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hidePivotFieldList="1"/>
  <xr:revisionPtr revIDLastSave="0" documentId="13_ncr:1_{9DB1F961-7062-4F2C-9A60-8AA043630045}" xr6:coauthVersionLast="47" xr6:coauthVersionMax="47" xr10:uidLastSave="{00000000-0000-0000-0000-000000000000}"/>
  <bookViews>
    <workbookView xWindow="20370" yWindow="-120" windowWidth="24240" windowHeight="13290" tabRatio="875" activeTab="1" xr2:uid="{00000000-000D-0000-FFFF-FFFF00000000}"/>
  </bookViews>
  <sheets>
    <sheet name="base para costos" sheetId="1" r:id="rId1"/>
    <sheet name="stock fisico " sheetId="2" r:id="rId2"/>
    <sheet name="CALCULADORA" sheetId="3" r:id="rId3"/>
    <sheet name="promedios" sheetId="5" r:id="rId4"/>
    <sheet name="calculadora de porcentaje" sheetId="6" r:id="rId5"/>
    <sheet name="PVP WEB LINK DE PAGO" sheetId="7" r:id="rId6"/>
    <sheet name="HORNOS OULET" sheetId="8" r:id="rId7"/>
  </sheets>
  <definedNames>
    <definedName name="_3_cuotas_al_mismo_precio_que_publiques_8.90">'base para costos'!$G$6</definedName>
    <definedName name="_xlnm._FilterDatabase" localSheetId="0" hidden="1">'base para costos'!$A$13:$P$512</definedName>
    <definedName name="_xlnm._FilterDatabase" localSheetId="5" hidden="1">'PVP WEB LINK DE PAGO'!$B$5:$BC$554</definedName>
    <definedName name="_xlnm._FilterDatabase" localSheetId="1" hidden="1">'stock fisico '!$A$2:$L$233</definedName>
  </definedNames>
  <calcPr calcId="181029"/>
</workbook>
</file>

<file path=xl/calcChain.xml><?xml version="1.0" encoding="utf-8"?>
<calcChain xmlns="http://schemas.openxmlformats.org/spreadsheetml/2006/main">
  <c r="K186" i="2" l="1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J1" i="2" s="1"/>
  <c r="K1" i="2" l="1"/>
  <c r="F525" i="1"/>
  <c r="H525" i="1"/>
  <c r="I525" i="1"/>
  <c r="J525" i="1"/>
  <c r="M525" i="1"/>
  <c r="F526" i="1"/>
  <c r="H526" i="1"/>
  <c r="K526" i="1" s="1"/>
  <c r="N526" i="1" s="1"/>
  <c r="I526" i="1"/>
  <c r="J526" i="1"/>
  <c r="M526" i="1"/>
  <c r="F527" i="1"/>
  <c r="H527" i="1"/>
  <c r="I527" i="1"/>
  <c r="J527" i="1"/>
  <c r="M527" i="1"/>
  <c r="F528" i="1"/>
  <c r="H528" i="1"/>
  <c r="I528" i="1"/>
  <c r="J528" i="1"/>
  <c r="M528" i="1"/>
  <c r="F529" i="1"/>
  <c r="H529" i="1"/>
  <c r="K529" i="1" s="1"/>
  <c r="N529" i="1" s="1"/>
  <c r="I529" i="1"/>
  <c r="J529" i="1"/>
  <c r="M529" i="1"/>
  <c r="F530" i="1"/>
  <c r="K530" i="1" s="1"/>
  <c r="N530" i="1" s="1"/>
  <c r="H530" i="1"/>
  <c r="I530" i="1"/>
  <c r="J530" i="1"/>
  <c r="M530" i="1"/>
  <c r="F531" i="1"/>
  <c r="H531" i="1"/>
  <c r="K531" i="1" s="1"/>
  <c r="N531" i="1" s="1"/>
  <c r="I531" i="1"/>
  <c r="J531" i="1"/>
  <c r="M531" i="1"/>
  <c r="F532" i="1"/>
  <c r="H532" i="1"/>
  <c r="K532" i="1" s="1"/>
  <c r="N532" i="1" s="1"/>
  <c r="I532" i="1"/>
  <c r="J532" i="1"/>
  <c r="M532" i="1"/>
  <c r="F533" i="1"/>
  <c r="H533" i="1"/>
  <c r="I533" i="1"/>
  <c r="J533" i="1"/>
  <c r="M533" i="1"/>
  <c r="F534" i="1"/>
  <c r="H534" i="1"/>
  <c r="I534" i="1"/>
  <c r="J534" i="1"/>
  <c r="K534" i="1"/>
  <c r="N534" i="1" s="1"/>
  <c r="M534" i="1"/>
  <c r="K527" i="1" l="1"/>
  <c r="N527" i="1" s="1"/>
  <c r="K533" i="1"/>
  <c r="N533" i="1" s="1"/>
  <c r="K528" i="1"/>
  <c r="N528" i="1" s="1"/>
  <c r="K525" i="1"/>
  <c r="N525" i="1" s="1"/>
  <c r="F512" i="1" l="1"/>
  <c r="H512" i="1"/>
  <c r="I512" i="1"/>
  <c r="J512" i="1"/>
  <c r="M512" i="1"/>
  <c r="K512" i="1" l="1"/>
  <c r="N512" i="1" s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F510" i="1" l="1"/>
  <c r="H510" i="1"/>
  <c r="I510" i="1"/>
  <c r="J510" i="1"/>
  <c r="M510" i="1"/>
  <c r="F511" i="1"/>
  <c r="H511" i="1"/>
  <c r="I511" i="1"/>
  <c r="J511" i="1"/>
  <c r="M511" i="1"/>
  <c r="K510" i="1" l="1"/>
  <c r="N510" i="1" s="1"/>
  <c r="K511" i="1"/>
  <c r="N511" i="1" s="1"/>
  <c r="AP3" i="7" l="1"/>
  <c r="AO3" i="7"/>
  <c r="AN3" i="7"/>
  <c r="AM3" i="7"/>
  <c r="AL3" i="7"/>
  <c r="AK3" i="7"/>
  <c r="AH3" i="7"/>
  <c r="AG3" i="7"/>
  <c r="AF3" i="7"/>
  <c r="AE3" i="7"/>
  <c r="AD3" i="7"/>
  <c r="AC3" i="7"/>
  <c r="Z3" i="7"/>
  <c r="Y3" i="7"/>
  <c r="X3" i="7"/>
  <c r="W3" i="7"/>
  <c r="V3" i="7"/>
  <c r="U3" i="7"/>
  <c r="F508" i="1" l="1"/>
  <c r="H508" i="1"/>
  <c r="I508" i="1"/>
  <c r="J508" i="1"/>
  <c r="M508" i="1"/>
  <c r="F509" i="1"/>
  <c r="H509" i="1"/>
  <c r="I509" i="1"/>
  <c r="J509" i="1"/>
  <c r="M509" i="1"/>
  <c r="K509" i="1" l="1"/>
  <c r="N509" i="1" s="1"/>
  <c r="K508" i="1"/>
  <c r="N508" i="1" s="1"/>
  <c r="M32" i="8" l="1"/>
  <c r="J32" i="8"/>
  <c r="I32" i="8"/>
  <c r="H32" i="8"/>
  <c r="F32" i="8"/>
  <c r="M31" i="8"/>
  <c r="J31" i="8"/>
  <c r="I31" i="8"/>
  <c r="H31" i="8"/>
  <c r="F31" i="8"/>
  <c r="M30" i="8"/>
  <c r="J30" i="8"/>
  <c r="I30" i="8"/>
  <c r="H30" i="8"/>
  <c r="F30" i="8"/>
  <c r="M29" i="8"/>
  <c r="J29" i="8"/>
  <c r="I29" i="8"/>
  <c r="H29" i="8"/>
  <c r="F29" i="8"/>
  <c r="M28" i="8"/>
  <c r="J28" i="8"/>
  <c r="I28" i="8"/>
  <c r="H28" i="8"/>
  <c r="F28" i="8"/>
  <c r="M27" i="8"/>
  <c r="J27" i="8"/>
  <c r="I27" i="8"/>
  <c r="H27" i="8"/>
  <c r="F27" i="8"/>
  <c r="M26" i="8"/>
  <c r="J26" i="8"/>
  <c r="I26" i="8"/>
  <c r="H26" i="8"/>
  <c r="F26" i="8"/>
  <c r="M25" i="8"/>
  <c r="J25" i="8"/>
  <c r="I25" i="8"/>
  <c r="H25" i="8"/>
  <c r="F25" i="8"/>
  <c r="M24" i="8"/>
  <c r="J24" i="8"/>
  <c r="I24" i="8"/>
  <c r="H24" i="8"/>
  <c r="F24" i="8"/>
  <c r="M23" i="8"/>
  <c r="J23" i="8"/>
  <c r="I23" i="8"/>
  <c r="H23" i="8"/>
  <c r="F23" i="8"/>
  <c r="M22" i="8"/>
  <c r="J22" i="8"/>
  <c r="I22" i="8"/>
  <c r="H22" i="8"/>
  <c r="F22" i="8"/>
  <c r="M21" i="8"/>
  <c r="J21" i="8"/>
  <c r="I21" i="8"/>
  <c r="H21" i="8"/>
  <c r="F21" i="8"/>
  <c r="M20" i="8"/>
  <c r="J20" i="8"/>
  <c r="I20" i="8"/>
  <c r="H20" i="8"/>
  <c r="F20" i="8"/>
  <c r="M19" i="8"/>
  <c r="J19" i="8"/>
  <c r="I19" i="8"/>
  <c r="H19" i="8"/>
  <c r="F19" i="8"/>
  <c r="M18" i="8"/>
  <c r="J18" i="8"/>
  <c r="I18" i="8"/>
  <c r="H18" i="8"/>
  <c r="F18" i="8"/>
  <c r="M17" i="8"/>
  <c r="J17" i="8"/>
  <c r="I17" i="8"/>
  <c r="H17" i="8"/>
  <c r="F17" i="8"/>
  <c r="M16" i="8"/>
  <c r="J16" i="8"/>
  <c r="I16" i="8"/>
  <c r="H16" i="8"/>
  <c r="F16" i="8"/>
  <c r="M15" i="8"/>
  <c r="J15" i="8"/>
  <c r="I15" i="8"/>
  <c r="H15" i="8"/>
  <c r="F15" i="8"/>
  <c r="M14" i="8"/>
  <c r="J14" i="8"/>
  <c r="I14" i="8"/>
  <c r="H14" i="8"/>
  <c r="F14" i="8"/>
  <c r="K14" i="8" l="1"/>
  <c r="N14" i="8" s="1"/>
  <c r="K18" i="8"/>
  <c r="N18" i="8" s="1"/>
  <c r="K22" i="8"/>
  <c r="N22" i="8" s="1"/>
  <c r="K26" i="8"/>
  <c r="N26" i="8" s="1"/>
  <c r="K30" i="8"/>
  <c r="N30" i="8" s="1"/>
  <c r="K17" i="8"/>
  <c r="N17" i="8" s="1"/>
  <c r="K21" i="8"/>
  <c r="N21" i="8" s="1"/>
  <c r="K25" i="8"/>
  <c r="N25" i="8" s="1"/>
  <c r="K29" i="8"/>
  <c r="N29" i="8" s="1"/>
  <c r="K16" i="8"/>
  <c r="N16" i="8" s="1"/>
  <c r="K20" i="8"/>
  <c r="N20" i="8" s="1"/>
  <c r="K24" i="8"/>
  <c r="N24" i="8" s="1"/>
  <c r="K28" i="8"/>
  <c r="N28" i="8" s="1"/>
  <c r="K32" i="8"/>
  <c r="N32" i="8" s="1"/>
  <c r="K15" i="8"/>
  <c r="N15" i="8" s="1"/>
  <c r="K19" i="8"/>
  <c r="N19" i="8" s="1"/>
  <c r="K23" i="8"/>
  <c r="N23" i="8" s="1"/>
  <c r="K27" i="8"/>
  <c r="N27" i="8" s="1"/>
  <c r="K31" i="8"/>
  <c r="N31" i="8" s="1"/>
  <c r="F516" i="1"/>
  <c r="H516" i="1"/>
  <c r="I516" i="1"/>
  <c r="J516" i="1"/>
  <c r="M516" i="1"/>
  <c r="F517" i="1"/>
  <c r="H517" i="1"/>
  <c r="I517" i="1"/>
  <c r="J517" i="1"/>
  <c r="M517" i="1"/>
  <c r="K516" i="1" l="1"/>
  <c r="N516" i="1" s="1"/>
  <c r="K517" i="1"/>
  <c r="N517" i="1" s="1"/>
  <c r="M518" i="1" l="1"/>
  <c r="F518" i="1"/>
  <c r="H518" i="1"/>
  <c r="I518" i="1"/>
  <c r="J518" i="1"/>
  <c r="F519" i="1"/>
  <c r="H519" i="1"/>
  <c r="K519" i="1" s="1"/>
  <c r="N519" i="1" s="1"/>
  <c r="I519" i="1"/>
  <c r="J519" i="1"/>
  <c r="M519" i="1"/>
  <c r="F520" i="1"/>
  <c r="H520" i="1"/>
  <c r="I520" i="1"/>
  <c r="J520" i="1"/>
  <c r="M520" i="1"/>
  <c r="F521" i="1"/>
  <c r="H521" i="1"/>
  <c r="I521" i="1"/>
  <c r="J521" i="1"/>
  <c r="M521" i="1"/>
  <c r="F522" i="1"/>
  <c r="H522" i="1"/>
  <c r="I522" i="1"/>
  <c r="J522" i="1"/>
  <c r="M522" i="1"/>
  <c r="F523" i="1"/>
  <c r="H523" i="1"/>
  <c r="I523" i="1"/>
  <c r="J523" i="1"/>
  <c r="M523" i="1"/>
  <c r="F524" i="1"/>
  <c r="H524" i="1"/>
  <c r="I524" i="1"/>
  <c r="J524" i="1"/>
  <c r="M524" i="1"/>
  <c r="K518" i="1" l="1"/>
  <c r="N518" i="1" s="1"/>
  <c r="K523" i="1"/>
  <c r="N523" i="1" s="1"/>
  <c r="K524" i="1"/>
  <c r="N524" i="1" s="1"/>
  <c r="K522" i="1"/>
  <c r="N522" i="1" s="1"/>
  <c r="K521" i="1"/>
  <c r="N521" i="1" s="1"/>
  <c r="K520" i="1"/>
  <c r="N520" i="1" s="1"/>
  <c r="F504" i="1"/>
  <c r="H504" i="1"/>
  <c r="I504" i="1"/>
  <c r="J504" i="1"/>
  <c r="M504" i="1"/>
  <c r="F505" i="1"/>
  <c r="H505" i="1"/>
  <c r="I505" i="1"/>
  <c r="J505" i="1"/>
  <c r="M505" i="1"/>
  <c r="F506" i="1"/>
  <c r="H506" i="1"/>
  <c r="I506" i="1"/>
  <c r="J506" i="1"/>
  <c r="M506" i="1"/>
  <c r="F507" i="1"/>
  <c r="H507" i="1"/>
  <c r="I507" i="1"/>
  <c r="J507" i="1"/>
  <c r="M507" i="1"/>
  <c r="K507" i="1" l="1"/>
  <c r="N507" i="1" s="1"/>
  <c r="K506" i="1"/>
  <c r="N506" i="1" s="1"/>
  <c r="K504" i="1"/>
  <c r="N504" i="1" s="1"/>
  <c r="K505" i="1"/>
  <c r="N505" i="1" s="1"/>
  <c r="J501" i="1"/>
  <c r="I503" i="1"/>
  <c r="F501" i="1"/>
  <c r="H501" i="1"/>
  <c r="I501" i="1"/>
  <c r="M501" i="1"/>
  <c r="F502" i="1"/>
  <c r="H502" i="1"/>
  <c r="I502" i="1"/>
  <c r="J502" i="1"/>
  <c r="M502" i="1"/>
  <c r="F503" i="1"/>
  <c r="H503" i="1"/>
  <c r="J503" i="1"/>
  <c r="M503" i="1"/>
  <c r="K503" i="1" l="1"/>
  <c r="N503" i="1" s="1"/>
  <c r="K502" i="1"/>
  <c r="N502" i="1" s="1"/>
  <c r="K501" i="1"/>
  <c r="N501" i="1" s="1"/>
  <c r="F497" i="1" l="1"/>
  <c r="H497" i="1"/>
  <c r="I497" i="1"/>
  <c r="J497" i="1"/>
  <c r="M497" i="1"/>
  <c r="F498" i="1"/>
  <c r="H498" i="1"/>
  <c r="I498" i="1"/>
  <c r="J498" i="1"/>
  <c r="M498" i="1"/>
  <c r="F499" i="1"/>
  <c r="H499" i="1"/>
  <c r="I499" i="1"/>
  <c r="J499" i="1"/>
  <c r="M499" i="1"/>
  <c r="F500" i="1"/>
  <c r="H500" i="1"/>
  <c r="I500" i="1"/>
  <c r="J500" i="1"/>
  <c r="M500" i="1"/>
  <c r="K500" i="1" l="1"/>
  <c r="N500" i="1" s="1"/>
  <c r="K499" i="1"/>
  <c r="N499" i="1" s="1"/>
  <c r="K498" i="1"/>
  <c r="N498" i="1" s="1"/>
  <c r="K497" i="1"/>
  <c r="N497" i="1" s="1"/>
  <c r="F487" i="1"/>
  <c r="H487" i="1"/>
  <c r="I487" i="1"/>
  <c r="J487" i="1"/>
  <c r="M487" i="1"/>
  <c r="F488" i="1"/>
  <c r="H488" i="1"/>
  <c r="I488" i="1"/>
  <c r="J488" i="1"/>
  <c r="M488" i="1"/>
  <c r="F489" i="1"/>
  <c r="H489" i="1"/>
  <c r="I489" i="1"/>
  <c r="J489" i="1"/>
  <c r="M489" i="1"/>
  <c r="F490" i="1"/>
  <c r="H490" i="1"/>
  <c r="I490" i="1"/>
  <c r="J490" i="1"/>
  <c r="M490" i="1"/>
  <c r="F491" i="1"/>
  <c r="H491" i="1"/>
  <c r="I491" i="1"/>
  <c r="J491" i="1"/>
  <c r="M491" i="1"/>
  <c r="F492" i="1"/>
  <c r="H492" i="1"/>
  <c r="I492" i="1"/>
  <c r="J492" i="1"/>
  <c r="M492" i="1"/>
  <c r="F493" i="1"/>
  <c r="H493" i="1"/>
  <c r="I493" i="1"/>
  <c r="J493" i="1"/>
  <c r="M493" i="1"/>
  <c r="F494" i="1"/>
  <c r="H494" i="1"/>
  <c r="I494" i="1"/>
  <c r="J494" i="1"/>
  <c r="M494" i="1"/>
  <c r="F495" i="1"/>
  <c r="H495" i="1"/>
  <c r="I495" i="1"/>
  <c r="J495" i="1"/>
  <c r="M495" i="1"/>
  <c r="F496" i="1"/>
  <c r="H496" i="1"/>
  <c r="I496" i="1"/>
  <c r="J496" i="1"/>
  <c r="M496" i="1"/>
  <c r="K491" i="1" l="1"/>
  <c r="N491" i="1" s="1"/>
  <c r="K495" i="1"/>
  <c r="N495" i="1" s="1"/>
  <c r="K492" i="1"/>
  <c r="N492" i="1" s="1"/>
  <c r="K487" i="1"/>
  <c r="N487" i="1" s="1"/>
  <c r="K493" i="1"/>
  <c r="N493" i="1" s="1"/>
  <c r="K488" i="1"/>
  <c r="N488" i="1" s="1"/>
  <c r="K494" i="1"/>
  <c r="N494" i="1" s="1"/>
  <c r="K490" i="1"/>
  <c r="N490" i="1" s="1"/>
  <c r="K489" i="1"/>
  <c r="N489" i="1" s="1"/>
  <c r="K496" i="1"/>
  <c r="N496" i="1" s="1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AQ466" i="7" s="1"/>
  <c r="E467" i="7"/>
  <c r="E468" i="7"/>
  <c r="E469" i="7"/>
  <c r="E470" i="7"/>
  <c r="E471" i="7"/>
  <c r="AQ471" i="7" s="1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AQ487" i="7" s="1"/>
  <c r="E488" i="7"/>
  <c r="E489" i="7"/>
  <c r="E490" i="7"/>
  <c r="AQ490" i="7" s="1"/>
  <c r="E491" i="7"/>
  <c r="E492" i="7"/>
  <c r="E493" i="7"/>
  <c r="E494" i="7"/>
  <c r="E495" i="7"/>
  <c r="E496" i="7"/>
  <c r="E497" i="7"/>
  <c r="E498" i="7"/>
  <c r="E499" i="7"/>
  <c r="AQ499" i="7" s="1"/>
  <c r="E500" i="7"/>
  <c r="E501" i="7"/>
  <c r="E502" i="7"/>
  <c r="E503" i="7"/>
  <c r="E504" i="7"/>
  <c r="E505" i="7"/>
  <c r="E506" i="7"/>
  <c r="AQ506" i="7" s="1"/>
  <c r="E507" i="7"/>
  <c r="E508" i="7"/>
  <c r="E509" i="7"/>
  <c r="E510" i="7"/>
  <c r="E511" i="7"/>
  <c r="E512" i="7"/>
  <c r="E513" i="7"/>
  <c r="AQ513" i="7" s="1"/>
  <c r="E514" i="7"/>
  <c r="AQ514" i="7" s="1"/>
  <c r="E515" i="7"/>
  <c r="E516" i="7"/>
  <c r="E517" i="7"/>
  <c r="E518" i="7"/>
  <c r="AQ518" i="7" s="1"/>
  <c r="E519" i="7"/>
  <c r="AQ519" i="7" s="1"/>
  <c r="E520" i="7"/>
  <c r="E521" i="7"/>
  <c r="E522" i="7"/>
  <c r="AQ522" i="7" s="1"/>
  <c r="E523" i="7"/>
  <c r="E524" i="7"/>
  <c r="E525" i="7"/>
  <c r="E526" i="7"/>
  <c r="E527" i="7"/>
  <c r="AQ527" i="7" s="1"/>
  <c r="E528" i="7"/>
  <c r="E529" i="7"/>
  <c r="E530" i="7"/>
  <c r="E531" i="7"/>
  <c r="E532" i="7"/>
  <c r="E533" i="7"/>
  <c r="E534" i="7"/>
  <c r="E535" i="7"/>
  <c r="AQ535" i="7" s="1"/>
  <c r="E536" i="7"/>
  <c r="E537" i="7"/>
  <c r="E538" i="7"/>
  <c r="AQ538" i="7" s="1"/>
  <c r="E539" i="7"/>
  <c r="E540" i="7"/>
  <c r="E541" i="7"/>
  <c r="E542" i="7"/>
  <c r="AQ542" i="7" s="1"/>
  <c r="E543" i="7"/>
  <c r="E544" i="7"/>
  <c r="E545" i="7"/>
  <c r="E546" i="7"/>
  <c r="E547" i="7"/>
  <c r="E548" i="7"/>
  <c r="E549" i="7"/>
  <c r="E550" i="7"/>
  <c r="E551" i="7"/>
  <c r="AQ551" i="7" s="1"/>
  <c r="E552" i="7"/>
  <c r="E553" i="7"/>
  <c r="E554" i="7"/>
  <c r="AQ554" i="7" s="1"/>
  <c r="AL522" i="7" l="1"/>
  <c r="AP522" i="7"/>
  <c r="AK522" i="7"/>
  <c r="AO522" i="7"/>
  <c r="AN522" i="7"/>
  <c r="AM522" i="7"/>
  <c r="AL514" i="7"/>
  <c r="AP514" i="7"/>
  <c r="AM514" i="7"/>
  <c r="AK514" i="7"/>
  <c r="AO514" i="7"/>
  <c r="AN514" i="7"/>
  <c r="AL490" i="7"/>
  <c r="AP490" i="7"/>
  <c r="AM490" i="7"/>
  <c r="AK490" i="7"/>
  <c r="AO490" i="7"/>
  <c r="AN490" i="7"/>
  <c r="AN551" i="7"/>
  <c r="AM551" i="7"/>
  <c r="AO551" i="7"/>
  <c r="AL551" i="7"/>
  <c r="AP551" i="7"/>
  <c r="AK551" i="7"/>
  <c r="AN535" i="7"/>
  <c r="AK535" i="7"/>
  <c r="AM535" i="7"/>
  <c r="AL535" i="7"/>
  <c r="AP535" i="7"/>
  <c r="AO535" i="7"/>
  <c r="AN527" i="7"/>
  <c r="AK527" i="7"/>
  <c r="AM527" i="7"/>
  <c r="AO527" i="7"/>
  <c r="AL527" i="7"/>
  <c r="AP527" i="7"/>
  <c r="AN519" i="7"/>
  <c r="AO519" i="7"/>
  <c r="AM519" i="7"/>
  <c r="AL519" i="7"/>
  <c r="AP519" i="7"/>
  <c r="AK519" i="7"/>
  <c r="AN499" i="7"/>
  <c r="AK499" i="7"/>
  <c r="AM499" i="7"/>
  <c r="AL499" i="7"/>
  <c r="AP499" i="7"/>
  <c r="AO499" i="7"/>
  <c r="AN487" i="7"/>
  <c r="AO487" i="7"/>
  <c r="AM487" i="7"/>
  <c r="AK487" i="7"/>
  <c r="AL487" i="7"/>
  <c r="AP487" i="7"/>
  <c r="AN471" i="7"/>
  <c r="AL471" i="7"/>
  <c r="AM471" i="7"/>
  <c r="AK471" i="7"/>
  <c r="AP471" i="7"/>
  <c r="AO471" i="7"/>
  <c r="AL554" i="7"/>
  <c r="AP554" i="7"/>
  <c r="AO554" i="7"/>
  <c r="AK554" i="7"/>
  <c r="AN554" i="7"/>
  <c r="AM554" i="7"/>
  <c r="AL542" i="7"/>
  <c r="AP542" i="7"/>
  <c r="AO542" i="7"/>
  <c r="AK542" i="7"/>
  <c r="AM542" i="7"/>
  <c r="AN542" i="7"/>
  <c r="AL518" i="7"/>
  <c r="AP518" i="7"/>
  <c r="AK518" i="7"/>
  <c r="AO518" i="7"/>
  <c r="AM518" i="7"/>
  <c r="AN518" i="7"/>
  <c r="AL506" i="7"/>
  <c r="AP506" i="7"/>
  <c r="AM506" i="7"/>
  <c r="AK506" i="7"/>
  <c r="AO506" i="7"/>
  <c r="AN506" i="7"/>
  <c r="AL466" i="7"/>
  <c r="AP466" i="7"/>
  <c r="AO466" i="7"/>
  <c r="AN466" i="7"/>
  <c r="AM466" i="7"/>
  <c r="AK466" i="7"/>
  <c r="AL538" i="7"/>
  <c r="AP538" i="7"/>
  <c r="AM538" i="7"/>
  <c r="AK538" i="7"/>
  <c r="AO538" i="7"/>
  <c r="AN538" i="7"/>
  <c r="AN513" i="7"/>
  <c r="AM513" i="7"/>
  <c r="AK513" i="7"/>
  <c r="AL513" i="7"/>
  <c r="AP513" i="7"/>
  <c r="AO513" i="7"/>
  <c r="K553" i="7"/>
  <c r="H553" i="7" s="1"/>
  <c r="AQ553" i="7"/>
  <c r="AI545" i="7"/>
  <c r="AQ545" i="7"/>
  <c r="AA541" i="7"/>
  <c r="AQ541" i="7"/>
  <c r="K537" i="7"/>
  <c r="H537" i="7" s="1"/>
  <c r="AQ537" i="7"/>
  <c r="AQ533" i="7"/>
  <c r="AA529" i="7"/>
  <c r="AQ529" i="7"/>
  <c r="K525" i="7"/>
  <c r="G525" i="7" s="1"/>
  <c r="AQ525" i="7"/>
  <c r="K521" i="7"/>
  <c r="J521" i="7" s="1"/>
  <c r="AQ521" i="7"/>
  <c r="AA517" i="7"/>
  <c r="AQ517" i="7"/>
  <c r="AA509" i="7"/>
  <c r="AQ509" i="7"/>
  <c r="S505" i="7"/>
  <c r="Q505" i="7" s="1"/>
  <c r="AQ505" i="7"/>
  <c r="K501" i="7"/>
  <c r="I501" i="7" s="1"/>
  <c r="AQ501" i="7"/>
  <c r="AA497" i="7"/>
  <c r="AQ497" i="7"/>
  <c r="AA493" i="7"/>
  <c r="AQ493" i="7"/>
  <c r="AA489" i="7"/>
  <c r="AQ489" i="7"/>
  <c r="AA485" i="7"/>
  <c r="AQ485" i="7"/>
  <c r="AA481" i="7"/>
  <c r="AQ481" i="7"/>
  <c r="AA477" i="7"/>
  <c r="AQ477" i="7"/>
  <c r="AA473" i="7"/>
  <c r="AQ473" i="7"/>
  <c r="AA469" i="7"/>
  <c r="AQ469" i="7"/>
  <c r="AA465" i="7"/>
  <c r="AQ465" i="7"/>
  <c r="AA461" i="7"/>
  <c r="AQ461" i="7"/>
  <c r="AA457" i="7"/>
  <c r="AQ457" i="7"/>
  <c r="AA453" i="7"/>
  <c r="AQ453" i="7"/>
  <c r="K550" i="7"/>
  <c r="H550" i="7" s="1"/>
  <c r="AQ550" i="7"/>
  <c r="K546" i="7"/>
  <c r="I546" i="7" s="1"/>
  <c r="AQ546" i="7"/>
  <c r="K534" i="7"/>
  <c r="H534" i="7" s="1"/>
  <c r="AQ534" i="7"/>
  <c r="K530" i="7"/>
  <c r="I530" i="7" s="1"/>
  <c r="AQ530" i="7"/>
  <c r="K526" i="7"/>
  <c r="H526" i="7" s="1"/>
  <c r="AQ526" i="7"/>
  <c r="S510" i="7"/>
  <c r="N510" i="7" s="1"/>
  <c r="AQ510" i="7"/>
  <c r="AQ502" i="7"/>
  <c r="S498" i="7"/>
  <c r="Q498" i="7" s="1"/>
  <c r="AQ498" i="7"/>
  <c r="AQ494" i="7"/>
  <c r="AI486" i="7"/>
  <c r="AQ486" i="7"/>
  <c r="AQ482" i="7"/>
  <c r="AQ478" i="7"/>
  <c r="AQ474" i="7"/>
  <c r="AQ470" i="7"/>
  <c r="AA462" i="7"/>
  <c r="AQ462" i="7"/>
  <c r="AA458" i="7"/>
  <c r="AQ458" i="7"/>
  <c r="K454" i="7"/>
  <c r="J454" i="7" s="1"/>
  <c r="AQ454" i="7"/>
  <c r="AQ547" i="7"/>
  <c r="AQ543" i="7"/>
  <c r="AQ539" i="7"/>
  <c r="AQ531" i="7"/>
  <c r="AQ523" i="7"/>
  <c r="K515" i="7"/>
  <c r="I515" i="7" s="1"/>
  <c r="AQ515" i="7"/>
  <c r="AA511" i="7"/>
  <c r="AQ511" i="7"/>
  <c r="S507" i="7"/>
  <c r="Q507" i="7" s="1"/>
  <c r="AQ507" i="7"/>
  <c r="K503" i="7"/>
  <c r="H503" i="7" s="1"/>
  <c r="AQ503" i="7"/>
  <c r="S495" i="7"/>
  <c r="O495" i="7" s="1"/>
  <c r="AQ495" i="7"/>
  <c r="AA491" i="7"/>
  <c r="AQ491" i="7"/>
  <c r="AI483" i="7"/>
  <c r="AQ483" i="7"/>
  <c r="AI479" i="7"/>
  <c r="AQ479" i="7"/>
  <c r="AI475" i="7"/>
  <c r="AQ475" i="7"/>
  <c r="S467" i="7"/>
  <c r="O467" i="7" s="1"/>
  <c r="AQ467" i="7"/>
  <c r="AI463" i="7"/>
  <c r="AQ463" i="7"/>
  <c r="AI459" i="7"/>
  <c r="AQ459" i="7"/>
  <c r="AI455" i="7"/>
  <c r="AQ455" i="7"/>
  <c r="K552" i="7"/>
  <c r="I552" i="7" s="1"/>
  <c r="AQ552" i="7"/>
  <c r="AA548" i="7"/>
  <c r="AQ548" i="7"/>
  <c r="AI544" i="7"/>
  <c r="AQ544" i="7"/>
  <c r="AI540" i="7"/>
  <c r="AQ540" i="7"/>
  <c r="S536" i="7"/>
  <c r="N536" i="7" s="1"/>
  <c r="AQ536" i="7"/>
  <c r="AA532" i="7"/>
  <c r="AQ532" i="7"/>
  <c r="AQ528" i="7"/>
  <c r="AQ524" i="7"/>
  <c r="K520" i="7"/>
  <c r="I520" i="7" s="1"/>
  <c r="AQ520" i="7"/>
  <c r="K516" i="7"/>
  <c r="I516" i="7" s="1"/>
  <c r="AQ516" i="7"/>
  <c r="S512" i="7"/>
  <c r="O512" i="7" s="1"/>
  <c r="AQ512" i="7"/>
  <c r="S508" i="7"/>
  <c r="P508" i="7" s="1"/>
  <c r="AQ508" i="7"/>
  <c r="K504" i="7"/>
  <c r="H504" i="7" s="1"/>
  <c r="AQ504" i="7"/>
  <c r="AQ500" i="7"/>
  <c r="AQ496" i="7"/>
  <c r="AQ492" i="7"/>
  <c r="S488" i="7"/>
  <c r="N488" i="7" s="1"/>
  <c r="AQ488" i="7"/>
  <c r="AQ484" i="7"/>
  <c r="AQ480" i="7"/>
  <c r="AQ476" i="7"/>
  <c r="AI472" i="7"/>
  <c r="AQ472" i="7"/>
  <c r="AQ468" i="7"/>
  <c r="AQ464" i="7"/>
  <c r="AA460" i="7"/>
  <c r="AQ460" i="7"/>
  <c r="S456" i="7"/>
  <c r="P456" i="7" s="1"/>
  <c r="AQ456" i="7"/>
  <c r="AQ452" i="7"/>
  <c r="AQ549" i="7"/>
  <c r="K478" i="7"/>
  <c r="I478" i="7" s="1"/>
  <c r="AI478" i="7"/>
  <c r="AI533" i="7"/>
  <c r="AI549" i="7"/>
  <c r="AA525" i="7"/>
  <c r="S533" i="7"/>
  <c r="N533" i="7" s="1"/>
  <c r="AI520" i="7"/>
  <c r="AA540" i="7"/>
  <c r="AA454" i="7"/>
  <c r="S549" i="7"/>
  <c r="N549" i="7" s="1"/>
  <c r="S520" i="7"/>
  <c r="AA478" i="7"/>
  <c r="AA520" i="7"/>
  <c r="K480" i="7"/>
  <c r="AI460" i="7"/>
  <c r="S480" i="7"/>
  <c r="AI458" i="7"/>
  <c r="AA549" i="7"/>
  <c r="S540" i="7"/>
  <c r="AA496" i="7"/>
  <c r="AA456" i="7"/>
  <c r="AI536" i="7"/>
  <c r="K536" i="7"/>
  <c r="I536" i="7" s="1"/>
  <c r="AI529" i="7"/>
  <c r="AA516" i="7"/>
  <c r="K494" i="7"/>
  <c r="J494" i="7" s="1"/>
  <c r="K474" i="7"/>
  <c r="I474" i="7" s="1"/>
  <c r="AA464" i="7"/>
  <c r="AI456" i="7"/>
  <c r="K456" i="7"/>
  <c r="G456" i="7" s="1"/>
  <c r="AA536" i="7"/>
  <c r="AI516" i="7"/>
  <c r="AA474" i="7"/>
  <c r="S455" i="7"/>
  <c r="O455" i="7" s="1"/>
  <c r="AA552" i="7"/>
  <c r="K549" i="7"/>
  <c r="K540" i="7"/>
  <c r="H540" i="7" s="1"/>
  <c r="AA515" i="7"/>
  <c r="AA502" i="7"/>
  <c r="K460" i="7"/>
  <c r="G460" i="7" s="1"/>
  <c r="AA455" i="7"/>
  <c r="AA488" i="7"/>
  <c r="K486" i="7"/>
  <c r="J486" i="7" s="1"/>
  <c r="K484" i="7"/>
  <c r="K479" i="7"/>
  <c r="G479" i="7" s="1"/>
  <c r="AA468" i="7"/>
  <c r="S463" i="7"/>
  <c r="Q463" i="7" s="1"/>
  <c r="S552" i="7"/>
  <c r="S544" i="7"/>
  <c r="AA533" i="7"/>
  <c r="AI532" i="7"/>
  <c r="AA530" i="7"/>
  <c r="K529" i="7"/>
  <c r="AA526" i="7"/>
  <c r="AA508" i="7"/>
  <c r="S491" i="7"/>
  <c r="N491" i="7" s="1"/>
  <c r="AI488" i="7"/>
  <c r="K488" i="7"/>
  <c r="H488" i="7" s="1"/>
  <c r="AA484" i="7"/>
  <c r="S483" i="7"/>
  <c r="O483" i="7" s="1"/>
  <c r="S479" i="7"/>
  <c r="O479" i="7" s="1"/>
  <c r="AA463" i="7"/>
  <c r="K462" i="7"/>
  <c r="AI508" i="7"/>
  <c r="AI462" i="7"/>
  <c r="AI454" i="7"/>
  <c r="AI452" i="7"/>
  <c r="AI552" i="7"/>
  <c r="AA545" i="7"/>
  <c r="AA543" i="7"/>
  <c r="K533" i="7"/>
  <c r="G533" i="7" s="1"/>
  <c r="AA524" i="7"/>
  <c r="S521" i="7"/>
  <c r="N521" i="7" s="1"/>
  <c r="K508" i="7"/>
  <c r="I508" i="7" s="1"/>
  <c r="AI504" i="7"/>
  <c r="S494" i="7"/>
  <c r="AA492" i="7"/>
  <c r="K470" i="7"/>
  <c r="J470" i="7" s="1"/>
  <c r="K510" i="7"/>
  <c r="G510" i="7" s="1"/>
  <c r="AA528" i="7"/>
  <c r="S525" i="7"/>
  <c r="N525" i="7" s="1"/>
  <c r="AI524" i="7"/>
  <c r="AA521" i="7"/>
  <c r="AI510" i="7"/>
  <c r="K509" i="7"/>
  <c r="S504" i="7"/>
  <c r="N504" i="7" s="1"/>
  <c r="S503" i="7"/>
  <c r="N503" i="7" s="1"/>
  <c r="K502" i="7"/>
  <c r="AA501" i="7"/>
  <c r="K496" i="7"/>
  <c r="K492" i="7"/>
  <c r="S484" i="7"/>
  <c r="N484" i="7" s="1"/>
  <c r="AA483" i="7"/>
  <c r="AI482" i="7"/>
  <c r="K475" i="7"/>
  <c r="G475" i="7" s="1"/>
  <c r="S474" i="7"/>
  <c r="N474" i="7" s="1"/>
  <c r="AI468" i="7"/>
  <c r="K464" i="7"/>
  <c r="AI528" i="7"/>
  <c r="K524" i="7"/>
  <c r="J524" i="7" s="1"/>
  <c r="S509" i="7"/>
  <c r="AA503" i="7"/>
  <c r="K500" i="7"/>
  <c r="K476" i="7"/>
  <c r="S475" i="7"/>
  <c r="N475" i="7" s="1"/>
  <c r="S460" i="7"/>
  <c r="P460" i="7" s="1"/>
  <c r="S452" i="7"/>
  <c r="O452" i="7" s="1"/>
  <c r="S528" i="7"/>
  <c r="N528" i="7" s="1"/>
  <c r="AA510" i="7"/>
  <c r="AA482" i="7"/>
  <c r="S553" i="7"/>
  <c r="N553" i="7" s="1"/>
  <c r="AA546" i="7"/>
  <c r="S537" i="7"/>
  <c r="N537" i="7" s="1"/>
  <c r="AA553" i="7"/>
  <c r="AA550" i="7"/>
  <c r="AA537" i="7"/>
  <c r="AA534" i="7"/>
  <c r="K528" i="7"/>
  <c r="AI525" i="7"/>
  <c r="S524" i="7"/>
  <c r="N524" i="7" s="1"/>
  <c r="S515" i="7"/>
  <c r="Q515" i="7" s="1"/>
  <c r="AI502" i="7"/>
  <c r="S500" i="7"/>
  <c r="N500" i="7" s="1"/>
  <c r="AI496" i="7"/>
  <c r="AI492" i="7"/>
  <c r="AI484" i="7"/>
  <c r="K482" i="7"/>
  <c r="S476" i="7"/>
  <c r="P476" i="7" s="1"/>
  <c r="AA475" i="7"/>
  <c r="AI474" i="7"/>
  <c r="K468" i="7"/>
  <c r="AI464" i="7"/>
  <c r="S459" i="7"/>
  <c r="O459" i="7" s="1"/>
  <c r="K458" i="7"/>
  <c r="AA452" i="7"/>
  <c r="AI514" i="7"/>
  <c r="AA514" i="7"/>
  <c r="AA506" i="7"/>
  <c r="S506" i="7"/>
  <c r="O506" i="7" s="1"/>
  <c r="AA490" i="7"/>
  <c r="S490" i="7"/>
  <c r="O490" i="7" s="1"/>
  <c r="AI471" i="7"/>
  <c r="S471" i="7"/>
  <c r="O471" i="7" s="1"/>
  <c r="AA551" i="7"/>
  <c r="K542" i="7"/>
  <c r="AA542" i="7"/>
  <c r="K554" i="7"/>
  <c r="G554" i="7" s="1"/>
  <c r="AA554" i="7"/>
  <c r="K548" i="7"/>
  <c r="H548" i="7" s="1"/>
  <c r="S548" i="7"/>
  <c r="P548" i="7" s="1"/>
  <c r="S545" i="7"/>
  <c r="N545" i="7" s="1"/>
  <c r="K541" i="7"/>
  <c r="AI541" i="7"/>
  <c r="AA535" i="7"/>
  <c r="AA527" i="7"/>
  <c r="AA519" i="7"/>
  <c r="K507" i="7"/>
  <c r="I507" i="7" s="1"/>
  <c r="AA507" i="7"/>
  <c r="AI494" i="7"/>
  <c r="AA494" i="7"/>
  <c r="AI491" i="7"/>
  <c r="K491" i="7"/>
  <c r="G491" i="7" s="1"/>
  <c r="AI470" i="7"/>
  <c r="AA470" i="7"/>
  <c r="AA544" i="7"/>
  <c r="AA539" i="7"/>
  <c r="AI506" i="7"/>
  <c r="K505" i="7"/>
  <c r="AI490" i="7"/>
  <c r="K471" i="7"/>
  <c r="K544" i="7"/>
  <c r="G544" i="7" s="1"/>
  <c r="AA523" i="7"/>
  <c r="K514" i="7"/>
  <c r="G514" i="7" s="1"/>
  <c r="K506" i="7"/>
  <c r="G506" i="7" s="1"/>
  <c r="O505" i="7"/>
  <c r="K490" i="7"/>
  <c r="G490" i="7" s="1"/>
  <c r="AA471" i="7"/>
  <c r="K522" i="7"/>
  <c r="G522" i="7" s="1"/>
  <c r="AA522" i="7"/>
  <c r="K518" i="7"/>
  <c r="AI518" i="7"/>
  <c r="AA518" i="7"/>
  <c r="K513" i="7"/>
  <c r="AA513" i="7"/>
  <c r="S513" i="7"/>
  <c r="P513" i="7" s="1"/>
  <c r="AI495" i="7"/>
  <c r="K495" i="7"/>
  <c r="G495" i="7" s="1"/>
  <c r="AI466" i="7"/>
  <c r="AA466" i="7"/>
  <c r="S466" i="7"/>
  <c r="O466" i="7" s="1"/>
  <c r="AI498" i="7"/>
  <c r="AA498" i="7"/>
  <c r="AI487" i="7"/>
  <c r="K487" i="7"/>
  <c r="G487" i="7" s="1"/>
  <c r="AA487" i="7"/>
  <c r="K538" i="7"/>
  <c r="AA538" i="7"/>
  <c r="K532" i="7"/>
  <c r="H532" i="7" s="1"/>
  <c r="S532" i="7"/>
  <c r="O532" i="7" s="1"/>
  <c r="S529" i="7"/>
  <c r="N529" i="7" s="1"/>
  <c r="Q512" i="7"/>
  <c r="K512" i="7"/>
  <c r="AI512" i="7"/>
  <c r="AA512" i="7"/>
  <c r="AI500" i="7"/>
  <c r="AA500" i="7"/>
  <c r="K499" i="7"/>
  <c r="H499" i="7" s="1"/>
  <c r="AA499" i="7"/>
  <c r="S499" i="7"/>
  <c r="N499" i="7" s="1"/>
  <c r="AA486" i="7"/>
  <c r="S486" i="7"/>
  <c r="AI480" i="7"/>
  <c r="AA480" i="7"/>
  <c r="AI476" i="7"/>
  <c r="AA476" i="7"/>
  <c r="K472" i="7"/>
  <c r="I472" i="7" s="1"/>
  <c r="AA472" i="7"/>
  <c r="S472" i="7"/>
  <c r="Q472" i="7" s="1"/>
  <c r="AI467" i="7"/>
  <c r="K467" i="7"/>
  <c r="G467" i="7" s="1"/>
  <c r="AA467" i="7"/>
  <c r="S518" i="7"/>
  <c r="S514" i="7"/>
  <c r="Q514" i="7" s="1"/>
  <c r="K466" i="7"/>
  <c r="G466" i="7" s="1"/>
  <c r="AI548" i="7"/>
  <c r="K545" i="7"/>
  <c r="S541" i="7"/>
  <c r="N541" i="7" s="1"/>
  <c r="K519" i="7"/>
  <c r="AA505" i="7"/>
  <c r="S501" i="7"/>
  <c r="Q501" i="7" s="1"/>
  <c r="K498" i="7"/>
  <c r="G498" i="7" s="1"/>
  <c r="AA495" i="7"/>
  <c r="S487" i="7"/>
  <c r="O487" i="7" s="1"/>
  <c r="S470" i="7"/>
  <c r="O470" i="7" s="1"/>
  <c r="S462" i="7"/>
  <c r="O462" i="7" s="1"/>
  <c r="AA459" i="7"/>
  <c r="S458" i="7"/>
  <c r="O458" i="7" s="1"/>
  <c r="AI553" i="7"/>
  <c r="AA547" i="7"/>
  <c r="AI537" i="7"/>
  <c r="AA531" i="7"/>
  <c r="AI521" i="7"/>
  <c r="S516" i="7"/>
  <c r="AA504" i="7"/>
  <c r="S502" i="7"/>
  <c r="S496" i="7"/>
  <c r="Q496" i="7" s="1"/>
  <c r="S492" i="7"/>
  <c r="K483" i="7"/>
  <c r="J483" i="7" s="1"/>
  <c r="S482" i="7"/>
  <c r="O482" i="7" s="1"/>
  <c r="AA479" i="7"/>
  <c r="S478" i="7"/>
  <c r="O478" i="7" s="1"/>
  <c r="S468" i="7"/>
  <c r="S464" i="7"/>
  <c r="K463" i="7"/>
  <c r="G463" i="7" s="1"/>
  <c r="K459" i="7"/>
  <c r="G459" i="7" s="1"/>
  <c r="K455" i="7"/>
  <c r="J455" i="7" s="1"/>
  <c r="K452" i="7"/>
  <c r="H452" i="7" s="1"/>
  <c r="G530" i="7"/>
  <c r="G534" i="7"/>
  <c r="AI517" i="7"/>
  <c r="AI511" i="7"/>
  <c r="K493" i="7"/>
  <c r="S493" i="7"/>
  <c r="AI493" i="7"/>
  <c r="K477" i="7"/>
  <c r="S477" i="7"/>
  <c r="AI477" i="7"/>
  <c r="K465" i="7"/>
  <c r="S465" i="7"/>
  <c r="AI465" i="7"/>
  <c r="AI509" i="7"/>
  <c r="AI503" i="7"/>
  <c r="K497" i="7"/>
  <c r="S497" i="7"/>
  <c r="AI497" i="7"/>
  <c r="K481" i="7"/>
  <c r="S481" i="7"/>
  <c r="AI481" i="7"/>
  <c r="K469" i="7"/>
  <c r="S469" i="7"/>
  <c r="AI469" i="7"/>
  <c r="K453" i="7"/>
  <c r="S453" i="7"/>
  <c r="AI453" i="7"/>
  <c r="AI551" i="7"/>
  <c r="AI547" i="7"/>
  <c r="AI543" i="7"/>
  <c r="AI539" i="7"/>
  <c r="AI535" i="7"/>
  <c r="AI531" i="7"/>
  <c r="AI527" i="7"/>
  <c r="H525" i="7"/>
  <c r="AI523" i="7"/>
  <c r="H521" i="7"/>
  <c r="AI519" i="7"/>
  <c r="AI515" i="7"/>
  <c r="AI507" i="7"/>
  <c r="N505" i="7"/>
  <c r="AI501" i="7"/>
  <c r="K485" i="7"/>
  <c r="S485" i="7"/>
  <c r="AI485" i="7"/>
  <c r="K457" i="7"/>
  <c r="S457" i="7"/>
  <c r="AI457" i="7"/>
  <c r="AI554" i="7"/>
  <c r="S551" i="7"/>
  <c r="K551" i="7"/>
  <c r="AI550" i="7"/>
  <c r="S547" i="7"/>
  <c r="K547" i="7"/>
  <c r="AI546" i="7"/>
  <c r="S543" i="7"/>
  <c r="K543" i="7"/>
  <c r="AI542" i="7"/>
  <c r="S539" i="7"/>
  <c r="K539" i="7"/>
  <c r="AI538" i="7"/>
  <c r="S535" i="7"/>
  <c r="K535" i="7"/>
  <c r="AI534" i="7"/>
  <c r="Q533" i="7"/>
  <c r="S531" i="7"/>
  <c r="K531" i="7"/>
  <c r="AI530" i="7"/>
  <c r="S527" i="7"/>
  <c r="K527" i="7"/>
  <c r="AI526" i="7"/>
  <c r="S523" i="7"/>
  <c r="K523" i="7"/>
  <c r="AI522" i="7"/>
  <c r="S519" i="7"/>
  <c r="AI513" i="7"/>
  <c r="AI505" i="7"/>
  <c r="AI499" i="7"/>
  <c r="K489" i="7"/>
  <c r="S489" i="7"/>
  <c r="AI489" i="7"/>
  <c r="K473" i="7"/>
  <c r="S473" i="7"/>
  <c r="AI473" i="7"/>
  <c r="K461" i="7"/>
  <c r="S461" i="7"/>
  <c r="AI461" i="7"/>
  <c r="S554" i="7"/>
  <c r="S550" i="7"/>
  <c r="S546" i="7"/>
  <c r="S542" i="7"/>
  <c r="S538" i="7"/>
  <c r="S534" i="7"/>
  <c r="S530" i="7"/>
  <c r="S526" i="7"/>
  <c r="J525" i="7"/>
  <c r="S522" i="7"/>
  <c r="S517" i="7"/>
  <c r="K517" i="7"/>
  <c r="S511" i="7"/>
  <c r="K511" i="7"/>
  <c r="Q456" i="7"/>
  <c r="S454" i="7"/>
  <c r="O510" i="7" l="1"/>
  <c r="H546" i="7"/>
  <c r="G501" i="7"/>
  <c r="I521" i="7"/>
  <c r="J501" i="7"/>
  <c r="G521" i="7"/>
  <c r="G546" i="7"/>
  <c r="N456" i="7"/>
  <c r="P498" i="7"/>
  <c r="H501" i="7"/>
  <c r="H530" i="7"/>
  <c r="AR554" i="7"/>
  <c r="N460" i="7"/>
  <c r="G537" i="7"/>
  <c r="J504" i="7"/>
  <c r="J520" i="7"/>
  <c r="AR538" i="7"/>
  <c r="AR466" i="7"/>
  <c r="AR506" i="7"/>
  <c r="AR542" i="7"/>
  <c r="AR471" i="7"/>
  <c r="AR519" i="7"/>
  <c r="AR535" i="7"/>
  <c r="AR514" i="7"/>
  <c r="AR513" i="7"/>
  <c r="AR518" i="7"/>
  <c r="AR522" i="7"/>
  <c r="AR487" i="7"/>
  <c r="AR499" i="7"/>
  <c r="AR527" i="7"/>
  <c r="AR551" i="7"/>
  <c r="AR490" i="7"/>
  <c r="I537" i="7"/>
  <c r="G503" i="7"/>
  <c r="P536" i="7"/>
  <c r="O536" i="7"/>
  <c r="Q467" i="7"/>
  <c r="Q536" i="7"/>
  <c r="N467" i="7"/>
  <c r="AL452" i="7"/>
  <c r="AP452" i="7"/>
  <c r="AN452" i="7"/>
  <c r="AM452" i="7"/>
  <c r="AK452" i="7"/>
  <c r="AO452" i="7"/>
  <c r="AL500" i="7"/>
  <c r="AP500" i="7"/>
  <c r="AM500" i="7"/>
  <c r="AK500" i="7"/>
  <c r="AO500" i="7"/>
  <c r="AN500" i="7"/>
  <c r="AL454" i="7"/>
  <c r="AP454" i="7"/>
  <c r="AM454" i="7"/>
  <c r="AK454" i="7"/>
  <c r="AO454" i="7"/>
  <c r="AN454" i="7"/>
  <c r="AL478" i="7"/>
  <c r="AP478" i="7"/>
  <c r="AM478" i="7"/>
  <c r="AK478" i="7"/>
  <c r="AN478" i="7"/>
  <c r="AO478" i="7"/>
  <c r="AL510" i="7"/>
  <c r="AP510" i="7"/>
  <c r="AM510" i="7"/>
  <c r="AK510" i="7"/>
  <c r="AO510" i="7"/>
  <c r="AN510" i="7"/>
  <c r="AL530" i="7"/>
  <c r="AP530" i="7"/>
  <c r="AK530" i="7"/>
  <c r="AO530" i="7"/>
  <c r="AN530" i="7"/>
  <c r="AM530" i="7"/>
  <c r="AN453" i="7"/>
  <c r="AM453" i="7"/>
  <c r="AO453" i="7"/>
  <c r="AL453" i="7"/>
  <c r="AK453" i="7"/>
  <c r="AP453" i="7"/>
  <c r="AN469" i="7"/>
  <c r="AM469" i="7"/>
  <c r="AO469" i="7"/>
  <c r="AL469" i="7"/>
  <c r="AK469" i="7"/>
  <c r="AP469" i="7"/>
  <c r="AN485" i="7"/>
  <c r="AO485" i="7"/>
  <c r="AM485" i="7"/>
  <c r="AK485" i="7"/>
  <c r="AL485" i="7"/>
  <c r="AP485" i="7"/>
  <c r="AN501" i="7"/>
  <c r="AM501" i="7"/>
  <c r="AK501" i="7"/>
  <c r="AL501" i="7"/>
  <c r="AP501" i="7"/>
  <c r="AO501" i="7"/>
  <c r="AN521" i="7"/>
  <c r="AO521" i="7"/>
  <c r="AM521" i="7"/>
  <c r="AL521" i="7"/>
  <c r="AP521" i="7"/>
  <c r="AK521" i="7"/>
  <c r="AN549" i="7"/>
  <c r="AM549" i="7"/>
  <c r="AK549" i="7"/>
  <c r="AL549" i="7"/>
  <c r="AP549" i="7"/>
  <c r="AO549" i="7"/>
  <c r="AL460" i="7"/>
  <c r="AP460" i="7"/>
  <c r="AN460" i="7"/>
  <c r="AM460" i="7"/>
  <c r="AO460" i="7"/>
  <c r="AK460" i="7"/>
  <c r="AL472" i="7"/>
  <c r="AP472" i="7"/>
  <c r="AK472" i="7"/>
  <c r="AO472" i="7"/>
  <c r="AN472" i="7"/>
  <c r="AM472" i="7"/>
  <c r="AL484" i="7"/>
  <c r="AP484" i="7"/>
  <c r="AK484" i="7"/>
  <c r="AO484" i="7"/>
  <c r="AN484" i="7"/>
  <c r="AM484" i="7"/>
  <c r="AL496" i="7"/>
  <c r="AP496" i="7"/>
  <c r="AK496" i="7"/>
  <c r="AO496" i="7"/>
  <c r="AN496" i="7"/>
  <c r="AM496" i="7"/>
  <c r="AL508" i="7"/>
  <c r="AP508" i="7"/>
  <c r="AK508" i="7"/>
  <c r="AO508" i="7"/>
  <c r="AN508" i="7"/>
  <c r="AM508" i="7"/>
  <c r="AL516" i="7"/>
  <c r="AP516" i="7"/>
  <c r="AK516" i="7"/>
  <c r="AO516" i="7"/>
  <c r="AM516" i="7"/>
  <c r="AN516" i="7"/>
  <c r="AL524" i="7"/>
  <c r="AP524" i="7"/>
  <c r="AK524" i="7"/>
  <c r="AO524" i="7"/>
  <c r="AN524" i="7"/>
  <c r="AM524" i="7"/>
  <c r="AL536" i="7"/>
  <c r="AP536" i="7"/>
  <c r="AO536" i="7"/>
  <c r="AM536" i="7"/>
  <c r="AK536" i="7"/>
  <c r="AN536" i="7"/>
  <c r="AL544" i="7"/>
  <c r="AP544" i="7"/>
  <c r="AK544" i="7"/>
  <c r="AO544" i="7"/>
  <c r="AM544" i="7"/>
  <c r="AN544" i="7"/>
  <c r="AL552" i="7"/>
  <c r="AP552" i="7"/>
  <c r="AO552" i="7"/>
  <c r="AM552" i="7"/>
  <c r="AK552" i="7"/>
  <c r="AN552" i="7"/>
  <c r="AN459" i="7"/>
  <c r="AO459" i="7"/>
  <c r="AK459" i="7"/>
  <c r="AM459" i="7"/>
  <c r="AL459" i="7"/>
  <c r="AP459" i="7"/>
  <c r="AN467" i="7"/>
  <c r="AO467" i="7"/>
  <c r="AK467" i="7"/>
  <c r="AM467" i="7"/>
  <c r="AP467" i="7"/>
  <c r="AL467" i="7"/>
  <c r="AN479" i="7"/>
  <c r="AL479" i="7"/>
  <c r="AK479" i="7"/>
  <c r="AP479" i="7"/>
  <c r="AO479" i="7"/>
  <c r="AM479" i="7"/>
  <c r="AN491" i="7"/>
  <c r="AO491" i="7"/>
  <c r="AM491" i="7"/>
  <c r="AL491" i="7"/>
  <c r="AP491" i="7"/>
  <c r="AK491" i="7"/>
  <c r="AN503" i="7"/>
  <c r="AO503" i="7"/>
  <c r="AM503" i="7"/>
  <c r="AL503" i="7"/>
  <c r="AP503" i="7"/>
  <c r="AK503" i="7"/>
  <c r="AN511" i="7"/>
  <c r="AM511" i="7"/>
  <c r="AK511" i="7"/>
  <c r="AL511" i="7"/>
  <c r="AP511" i="7"/>
  <c r="AO511" i="7"/>
  <c r="AN523" i="7"/>
  <c r="AO523" i="7"/>
  <c r="AM523" i="7"/>
  <c r="AK523" i="7"/>
  <c r="AL523" i="7"/>
  <c r="AP523" i="7"/>
  <c r="AN547" i="7"/>
  <c r="AM547" i="7"/>
  <c r="AK547" i="7"/>
  <c r="AL547" i="7"/>
  <c r="AP547" i="7"/>
  <c r="AO547" i="7"/>
  <c r="AL474" i="7"/>
  <c r="AP474" i="7"/>
  <c r="AO474" i="7"/>
  <c r="AN474" i="7"/>
  <c r="AK474" i="7"/>
  <c r="AM474" i="7"/>
  <c r="AL502" i="7"/>
  <c r="AP502" i="7"/>
  <c r="AM502" i="7"/>
  <c r="AK502" i="7"/>
  <c r="AO502" i="7"/>
  <c r="AN502" i="7"/>
  <c r="AN537" i="7"/>
  <c r="AM537" i="7"/>
  <c r="AK537" i="7"/>
  <c r="AL537" i="7"/>
  <c r="AP537" i="7"/>
  <c r="AO537" i="7"/>
  <c r="AN545" i="7"/>
  <c r="AM545" i="7"/>
  <c r="AO545" i="7"/>
  <c r="AL545" i="7"/>
  <c r="AP545" i="7"/>
  <c r="AK545" i="7"/>
  <c r="I503" i="7"/>
  <c r="G552" i="7"/>
  <c r="P467" i="7"/>
  <c r="J503" i="7"/>
  <c r="AL488" i="7"/>
  <c r="AP488" i="7"/>
  <c r="AK488" i="7"/>
  <c r="AO488" i="7"/>
  <c r="AN488" i="7"/>
  <c r="AM488" i="7"/>
  <c r="AL528" i="7"/>
  <c r="AP528" i="7"/>
  <c r="AK528" i="7"/>
  <c r="AO528" i="7"/>
  <c r="AN528" i="7"/>
  <c r="AM528" i="7"/>
  <c r="AN531" i="7"/>
  <c r="AK531" i="7"/>
  <c r="AM531" i="7"/>
  <c r="AO531" i="7"/>
  <c r="AL531" i="7"/>
  <c r="AP531" i="7"/>
  <c r="AL462" i="7"/>
  <c r="AP462" i="7"/>
  <c r="AM462" i="7"/>
  <c r="AK462" i="7"/>
  <c r="AO462" i="7"/>
  <c r="AN462" i="7"/>
  <c r="AL494" i="7"/>
  <c r="AP494" i="7"/>
  <c r="AK494" i="7"/>
  <c r="AO494" i="7"/>
  <c r="AN494" i="7"/>
  <c r="AM494" i="7"/>
  <c r="AL546" i="7"/>
  <c r="AP546" i="7"/>
  <c r="AK546" i="7"/>
  <c r="AO546" i="7"/>
  <c r="AM546" i="7"/>
  <c r="AN546" i="7"/>
  <c r="AN461" i="7"/>
  <c r="AM461" i="7"/>
  <c r="AO461" i="7"/>
  <c r="AL461" i="7"/>
  <c r="AK461" i="7"/>
  <c r="AP461" i="7"/>
  <c r="AN477" i="7"/>
  <c r="AM477" i="7"/>
  <c r="AO477" i="7"/>
  <c r="AL477" i="7"/>
  <c r="AK477" i="7"/>
  <c r="AP477" i="7"/>
  <c r="AN493" i="7"/>
  <c r="AO493" i="7"/>
  <c r="AM493" i="7"/>
  <c r="AL493" i="7"/>
  <c r="AP493" i="7"/>
  <c r="AK493" i="7"/>
  <c r="AN509" i="7"/>
  <c r="AK509" i="7"/>
  <c r="AM509" i="7"/>
  <c r="AL509" i="7"/>
  <c r="AP509" i="7"/>
  <c r="AO509" i="7"/>
  <c r="AN529" i="7"/>
  <c r="AK529" i="7"/>
  <c r="AM529" i="7"/>
  <c r="AO529" i="7"/>
  <c r="AL529" i="7"/>
  <c r="AP529" i="7"/>
  <c r="AL468" i="7"/>
  <c r="AP468" i="7"/>
  <c r="AN468" i="7"/>
  <c r="AM468" i="7"/>
  <c r="AK468" i="7"/>
  <c r="AO468" i="7"/>
  <c r="AL480" i="7"/>
  <c r="AP480" i="7"/>
  <c r="AK480" i="7"/>
  <c r="AM480" i="7"/>
  <c r="AO480" i="7"/>
  <c r="AN480" i="7"/>
  <c r="AL492" i="7"/>
  <c r="AP492" i="7"/>
  <c r="AK492" i="7"/>
  <c r="AO492" i="7"/>
  <c r="AM492" i="7"/>
  <c r="AN492" i="7"/>
  <c r="AN543" i="7"/>
  <c r="AK543" i="7"/>
  <c r="AM543" i="7"/>
  <c r="AL543" i="7"/>
  <c r="AP543" i="7"/>
  <c r="AO543" i="7"/>
  <c r="AL458" i="7"/>
  <c r="AP458" i="7"/>
  <c r="AO458" i="7"/>
  <c r="AN458" i="7"/>
  <c r="AK458" i="7"/>
  <c r="AM458" i="7"/>
  <c r="AL470" i="7"/>
  <c r="AP470" i="7"/>
  <c r="AM470" i="7"/>
  <c r="AK470" i="7"/>
  <c r="AN470" i="7"/>
  <c r="AO470" i="7"/>
  <c r="AL486" i="7"/>
  <c r="AP486" i="7"/>
  <c r="AK486" i="7"/>
  <c r="AO486" i="7"/>
  <c r="AN486" i="7"/>
  <c r="AM486" i="7"/>
  <c r="AL526" i="7"/>
  <c r="AP526" i="7"/>
  <c r="AK526" i="7"/>
  <c r="AO526" i="7"/>
  <c r="AN526" i="7"/>
  <c r="AM526" i="7"/>
  <c r="AL534" i="7"/>
  <c r="AP534" i="7"/>
  <c r="AK534" i="7"/>
  <c r="AO534" i="7"/>
  <c r="AM534" i="7"/>
  <c r="AN534" i="7"/>
  <c r="AL550" i="7"/>
  <c r="AP550" i="7"/>
  <c r="AK550" i="7"/>
  <c r="AM550" i="7"/>
  <c r="AO550" i="7"/>
  <c r="AN550" i="7"/>
  <c r="AN457" i="7"/>
  <c r="AK457" i="7"/>
  <c r="AP457" i="7"/>
  <c r="AO457" i="7"/>
  <c r="AM457" i="7"/>
  <c r="AL457" i="7"/>
  <c r="AN465" i="7"/>
  <c r="AK465" i="7"/>
  <c r="AP465" i="7"/>
  <c r="AO465" i="7"/>
  <c r="AL465" i="7"/>
  <c r="AM465" i="7"/>
  <c r="AN473" i="7"/>
  <c r="AK473" i="7"/>
  <c r="AP473" i="7"/>
  <c r="AL473" i="7"/>
  <c r="AO473" i="7"/>
  <c r="AM473" i="7"/>
  <c r="AN481" i="7"/>
  <c r="AK481" i="7"/>
  <c r="AP481" i="7"/>
  <c r="AO481" i="7"/>
  <c r="AL481" i="7"/>
  <c r="AM481" i="7"/>
  <c r="AN489" i="7"/>
  <c r="AM489" i="7"/>
  <c r="AO489" i="7"/>
  <c r="AL489" i="7"/>
  <c r="AP489" i="7"/>
  <c r="AK489" i="7"/>
  <c r="AN497" i="7"/>
  <c r="AK497" i="7"/>
  <c r="AM497" i="7"/>
  <c r="AO497" i="7"/>
  <c r="AL497" i="7"/>
  <c r="AP497" i="7"/>
  <c r="AN505" i="7"/>
  <c r="AK505" i="7"/>
  <c r="AM505" i="7"/>
  <c r="AO505" i="7"/>
  <c r="AL505" i="7"/>
  <c r="AP505" i="7"/>
  <c r="AN517" i="7"/>
  <c r="AK517" i="7"/>
  <c r="AM517" i="7"/>
  <c r="AL517" i="7"/>
  <c r="AP517" i="7"/>
  <c r="AO517" i="7"/>
  <c r="AN525" i="7"/>
  <c r="AK525" i="7"/>
  <c r="AM525" i="7"/>
  <c r="AO525" i="7"/>
  <c r="AL525" i="7"/>
  <c r="AP525" i="7"/>
  <c r="AN533" i="7"/>
  <c r="AK533" i="7"/>
  <c r="AM533" i="7"/>
  <c r="AL533" i="7"/>
  <c r="AP533" i="7"/>
  <c r="AO533" i="7"/>
  <c r="J537" i="7"/>
  <c r="H552" i="7"/>
  <c r="AL456" i="7"/>
  <c r="AP456" i="7"/>
  <c r="AK456" i="7"/>
  <c r="AM456" i="7"/>
  <c r="AO456" i="7"/>
  <c r="AN456" i="7"/>
  <c r="AL464" i="7"/>
  <c r="AP464" i="7"/>
  <c r="AK464" i="7"/>
  <c r="AO464" i="7"/>
  <c r="AN464" i="7"/>
  <c r="AM464" i="7"/>
  <c r="AL476" i="7"/>
  <c r="AP476" i="7"/>
  <c r="AN476" i="7"/>
  <c r="AM476" i="7"/>
  <c r="AK476" i="7"/>
  <c r="AO476" i="7"/>
  <c r="AL504" i="7"/>
  <c r="AP504" i="7"/>
  <c r="AK504" i="7"/>
  <c r="AO504" i="7"/>
  <c r="AN504" i="7"/>
  <c r="AM504" i="7"/>
  <c r="AL512" i="7"/>
  <c r="AP512" i="7"/>
  <c r="AM512" i="7"/>
  <c r="AK512" i="7"/>
  <c r="AO512" i="7"/>
  <c r="AN512" i="7"/>
  <c r="AL520" i="7"/>
  <c r="AP520" i="7"/>
  <c r="AK520" i="7"/>
  <c r="AO520" i="7"/>
  <c r="AM520" i="7"/>
  <c r="AN520" i="7"/>
  <c r="AL532" i="7"/>
  <c r="AP532" i="7"/>
  <c r="AK532" i="7"/>
  <c r="AO532" i="7"/>
  <c r="AN532" i="7"/>
  <c r="AM532" i="7"/>
  <c r="AL540" i="7"/>
  <c r="AP540" i="7"/>
  <c r="AK540" i="7"/>
  <c r="AM540" i="7"/>
  <c r="AO540" i="7"/>
  <c r="AN540" i="7"/>
  <c r="AL548" i="7"/>
  <c r="AP548" i="7"/>
  <c r="AO548" i="7"/>
  <c r="AM548" i="7"/>
  <c r="AK548" i="7"/>
  <c r="AN548" i="7"/>
  <c r="AN455" i="7"/>
  <c r="AL455" i="7"/>
  <c r="AK455" i="7"/>
  <c r="AP455" i="7"/>
  <c r="AM455" i="7"/>
  <c r="AO455" i="7"/>
  <c r="AN463" i="7"/>
  <c r="AL463" i="7"/>
  <c r="AM463" i="7"/>
  <c r="AK463" i="7"/>
  <c r="AP463" i="7"/>
  <c r="AO463" i="7"/>
  <c r="AN475" i="7"/>
  <c r="AO475" i="7"/>
  <c r="AP475" i="7"/>
  <c r="AM475" i="7"/>
  <c r="AL475" i="7"/>
  <c r="AK475" i="7"/>
  <c r="AN483" i="7"/>
  <c r="AO483" i="7"/>
  <c r="AM483" i="7"/>
  <c r="AL483" i="7"/>
  <c r="AP483" i="7"/>
  <c r="AK483" i="7"/>
  <c r="AN495" i="7"/>
  <c r="AO495" i="7"/>
  <c r="AM495" i="7"/>
  <c r="AK495" i="7"/>
  <c r="AL495" i="7"/>
  <c r="AP495" i="7"/>
  <c r="AN507" i="7"/>
  <c r="AM507" i="7"/>
  <c r="AO507" i="7"/>
  <c r="AL507" i="7"/>
  <c r="AP507" i="7"/>
  <c r="AK507" i="7"/>
  <c r="AN515" i="7"/>
  <c r="AO515" i="7"/>
  <c r="AM515" i="7"/>
  <c r="AL515" i="7"/>
  <c r="AP515" i="7"/>
  <c r="AK515" i="7"/>
  <c r="AN539" i="7"/>
  <c r="AM539" i="7"/>
  <c r="AK539" i="7"/>
  <c r="AL539" i="7"/>
  <c r="AP539" i="7"/>
  <c r="AO539" i="7"/>
  <c r="AL482" i="7"/>
  <c r="AP482" i="7"/>
  <c r="AO482" i="7"/>
  <c r="AK482" i="7"/>
  <c r="AN482" i="7"/>
  <c r="AM482" i="7"/>
  <c r="AL498" i="7"/>
  <c r="AP498" i="7"/>
  <c r="AK498" i="7"/>
  <c r="AO498" i="7"/>
  <c r="AN498" i="7"/>
  <c r="AM498" i="7"/>
  <c r="AN541" i="7"/>
  <c r="AM541" i="7"/>
  <c r="AK541" i="7"/>
  <c r="AL541" i="7"/>
  <c r="AP541" i="7"/>
  <c r="AO541" i="7"/>
  <c r="AN553" i="7"/>
  <c r="AM553" i="7"/>
  <c r="AO553" i="7"/>
  <c r="AL553" i="7"/>
  <c r="AP553" i="7"/>
  <c r="AK553" i="7"/>
  <c r="J552" i="7"/>
  <c r="H520" i="7"/>
  <c r="Q510" i="7"/>
  <c r="O498" i="7"/>
  <c r="G504" i="7"/>
  <c r="G520" i="7"/>
  <c r="J530" i="7"/>
  <c r="J546" i="7"/>
  <c r="O488" i="7"/>
  <c r="O456" i="7"/>
  <c r="N512" i="7"/>
  <c r="P512" i="7"/>
  <c r="N498" i="7"/>
  <c r="Q488" i="7"/>
  <c r="I504" i="7"/>
  <c r="Q521" i="7"/>
  <c r="G553" i="7"/>
  <c r="P488" i="7"/>
  <c r="P510" i="7"/>
  <c r="Q495" i="7"/>
  <c r="G526" i="7"/>
  <c r="J553" i="7"/>
  <c r="G550" i="7"/>
  <c r="AD499" i="7"/>
  <c r="AH499" i="7"/>
  <c r="AF499" i="7"/>
  <c r="AC499" i="7"/>
  <c r="AG499" i="7"/>
  <c r="AE499" i="7"/>
  <c r="AF522" i="7"/>
  <c r="AD522" i="7"/>
  <c r="AE522" i="7"/>
  <c r="AH522" i="7"/>
  <c r="AC522" i="7"/>
  <c r="AG522" i="7"/>
  <c r="AD550" i="7"/>
  <c r="AE550" i="7"/>
  <c r="AH550" i="7"/>
  <c r="AC550" i="7"/>
  <c r="AG550" i="7"/>
  <c r="AF550" i="7"/>
  <c r="AF554" i="7"/>
  <c r="AE554" i="7"/>
  <c r="AD554" i="7"/>
  <c r="AC554" i="7"/>
  <c r="AG554" i="7"/>
  <c r="AH554" i="7"/>
  <c r="AD519" i="7"/>
  <c r="AH519" i="7"/>
  <c r="AF519" i="7"/>
  <c r="AC519" i="7"/>
  <c r="AG519" i="7"/>
  <c r="AE519" i="7"/>
  <c r="AC547" i="7"/>
  <c r="AG547" i="7"/>
  <c r="AF547" i="7"/>
  <c r="AE547" i="7"/>
  <c r="AD547" i="7"/>
  <c r="AH547" i="7"/>
  <c r="AD511" i="7"/>
  <c r="AH511" i="7"/>
  <c r="AF511" i="7"/>
  <c r="AC511" i="7"/>
  <c r="AG511" i="7"/>
  <c r="AE511" i="7"/>
  <c r="AF476" i="7"/>
  <c r="AD476" i="7"/>
  <c r="AE476" i="7"/>
  <c r="AH476" i="7"/>
  <c r="AC476" i="7"/>
  <c r="AG476" i="7"/>
  <c r="AF500" i="7"/>
  <c r="AH500" i="7"/>
  <c r="AE500" i="7"/>
  <c r="AD500" i="7"/>
  <c r="AC500" i="7"/>
  <c r="AG500" i="7"/>
  <c r="AD487" i="7"/>
  <c r="AH487" i="7"/>
  <c r="AC487" i="7"/>
  <c r="AG487" i="7"/>
  <c r="AE487" i="7"/>
  <c r="AF487" i="7"/>
  <c r="AF518" i="7"/>
  <c r="AD518" i="7"/>
  <c r="AE518" i="7"/>
  <c r="AH518" i="7"/>
  <c r="AC518" i="7"/>
  <c r="AG518" i="7"/>
  <c r="AF464" i="7"/>
  <c r="AH464" i="7"/>
  <c r="AE464" i="7"/>
  <c r="AC464" i="7"/>
  <c r="AG464" i="7"/>
  <c r="AD464" i="7"/>
  <c r="AF496" i="7"/>
  <c r="AE496" i="7"/>
  <c r="AH496" i="7"/>
  <c r="AC496" i="7"/>
  <c r="AG496" i="7"/>
  <c r="AD496" i="7"/>
  <c r="AF528" i="7"/>
  <c r="AD528" i="7"/>
  <c r="AE528" i="7"/>
  <c r="AH528" i="7"/>
  <c r="AC528" i="7"/>
  <c r="AG528" i="7"/>
  <c r="AF454" i="7"/>
  <c r="AH454" i="7"/>
  <c r="AE454" i="7"/>
  <c r="AC454" i="7"/>
  <c r="AG454" i="7"/>
  <c r="AD454" i="7"/>
  <c r="AH529" i="7"/>
  <c r="AF529" i="7"/>
  <c r="AC529" i="7"/>
  <c r="AG529" i="7"/>
  <c r="AE529" i="7"/>
  <c r="AD529" i="7"/>
  <c r="AE540" i="7"/>
  <c r="AH540" i="7"/>
  <c r="AC540" i="7"/>
  <c r="AG540" i="7"/>
  <c r="AF540" i="7"/>
  <c r="AD540" i="7"/>
  <c r="AD455" i="7"/>
  <c r="AH455" i="7"/>
  <c r="AC455" i="7"/>
  <c r="AG455" i="7"/>
  <c r="AF455" i="7"/>
  <c r="AE455" i="7"/>
  <c r="AD463" i="7"/>
  <c r="AH463" i="7"/>
  <c r="AC463" i="7"/>
  <c r="AG463" i="7"/>
  <c r="AF463" i="7"/>
  <c r="AE463" i="7"/>
  <c r="AD475" i="7"/>
  <c r="AH475" i="7"/>
  <c r="AC475" i="7"/>
  <c r="AG475" i="7"/>
  <c r="AE475" i="7"/>
  <c r="AF475" i="7"/>
  <c r="AD483" i="7"/>
  <c r="AH483" i="7"/>
  <c r="AF483" i="7"/>
  <c r="AC483" i="7"/>
  <c r="AG483" i="7"/>
  <c r="AE483" i="7"/>
  <c r="AD461" i="7"/>
  <c r="AH461" i="7"/>
  <c r="AF461" i="7"/>
  <c r="AC461" i="7"/>
  <c r="AG461" i="7"/>
  <c r="AE461" i="7"/>
  <c r="AD473" i="7"/>
  <c r="AH473" i="7"/>
  <c r="AC473" i="7"/>
  <c r="AG473" i="7"/>
  <c r="AE473" i="7"/>
  <c r="AF473" i="7"/>
  <c r="AD489" i="7"/>
  <c r="AH489" i="7"/>
  <c r="AF489" i="7"/>
  <c r="AC489" i="7"/>
  <c r="AG489" i="7"/>
  <c r="AE489" i="7"/>
  <c r="AD505" i="7"/>
  <c r="AH505" i="7"/>
  <c r="AC505" i="7"/>
  <c r="AG505" i="7"/>
  <c r="AE505" i="7"/>
  <c r="AF505" i="7"/>
  <c r="AF526" i="7"/>
  <c r="AH526" i="7"/>
  <c r="AE526" i="7"/>
  <c r="AD526" i="7"/>
  <c r="AC526" i="7"/>
  <c r="AG526" i="7"/>
  <c r="AF538" i="7"/>
  <c r="AD538" i="7"/>
  <c r="AE538" i="7"/>
  <c r="AH538" i="7"/>
  <c r="AC538" i="7"/>
  <c r="AG538" i="7"/>
  <c r="AD515" i="7"/>
  <c r="AH515" i="7"/>
  <c r="AF515" i="7"/>
  <c r="AC515" i="7"/>
  <c r="AG515" i="7"/>
  <c r="AE515" i="7"/>
  <c r="AD523" i="7"/>
  <c r="AH523" i="7"/>
  <c r="AC523" i="7"/>
  <c r="AG523" i="7"/>
  <c r="AE523" i="7"/>
  <c r="AF523" i="7"/>
  <c r="AD535" i="7"/>
  <c r="AF535" i="7"/>
  <c r="AC535" i="7"/>
  <c r="AG535" i="7"/>
  <c r="AE535" i="7"/>
  <c r="AH535" i="7"/>
  <c r="AD543" i="7"/>
  <c r="AC543" i="7"/>
  <c r="AG543" i="7"/>
  <c r="AF543" i="7"/>
  <c r="AE543" i="7"/>
  <c r="AH543" i="7"/>
  <c r="AD453" i="7"/>
  <c r="AH453" i="7"/>
  <c r="AC453" i="7"/>
  <c r="AG453" i="7"/>
  <c r="AF453" i="7"/>
  <c r="AE453" i="7"/>
  <c r="AD497" i="7"/>
  <c r="AH497" i="7"/>
  <c r="AF497" i="7"/>
  <c r="AC497" i="7"/>
  <c r="AG497" i="7"/>
  <c r="AE497" i="7"/>
  <c r="AD509" i="7"/>
  <c r="AH509" i="7"/>
  <c r="AC509" i="7"/>
  <c r="AG509" i="7"/>
  <c r="AF509" i="7"/>
  <c r="AE509" i="7"/>
  <c r="AD521" i="7"/>
  <c r="AH521" i="7"/>
  <c r="AC521" i="7"/>
  <c r="AG521" i="7"/>
  <c r="AF521" i="7"/>
  <c r="AE521" i="7"/>
  <c r="AC537" i="7"/>
  <c r="AG537" i="7"/>
  <c r="AF537" i="7"/>
  <c r="AE537" i="7"/>
  <c r="AD537" i="7"/>
  <c r="AH537" i="7"/>
  <c r="AF548" i="7"/>
  <c r="AD548" i="7"/>
  <c r="AE548" i="7"/>
  <c r="AH548" i="7"/>
  <c r="AC548" i="7"/>
  <c r="AG548" i="7"/>
  <c r="AD495" i="7"/>
  <c r="AH495" i="7"/>
  <c r="AF495" i="7"/>
  <c r="AC495" i="7"/>
  <c r="AG495" i="7"/>
  <c r="AE495" i="7"/>
  <c r="AF490" i="7"/>
  <c r="AE490" i="7"/>
  <c r="AH490" i="7"/>
  <c r="AC490" i="7"/>
  <c r="AG490" i="7"/>
  <c r="AD490" i="7"/>
  <c r="AD491" i="7"/>
  <c r="AH491" i="7"/>
  <c r="AF491" i="7"/>
  <c r="AC491" i="7"/>
  <c r="AG491" i="7"/>
  <c r="AE491" i="7"/>
  <c r="AH541" i="7"/>
  <c r="AF541" i="7"/>
  <c r="AC541" i="7"/>
  <c r="AG541" i="7"/>
  <c r="AE541" i="7"/>
  <c r="AD541" i="7"/>
  <c r="AF492" i="7"/>
  <c r="AE492" i="7"/>
  <c r="AH492" i="7"/>
  <c r="AC492" i="7"/>
  <c r="AG492" i="7"/>
  <c r="AD492" i="7"/>
  <c r="AF468" i="7"/>
  <c r="AE468" i="7"/>
  <c r="AD468" i="7"/>
  <c r="AC468" i="7"/>
  <c r="AG468" i="7"/>
  <c r="AH468" i="7"/>
  <c r="AF504" i="7"/>
  <c r="AD504" i="7"/>
  <c r="AE504" i="7"/>
  <c r="AH504" i="7"/>
  <c r="AC504" i="7"/>
  <c r="AG504" i="7"/>
  <c r="AF452" i="7"/>
  <c r="AH452" i="7"/>
  <c r="AE452" i="7"/>
  <c r="AC452" i="7"/>
  <c r="AG452" i="7"/>
  <c r="AD452" i="7"/>
  <c r="AF508" i="7"/>
  <c r="AD508" i="7"/>
  <c r="AH508" i="7"/>
  <c r="AE508" i="7"/>
  <c r="AC508" i="7"/>
  <c r="AG508" i="7"/>
  <c r="AF456" i="7"/>
  <c r="AH456" i="7"/>
  <c r="AE456" i="7"/>
  <c r="AC456" i="7"/>
  <c r="AG456" i="7"/>
  <c r="AD456" i="7"/>
  <c r="AF458" i="7"/>
  <c r="AE458" i="7"/>
  <c r="AH458" i="7"/>
  <c r="AC458" i="7"/>
  <c r="AG458" i="7"/>
  <c r="AD458" i="7"/>
  <c r="AF478" i="7"/>
  <c r="AH478" i="7"/>
  <c r="AE478" i="7"/>
  <c r="AD478" i="7"/>
  <c r="AC478" i="7"/>
  <c r="AG478" i="7"/>
  <c r="AE530" i="7"/>
  <c r="AD530" i="7"/>
  <c r="AC530" i="7"/>
  <c r="AG530" i="7"/>
  <c r="AF530" i="7"/>
  <c r="AH530" i="7"/>
  <c r="AE534" i="7"/>
  <c r="AH534" i="7"/>
  <c r="AC534" i="7"/>
  <c r="AG534" i="7"/>
  <c r="AF534" i="7"/>
  <c r="AD534" i="7"/>
  <c r="AH542" i="7"/>
  <c r="AE542" i="7"/>
  <c r="AC542" i="7"/>
  <c r="AG542" i="7"/>
  <c r="AF542" i="7"/>
  <c r="AD542" i="7"/>
  <c r="AD531" i="7"/>
  <c r="AF531" i="7"/>
  <c r="AC531" i="7"/>
  <c r="AG531" i="7"/>
  <c r="AE531" i="7"/>
  <c r="AH531" i="7"/>
  <c r="AH539" i="7"/>
  <c r="AF539" i="7"/>
  <c r="AC539" i="7"/>
  <c r="AG539" i="7"/>
  <c r="AE539" i="7"/>
  <c r="AD539" i="7"/>
  <c r="AD469" i="7"/>
  <c r="AH469" i="7"/>
  <c r="AF469" i="7"/>
  <c r="AC469" i="7"/>
  <c r="AG469" i="7"/>
  <c r="AE469" i="7"/>
  <c r="AD481" i="7"/>
  <c r="AH481" i="7"/>
  <c r="AF481" i="7"/>
  <c r="AC481" i="7"/>
  <c r="AG481" i="7"/>
  <c r="AE481" i="7"/>
  <c r="AD503" i="7"/>
  <c r="AH503" i="7"/>
  <c r="AC503" i="7"/>
  <c r="AG503" i="7"/>
  <c r="AE503" i="7"/>
  <c r="AF503" i="7"/>
  <c r="AD553" i="7"/>
  <c r="AF553" i="7"/>
  <c r="AC553" i="7"/>
  <c r="AG553" i="7"/>
  <c r="AE553" i="7"/>
  <c r="AH553" i="7"/>
  <c r="AD467" i="7"/>
  <c r="AH467" i="7"/>
  <c r="AF467" i="7"/>
  <c r="AC467" i="7"/>
  <c r="AG467" i="7"/>
  <c r="AE467" i="7"/>
  <c r="AF480" i="7"/>
  <c r="AE480" i="7"/>
  <c r="AH480" i="7"/>
  <c r="AC480" i="7"/>
  <c r="AG480" i="7"/>
  <c r="AD480" i="7"/>
  <c r="AF512" i="7"/>
  <c r="AH512" i="7"/>
  <c r="AE512" i="7"/>
  <c r="AD512" i="7"/>
  <c r="AC512" i="7"/>
  <c r="AG512" i="7"/>
  <c r="AF498" i="7"/>
  <c r="AE498" i="7"/>
  <c r="AD498" i="7"/>
  <c r="AC498" i="7"/>
  <c r="AG498" i="7"/>
  <c r="AH498" i="7"/>
  <c r="AD471" i="7"/>
  <c r="AH471" i="7"/>
  <c r="AC471" i="7"/>
  <c r="AG471" i="7"/>
  <c r="AE471" i="7"/>
  <c r="AF471" i="7"/>
  <c r="AF514" i="7"/>
  <c r="AD514" i="7"/>
  <c r="AE514" i="7"/>
  <c r="AH514" i="7"/>
  <c r="AC514" i="7"/>
  <c r="AG514" i="7"/>
  <c r="AF474" i="7"/>
  <c r="AH474" i="7"/>
  <c r="AE474" i="7"/>
  <c r="AD474" i="7"/>
  <c r="AC474" i="7"/>
  <c r="AG474" i="7"/>
  <c r="AF484" i="7"/>
  <c r="AE484" i="7"/>
  <c r="AD484" i="7"/>
  <c r="AC484" i="7"/>
  <c r="AG484" i="7"/>
  <c r="AH484" i="7"/>
  <c r="AF502" i="7"/>
  <c r="AH502" i="7"/>
  <c r="AE502" i="7"/>
  <c r="AD502" i="7"/>
  <c r="AC502" i="7"/>
  <c r="AG502" i="7"/>
  <c r="AD525" i="7"/>
  <c r="AH525" i="7"/>
  <c r="AF525" i="7"/>
  <c r="AC525" i="7"/>
  <c r="AG525" i="7"/>
  <c r="AE525" i="7"/>
  <c r="AF482" i="7"/>
  <c r="AE482" i="7"/>
  <c r="AD482" i="7"/>
  <c r="AC482" i="7"/>
  <c r="AG482" i="7"/>
  <c r="AH482" i="7"/>
  <c r="AF510" i="7"/>
  <c r="AD510" i="7"/>
  <c r="AE510" i="7"/>
  <c r="AH510" i="7"/>
  <c r="AC510" i="7"/>
  <c r="AG510" i="7"/>
  <c r="AF524" i="7"/>
  <c r="AD524" i="7"/>
  <c r="AE524" i="7"/>
  <c r="AH524" i="7"/>
  <c r="AC524" i="7"/>
  <c r="AG524" i="7"/>
  <c r="AE552" i="7"/>
  <c r="AH552" i="7"/>
  <c r="AC552" i="7"/>
  <c r="AG552" i="7"/>
  <c r="AF552" i="7"/>
  <c r="AD552" i="7"/>
  <c r="AF488" i="7"/>
  <c r="AD488" i="7"/>
  <c r="AE488" i="7"/>
  <c r="AH488" i="7"/>
  <c r="AC488" i="7"/>
  <c r="AG488" i="7"/>
  <c r="AF532" i="7"/>
  <c r="AH532" i="7"/>
  <c r="AE532" i="7"/>
  <c r="AD532" i="7"/>
  <c r="AC532" i="7"/>
  <c r="AG532" i="7"/>
  <c r="AF536" i="7"/>
  <c r="AE536" i="7"/>
  <c r="AD536" i="7"/>
  <c r="AC536" i="7"/>
  <c r="AG536" i="7"/>
  <c r="AH536" i="7"/>
  <c r="AH533" i="7"/>
  <c r="AC533" i="7"/>
  <c r="AG533" i="7"/>
  <c r="AF533" i="7"/>
  <c r="AE533" i="7"/>
  <c r="AD533" i="7"/>
  <c r="AF472" i="7"/>
  <c r="AH472" i="7"/>
  <c r="AE472" i="7"/>
  <c r="AD472" i="7"/>
  <c r="AC472" i="7"/>
  <c r="AG472" i="7"/>
  <c r="AD544" i="7"/>
  <c r="AE544" i="7"/>
  <c r="AC544" i="7"/>
  <c r="AG544" i="7"/>
  <c r="AF544" i="7"/>
  <c r="AH544" i="7"/>
  <c r="AD459" i="7"/>
  <c r="AH459" i="7"/>
  <c r="AF459" i="7"/>
  <c r="AC459" i="7"/>
  <c r="AG459" i="7"/>
  <c r="AE459" i="7"/>
  <c r="AD479" i="7"/>
  <c r="AH479" i="7"/>
  <c r="AF479" i="7"/>
  <c r="AC479" i="7"/>
  <c r="AG479" i="7"/>
  <c r="AE479" i="7"/>
  <c r="AF486" i="7"/>
  <c r="AE486" i="7"/>
  <c r="AD486" i="7"/>
  <c r="AH486" i="7"/>
  <c r="AC486" i="7"/>
  <c r="AG486" i="7"/>
  <c r="AD545" i="7"/>
  <c r="AC545" i="7"/>
  <c r="AG545" i="7"/>
  <c r="AF545" i="7"/>
  <c r="AE545" i="7"/>
  <c r="AH545" i="7"/>
  <c r="AD513" i="7"/>
  <c r="AH513" i="7"/>
  <c r="AC513" i="7"/>
  <c r="AG513" i="7"/>
  <c r="AF513" i="7"/>
  <c r="AE513" i="7"/>
  <c r="AF546" i="7"/>
  <c r="AD546" i="7"/>
  <c r="AE546" i="7"/>
  <c r="AC546" i="7"/>
  <c r="AG546" i="7"/>
  <c r="AH546" i="7"/>
  <c r="AD457" i="7"/>
  <c r="AH457" i="7"/>
  <c r="AC457" i="7"/>
  <c r="AG457" i="7"/>
  <c r="AF457" i="7"/>
  <c r="AE457" i="7"/>
  <c r="AD485" i="7"/>
  <c r="AH485" i="7"/>
  <c r="AF485" i="7"/>
  <c r="AC485" i="7"/>
  <c r="AG485" i="7"/>
  <c r="AE485" i="7"/>
  <c r="AD501" i="7"/>
  <c r="AH501" i="7"/>
  <c r="AC501" i="7"/>
  <c r="AG501" i="7"/>
  <c r="AE501" i="7"/>
  <c r="AF501" i="7"/>
  <c r="AD507" i="7"/>
  <c r="AH507" i="7"/>
  <c r="AC507" i="7"/>
  <c r="AG507" i="7"/>
  <c r="AF507" i="7"/>
  <c r="AE507" i="7"/>
  <c r="AD527" i="7"/>
  <c r="AH527" i="7"/>
  <c r="AC527" i="7"/>
  <c r="AG527" i="7"/>
  <c r="AF527" i="7"/>
  <c r="AE527" i="7"/>
  <c r="AH551" i="7"/>
  <c r="AF551" i="7"/>
  <c r="AC551" i="7"/>
  <c r="AG551" i="7"/>
  <c r="AE551" i="7"/>
  <c r="AD551" i="7"/>
  <c r="AD465" i="7"/>
  <c r="AH465" i="7"/>
  <c r="AC465" i="7"/>
  <c r="AG465" i="7"/>
  <c r="AF465" i="7"/>
  <c r="AE465" i="7"/>
  <c r="AD477" i="7"/>
  <c r="AH477" i="7"/>
  <c r="AC477" i="7"/>
  <c r="AG477" i="7"/>
  <c r="AE477" i="7"/>
  <c r="AF477" i="7"/>
  <c r="AD493" i="7"/>
  <c r="AH493" i="7"/>
  <c r="AF493" i="7"/>
  <c r="AC493" i="7"/>
  <c r="AG493" i="7"/>
  <c r="AE493" i="7"/>
  <c r="AD517" i="7"/>
  <c r="AH517" i="7"/>
  <c r="AC517" i="7"/>
  <c r="AG517" i="7"/>
  <c r="AF517" i="7"/>
  <c r="AE517" i="7"/>
  <c r="AF466" i="7"/>
  <c r="AE466" i="7"/>
  <c r="AH466" i="7"/>
  <c r="AC466" i="7"/>
  <c r="AG466" i="7"/>
  <c r="AD466" i="7"/>
  <c r="AF506" i="7"/>
  <c r="AH506" i="7"/>
  <c r="AE506" i="7"/>
  <c r="AD506" i="7"/>
  <c r="AC506" i="7"/>
  <c r="AG506" i="7"/>
  <c r="AF470" i="7"/>
  <c r="AH470" i="7"/>
  <c r="AE470" i="7"/>
  <c r="AD470" i="7"/>
  <c r="AC470" i="7"/>
  <c r="AG470" i="7"/>
  <c r="AF494" i="7"/>
  <c r="AE494" i="7"/>
  <c r="AH494" i="7"/>
  <c r="AC494" i="7"/>
  <c r="AG494" i="7"/>
  <c r="AD494" i="7"/>
  <c r="AF462" i="7"/>
  <c r="AH462" i="7"/>
  <c r="AE462" i="7"/>
  <c r="AC462" i="7"/>
  <c r="AG462" i="7"/>
  <c r="AD462" i="7"/>
  <c r="AF516" i="7"/>
  <c r="AH516" i="7"/>
  <c r="AE516" i="7"/>
  <c r="AD516" i="7"/>
  <c r="AC516" i="7"/>
  <c r="AG516" i="7"/>
  <c r="AF460" i="7"/>
  <c r="AE460" i="7"/>
  <c r="AH460" i="7"/>
  <c r="AC460" i="7"/>
  <c r="AG460" i="7"/>
  <c r="AD460" i="7"/>
  <c r="AH520" i="7"/>
  <c r="AE520" i="7"/>
  <c r="AD520" i="7"/>
  <c r="AC520" i="7"/>
  <c r="AG520" i="7"/>
  <c r="AF520" i="7"/>
  <c r="AH549" i="7"/>
  <c r="AC549" i="7"/>
  <c r="AG549" i="7"/>
  <c r="AE549" i="7"/>
  <c r="AD549" i="7"/>
  <c r="AF549" i="7"/>
  <c r="Z459" i="7"/>
  <c r="Y459" i="7"/>
  <c r="V459" i="7"/>
  <c r="X459" i="7"/>
  <c r="W459" i="7"/>
  <c r="U459" i="7"/>
  <c r="Z505" i="7"/>
  <c r="X505" i="7"/>
  <c r="Y505" i="7"/>
  <c r="W505" i="7"/>
  <c r="V505" i="7"/>
  <c r="U505" i="7"/>
  <c r="Z522" i="7"/>
  <c r="Y522" i="7"/>
  <c r="X522" i="7"/>
  <c r="W522" i="7"/>
  <c r="V522" i="7"/>
  <c r="U522" i="7"/>
  <c r="Z494" i="7"/>
  <c r="Y494" i="7"/>
  <c r="X494" i="7"/>
  <c r="W494" i="7"/>
  <c r="V494" i="7"/>
  <c r="U494" i="7"/>
  <c r="Z506" i="7"/>
  <c r="Y506" i="7"/>
  <c r="X506" i="7"/>
  <c r="W506" i="7"/>
  <c r="V506" i="7"/>
  <c r="U506" i="7"/>
  <c r="Z550" i="7"/>
  <c r="Y550" i="7"/>
  <c r="X550" i="7"/>
  <c r="V550" i="7"/>
  <c r="U550" i="7"/>
  <c r="W550" i="7"/>
  <c r="Z530" i="7"/>
  <c r="Y530" i="7"/>
  <c r="X530" i="7"/>
  <c r="W530" i="7"/>
  <c r="V530" i="7"/>
  <c r="U530" i="7"/>
  <c r="Z515" i="7"/>
  <c r="Y515" i="7"/>
  <c r="X515" i="7"/>
  <c r="W515" i="7"/>
  <c r="V515" i="7"/>
  <c r="U515" i="7"/>
  <c r="Z464" i="7"/>
  <c r="X464" i="7"/>
  <c r="W464" i="7"/>
  <c r="Y464" i="7"/>
  <c r="V464" i="7"/>
  <c r="U464" i="7"/>
  <c r="Z496" i="7"/>
  <c r="X496" i="7"/>
  <c r="W496" i="7"/>
  <c r="Y496" i="7"/>
  <c r="V496" i="7"/>
  <c r="U496" i="7"/>
  <c r="Z478" i="7"/>
  <c r="Y478" i="7"/>
  <c r="X478" i="7"/>
  <c r="W478" i="7"/>
  <c r="V478" i="7"/>
  <c r="U478" i="7"/>
  <c r="Z525" i="7"/>
  <c r="Y525" i="7"/>
  <c r="X525" i="7"/>
  <c r="W525" i="7"/>
  <c r="V525" i="7"/>
  <c r="U525" i="7"/>
  <c r="Z460" i="7"/>
  <c r="Y460" i="7"/>
  <c r="X460" i="7"/>
  <c r="W460" i="7"/>
  <c r="V460" i="7"/>
  <c r="U460" i="7"/>
  <c r="Z532" i="7"/>
  <c r="Y532" i="7"/>
  <c r="X532" i="7"/>
  <c r="W532" i="7"/>
  <c r="V532" i="7"/>
  <c r="U532" i="7"/>
  <c r="Z548" i="7"/>
  <c r="Y548" i="7"/>
  <c r="X548" i="7"/>
  <c r="W548" i="7"/>
  <c r="V548" i="7"/>
  <c r="U548" i="7"/>
  <c r="Z462" i="7"/>
  <c r="Y462" i="7"/>
  <c r="X462" i="7"/>
  <c r="W462" i="7"/>
  <c r="V462" i="7"/>
  <c r="U462" i="7"/>
  <c r="Z457" i="7"/>
  <c r="X457" i="7"/>
  <c r="Y457" i="7"/>
  <c r="W457" i="7"/>
  <c r="V457" i="7"/>
  <c r="U457" i="7"/>
  <c r="Z465" i="7"/>
  <c r="X465" i="7"/>
  <c r="Y465" i="7"/>
  <c r="W465" i="7"/>
  <c r="V465" i="7"/>
  <c r="U465" i="7"/>
  <c r="Z473" i="7"/>
  <c r="X473" i="7"/>
  <c r="Y473" i="7"/>
  <c r="W473" i="7"/>
  <c r="V473" i="7"/>
  <c r="U473" i="7"/>
  <c r="Z481" i="7"/>
  <c r="X481" i="7"/>
  <c r="Y481" i="7"/>
  <c r="W481" i="7"/>
  <c r="V481" i="7"/>
  <c r="U481" i="7"/>
  <c r="Z489" i="7"/>
  <c r="X489" i="7"/>
  <c r="Y489" i="7"/>
  <c r="W489" i="7"/>
  <c r="V489" i="7"/>
  <c r="U489" i="7"/>
  <c r="Z497" i="7"/>
  <c r="X497" i="7"/>
  <c r="Y497" i="7"/>
  <c r="W497" i="7"/>
  <c r="V497" i="7"/>
  <c r="U497" i="7"/>
  <c r="Z517" i="7"/>
  <c r="Y517" i="7"/>
  <c r="X517" i="7"/>
  <c r="W517" i="7"/>
  <c r="V517" i="7"/>
  <c r="U517" i="7"/>
  <c r="Z541" i="7"/>
  <c r="Y541" i="7"/>
  <c r="X541" i="7"/>
  <c r="W541" i="7"/>
  <c r="V541" i="7"/>
  <c r="U541" i="7"/>
  <c r="Z504" i="7"/>
  <c r="X504" i="7"/>
  <c r="W504" i="7"/>
  <c r="Y504" i="7"/>
  <c r="V504" i="7"/>
  <c r="U504" i="7"/>
  <c r="Z547" i="7"/>
  <c r="Y547" i="7"/>
  <c r="W547" i="7"/>
  <c r="X547" i="7"/>
  <c r="V547" i="7"/>
  <c r="U547" i="7"/>
  <c r="Z476" i="7"/>
  <c r="Y476" i="7"/>
  <c r="X476" i="7"/>
  <c r="W476" i="7"/>
  <c r="V476" i="7"/>
  <c r="U476" i="7"/>
  <c r="Z500" i="7"/>
  <c r="Y500" i="7"/>
  <c r="X500" i="7"/>
  <c r="W500" i="7"/>
  <c r="V500" i="7"/>
  <c r="U500" i="7"/>
  <c r="Z518" i="7"/>
  <c r="Y518" i="7"/>
  <c r="X518" i="7"/>
  <c r="V518" i="7"/>
  <c r="U518" i="7"/>
  <c r="W518" i="7"/>
  <c r="Z523" i="7"/>
  <c r="Y523" i="7"/>
  <c r="V523" i="7"/>
  <c r="X523" i="7"/>
  <c r="W523" i="7"/>
  <c r="U523" i="7"/>
  <c r="Z544" i="7"/>
  <c r="X544" i="7"/>
  <c r="W544" i="7"/>
  <c r="Y544" i="7"/>
  <c r="V544" i="7"/>
  <c r="U544" i="7"/>
  <c r="Z527" i="7"/>
  <c r="Y527" i="7"/>
  <c r="W527" i="7"/>
  <c r="X527" i="7"/>
  <c r="V527" i="7"/>
  <c r="U527" i="7"/>
  <c r="Z554" i="7"/>
  <c r="Y554" i="7"/>
  <c r="W554" i="7"/>
  <c r="V554" i="7"/>
  <c r="U554" i="7"/>
  <c r="X554" i="7"/>
  <c r="Z551" i="7"/>
  <c r="Y551" i="7"/>
  <c r="X551" i="7"/>
  <c r="W551" i="7"/>
  <c r="V551" i="7"/>
  <c r="U551" i="7"/>
  <c r="Z514" i="7"/>
  <c r="Y514" i="7"/>
  <c r="X514" i="7"/>
  <c r="W514" i="7"/>
  <c r="V514" i="7"/>
  <c r="U514" i="7"/>
  <c r="Z452" i="7"/>
  <c r="Y452" i="7"/>
  <c r="X452" i="7"/>
  <c r="W452" i="7"/>
  <c r="V452" i="7"/>
  <c r="U452" i="7"/>
  <c r="Z537" i="7"/>
  <c r="X537" i="7"/>
  <c r="Y537" i="7"/>
  <c r="W537" i="7"/>
  <c r="V537" i="7"/>
  <c r="U537" i="7"/>
  <c r="Z482" i="7"/>
  <c r="Y482" i="7"/>
  <c r="X482" i="7"/>
  <c r="W482" i="7"/>
  <c r="V482" i="7"/>
  <c r="U482" i="7"/>
  <c r="Z503" i="7"/>
  <c r="Y503" i="7"/>
  <c r="V503" i="7"/>
  <c r="W503" i="7"/>
  <c r="X503" i="7"/>
  <c r="U503" i="7"/>
  <c r="Z521" i="7"/>
  <c r="X521" i="7"/>
  <c r="Y521" i="7"/>
  <c r="W521" i="7"/>
  <c r="V521" i="7"/>
  <c r="U521" i="7"/>
  <c r="Z492" i="7"/>
  <c r="Y492" i="7"/>
  <c r="X492" i="7"/>
  <c r="W492" i="7"/>
  <c r="V492" i="7"/>
  <c r="U492" i="7"/>
  <c r="Z545" i="7"/>
  <c r="X545" i="7"/>
  <c r="Y545" i="7"/>
  <c r="W545" i="7"/>
  <c r="V545" i="7"/>
  <c r="U545" i="7"/>
  <c r="Z463" i="7"/>
  <c r="Y463" i="7"/>
  <c r="W463" i="7"/>
  <c r="X463" i="7"/>
  <c r="V463" i="7"/>
  <c r="U463" i="7"/>
  <c r="Z474" i="7"/>
  <c r="Y474" i="7"/>
  <c r="X474" i="7"/>
  <c r="W474" i="7"/>
  <c r="V474" i="7"/>
  <c r="U474" i="7"/>
  <c r="Z516" i="7"/>
  <c r="Y516" i="7"/>
  <c r="X516" i="7"/>
  <c r="W516" i="7"/>
  <c r="V516" i="7"/>
  <c r="U516" i="7"/>
  <c r="Z456" i="7"/>
  <c r="Y456" i="7"/>
  <c r="X456" i="7"/>
  <c r="W456" i="7"/>
  <c r="V456" i="7"/>
  <c r="U456" i="7"/>
  <c r="Z520" i="7"/>
  <c r="X520" i="7"/>
  <c r="W520" i="7"/>
  <c r="V520" i="7"/>
  <c r="Y520" i="7"/>
  <c r="U520" i="7"/>
  <c r="Z454" i="7"/>
  <c r="Y454" i="7"/>
  <c r="X454" i="7"/>
  <c r="V454" i="7"/>
  <c r="U454" i="7"/>
  <c r="W454" i="7"/>
  <c r="Q508" i="7"/>
  <c r="O507" i="7"/>
  <c r="J516" i="7"/>
  <c r="I553" i="7"/>
  <c r="I454" i="7"/>
  <c r="P505" i="7"/>
  <c r="P495" i="7"/>
  <c r="N507" i="7"/>
  <c r="J515" i="7"/>
  <c r="J526" i="7"/>
  <c r="J534" i="7"/>
  <c r="J550" i="7"/>
  <c r="Z531" i="7"/>
  <c r="Y531" i="7"/>
  <c r="X531" i="7"/>
  <c r="W531" i="7"/>
  <c r="V531" i="7"/>
  <c r="U531" i="7"/>
  <c r="Z487" i="7"/>
  <c r="Y487" i="7"/>
  <c r="V487" i="7"/>
  <c r="W487" i="7"/>
  <c r="X487" i="7"/>
  <c r="U487" i="7"/>
  <c r="Z471" i="7"/>
  <c r="Y471" i="7"/>
  <c r="V471" i="7"/>
  <c r="W471" i="7"/>
  <c r="X471" i="7"/>
  <c r="U471" i="7"/>
  <c r="Z539" i="7"/>
  <c r="Y539" i="7"/>
  <c r="X539" i="7"/>
  <c r="W539" i="7"/>
  <c r="V539" i="7"/>
  <c r="U539" i="7"/>
  <c r="Z507" i="7"/>
  <c r="Y507" i="7"/>
  <c r="V507" i="7"/>
  <c r="X507" i="7"/>
  <c r="W507" i="7"/>
  <c r="U507" i="7"/>
  <c r="Z534" i="7"/>
  <c r="Y534" i="7"/>
  <c r="X534" i="7"/>
  <c r="V534" i="7"/>
  <c r="U534" i="7"/>
  <c r="W534" i="7"/>
  <c r="Z553" i="7"/>
  <c r="X553" i="7"/>
  <c r="Y553" i="7"/>
  <c r="W553" i="7"/>
  <c r="V553" i="7"/>
  <c r="U553" i="7"/>
  <c r="Z528" i="7"/>
  <c r="X528" i="7"/>
  <c r="W528" i="7"/>
  <c r="Y528" i="7"/>
  <c r="V528" i="7"/>
  <c r="U528" i="7"/>
  <c r="Z543" i="7"/>
  <c r="Y543" i="7"/>
  <c r="X543" i="7"/>
  <c r="W543" i="7"/>
  <c r="U543" i="7"/>
  <c r="V543" i="7"/>
  <c r="Z484" i="7"/>
  <c r="Y484" i="7"/>
  <c r="X484" i="7"/>
  <c r="W484" i="7"/>
  <c r="V484" i="7"/>
  <c r="U484" i="7"/>
  <c r="Z526" i="7"/>
  <c r="Y526" i="7"/>
  <c r="X526" i="7"/>
  <c r="W526" i="7"/>
  <c r="V526" i="7"/>
  <c r="U526" i="7"/>
  <c r="Z533" i="7"/>
  <c r="Y533" i="7"/>
  <c r="X533" i="7"/>
  <c r="W533" i="7"/>
  <c r="V533" i="7"/>
  <c r="U533" i="7"/>
  <c r="Z468" i="7"/>
  <c r="Y468" i="7"/>
  <c r="X468" i="7"/>
  <c r="W468" i="7"/>
  <c r="V468" i="7"/>
  <c r="U468" i="7"/>
  <c r="Z488" i="7"/>
  <c r="X488" i="7"/>
  <c r="W488" i="7"/>
  <c r="Y488" i="7"/>
  <c r="V488" i="7"/>
  <c r="U488" i="7"/>
  <c r="Z502" i="7"/>
  <c r="Y502" i="7"/>
  <c r="X502" i="7"/>
  <c r="V502" i="7"/>
  <c r="U502" i="7"/>
  <c r="W502" i="7"/>
  <c r="Z549" i="7"/>
  <c r="Y549" i="7"/>
  <c r="X549" i="7"/>
  <c r="W549" i="7"/>
  <c r="V549" i="7"/>
  <c r="U549" i="7"/>
  <c r="Z491" i="7"/>
  <c r="Y491" i="7"/>
  <c r="V491" i="7"/>
  <c r="X491" i="7"/>
  <c r="W491" i="7"/>
  <c r="U491" i="7"/>
  <c r="Z511" i="7"/>
  <c r="Y511" i="7"/>
  <c r="W511" i="7"/>
  <c r="X511" i="7"/>
  <c r="V511" i="7"/>
  <c r="U511" i="7"/>
  <c r="Z458" i="7"/>
  <c r="Y458" i="7"/>
  <c r="X458" i="7"/>
  <c r="W458" i="7"/>
  <c r="V458" i="7"/>
  <c r="U458" i="7"/>
  <c r="Z453" i="7"/>
  <c r="X453" i="7"/>
  <c r="Y453" i="7"/>
  <c r="W453" i="7"/>
  <c r="V453" i="7"/>
  <c r="U453" i="7"/>
  <c r="Z461" i="7"/>
  <c r="Y461" i="7"/>
  <c r="X461" i="7"/>
  <c r="W461" i="7"/>
  <c r="V461" i="7"/>
  <c r="U461" i="7"/>
  <c r="Z469" i="7"/>
  <c r="Y469" i="7"/>
  <c r="X469" i="7"/>
  <c r="W469" i="7"/>
  <c r="V469" i="7"/>
  <c r="U469" i="7"/>
  <c r="Z477" i="7"/>
  <c r="Y477" i="7"/>
  <c r="X477" i="7"/>
  <c r="W477" i="7"/>
  <c r="V477" i="7"/>
  <c r="U477" i="7"/>
  <c r="Z485" i="7"/>
  <c r="Y485" i="7"/>
  <c r="X485" i="7"/>
  <c r="W485" i="7"/>
  <c r="V485" i="7"/>
  <c r="U485" i="7"/>
  <c r="Z493" i="7"/>
  <c r="Y493" i="7"/>
  <c r="X493" i="7"/>
  <c r="W493" i="7"/>
  <c r="V493" i="7"/>
  <c r="U493" i="7"/>
  <c r="Z509" i="7"/>
  <c r="Y509" i="7"/>
  <c r="X509" i="7"/>
  <c r="W509" i="7"/>
  <c r="V509" i="7"/>
  <c r="U509" i="7"/>
  <c r="Z529" i="7"/>
  <c r="X529" i="7"/>
  <c r="Y529" i="7"/>
  <c r="W529" i="7"/>
  <c r="V529" i="7"/>
  <c r="U529" i="7"/>
  <c r="G516" i="7"/>
  <c r="O508" i="7"/>
  <c r="Z467" i="7"/>
  <c r="Y467" i="7"/>
  <c r="X467" i="7"/>
  <c r="W467" i="7"/>
  <c r="V467" i="7"/>
  <c r="U467" i="7"/>
  <c r="Z538" i="7"/>
  <c r="Y538" i="7"/>
  <c r="X538" i="7"/>
  <c r="W538" i="7"/>
  <c r="V538" i="7"/>
  <c r="U538" i="7"/>
  <c r="Z466" i="7"/>
  <c r="Y466" i="7"/>
  <c r="X466" i="7"/>
  <c r="W466" i="7"/>
  <c r="V466" i="7"/>
  <c r="U466" i="7"/>
  <c r="Z470" i="7"/>
  <c r="Y470" i="7"/>
  <c r="X470" i="7"/>
  <c r="V470" i="7"/>
  <c r="U470" i="7"/>
  <c r="W470" i="7"/>
  <c r="Z510" i="7"/>
  <c r="Y510" i="7"/>
  <c r="X510" i="7"/>
  <c r="W510" i="7"/>
  <c r="V510" i="7"/>
  <c r="U510" i="7"/>
  <c r="Z524" i="7"/>
  <c r="Y524" i="7"/>
  <c r="X524" i="7"/>
  <c r="W524" i="7"/>
  <c r="V524" i="7"/>
  <c r="U524" i="7"/>
  <c r="Z508" i="7"/>
  <c r="Y508" i="7"/>
  <c r="X508" i="7"/>
  <c r="W508" i="7"/>
  <c r="V508" i="7"/>
  <c r="U508" i="7"/>
  <c r="Z455" i="7"/>
  <c r="Y455" i="7"/>
  <c r="V455" i="7"/>
  <c r="W455" i="7"/>
  <c r="X455" i="7"/>
  <c r="U455" i="7"/>
  <c r="Z552" i="7"/>
  <c r="X552" i="7"/>
  <c r="W552" i="7"/>
  <c r="V552" i="7"/>
  <c r="Y552" i="7"/>
  <c r="U552" i="7"/>
  <c r="Z540" i="7"/>
  <c r="Y540" i="7"/>
  <c r="X540" i="7"/>
  <c r="W540" i="7"/>
  <c r="V540" i="7"/>
  <c r="U540" i="7"/>
  <c r="Z479" i="7"/>
  <c r="Y479" i="7"/>
  <c r="W479" i="7"/>
  <c r="X479" i="7"/>
  <c r="V479" i="7"/>
  <c r="U479" i="7"/>
  <c r="Z495" i="7"/>
  <c r="Y495" i="7"/>
  <c r="W495" i="7"/>
  <c r="X495" i="7"/>
  <c r="V495" i="7"/>
  <c r="U495" i="7"/>
  <c r="Z472" i="7"/>
  <c r="X472" i="7"/>
  <c r="W472" i="7"/>
  <c r="Y472" i="7"/>
  <c r="V472" i="7"/>
  <c r="U472" i="7"/>
  <c r="Z480" i="7"/>
  <c r="X480" i="7"/>
  <c r="W480" i="7"/>
  <c r="Y480" i="7"/>
  <c r="V480" i="7"/>
  <c r="U480" i="7"/>
  <c r="Z486" i="7"/>
  <c r="Y486" i="7"/>
  <c r="X486" i="7"/>
  <c r="V486" i="7"/>
  <c r="U486" i="7"/>
  <c r="W486" i="7"/>
  <c r="Z499" i="7"/>
  <c r="Y499" i="7"/>
  <c r="X499" i="7"/>
  <c r="W499" i="7"/>
  <c r="V499" i="7"/>
  <c r="U499" i="7"/>
  <c r="Z512" i="7"/>
  <c r="X512" i="7"/>
  <c r="W512" i="7"/>
  <c r="Y512" i="7"/>
  <c r="V512" i="7"/>
  <c r="U512" i="7"/>
  <c r="Z498" i="7"/>
  <c r="Y498" i="7"/>
  <c r="X498" i="7"/>
  <c r="W498" i="7"/>
  <c r="V498" i="7"/>
  <c r="U498" i="7"/>
  <c r="Z513" i="7"/>
  <c r="X513" i="7"/>
  <c r="Y513" i="7"/>
  <c r="W513" i="7"/>
  <c r="V513" i="7"/>
  <c r="U513" i="7"/>
  <c r="Z519" i="7"/>
  <c r="Y519" i="7"/>
  <c r="V519" i="7"/>
  <c r="W519" i="7"/>
  <c r="X519" i="7"/>
  <c r="U519" i="7"/>
  <c r="Z535" i="7"/>
  <c r="Y535" i="7"/>
  <c r="W535" i="7"/>
  <c r="X535" i="7"/>
  <c r="U535" i="7"/>
  <c r="V535" i="7"/>
  <c r="Z542" i="7"/>
  <c r="Y542" i="7"/>
  <c r="X542" i="7"/>
  <c r="W542" i="7"/>
  <c r="V542" i="7"/>
  <c r="U542" i="7"/>
  <c r="Z490" i="7"/>
  <c r="Y490" i="7"/>
  <c r="X490" i="7"/>
  <c r="W490" i="7"/>
  <c r="V490" i="7"/>
  <c r="U490" i="7"/>
  <c r="Z475" i="7"/>
  <c r="Y475" i="7"/>
  <c r="V475" i="7"/>
  <c r="X475" i="7"/>
  <c r="W475" i="7"/>
  <c r="U475" i="7"/>
  <c r="Z546" i="7"/>
  <c r="Y546" i="7"/>
  <c r="W546" i="7"/>
  <c r="V546" i="7"/>
  <c r="U546" i="7"/>
  <c r="X546" i="7"/>
  <c r="Z483" i="7"/>
  <c r="Y483" i="7"/>
  <c r="X483" i="7"/>
  <c r="W483" i="7"/>
  <c r="V483" i="7"/>
  <c r="U483" i="7"/>
  <c r="Z501" i="7"/>
  <c r="Y501" i="7"/>
  <c r="X501" i="7"/>
  <c r="W501" i="7"/>
  <c r="V501" i="7"/>
  <c r="U501" i="7"/>
  <c r="Z536" i="7"/>
  <c r="X536" i="7"/>
  <c r="W536" i="7"/>
  <c r="V536" i="7"/>
  <c r="Y536" i="7"/>
  <c r="U536" i="7"/>
  <c r="G515" i="7"/>
  <c r="H454" i="7"/>
  <c r="P507" i="7"/>
  <c r="H515" i="7"/>
  <c r="I526" i="7"/>
  <c r="I534" i="7"/>
  <c r="I550" i="7"/>
  <c r="H516" i="7"/>
  <c r="I525" i="7"/>
  <c r="G454" i="7"/>
  <c r="N495" i="7"/>
  <c r="N508" i="7"/>
  <c r="Q540" i="7"/>
  <c r="O520" i="7"/>
  <c r="P533" i="7"/>
  <c r="O533" i="7"/>
  <c r="H474" i="7"/>
  <c r="I500" i="7"/>
  <c r="Q479" i="7"/>
  <c r="Q460" i="7"/>
  <c r="J549" i="7"/>
  <c r="I495" i="7"/>
  <c r="N463" i="7"/>
  <c r="Q548" i="7"/>
  <c r="P520" i="7"/>
  <c r="I541" i="7"/>
  <c r="P521" i="7"/>
  <c r="J495" i="7"/>
  <c r="I471" i="7"/>
  <c r="J478" i="7"/>
  <c r="Q458" i="7"/>
  <c r="G478" i="7"/>
  <c r="Q480" i="7"/>
  <c r="G483" i="7"/>
  <c r="N483" i="7"/>
  <c r="P463" i="7"/>
  <c r="O463" i="7"/>
  <c r="H478" i="7"/>
  <c r="O521" i="7"/>
  <c r="G500" i="7"/>
  <c r="J554" i="7"/>
  <c r="Q537" i="7"/>
  <c r="G507" i="7"/>
  <c r="P537" i="7"/>
  <c r="N471" i="7"/>
  <c r="N480" i="7"/>
  <c r="Q474" i="7"/>
  <c r="G486" i="7"/>
  <c r="G471" i="7"/>
  <c r="J471" i="7"/>
  <c r="H470" i="7"/>
  <c r="P483" i="7"/>
  <c r="H471" i="7"/>
  <c r="O480" i="7"/>
  <c r="I452" i="7"/>
  <c r="I492" i="7"/>
  <c r="H513" i="7"/>
  <c r="H500" i="7"/>
  <c r="P480" i="7"/>
  <c r="H508" i="7"/>
  <c r="G509" i="7"/>
  <c r="Q506" i="7"/>
  <c r="O525" i="7"/>
  <c r="I509" i="7"/>
  <c r="H545" i="7"/>
  <c r="G452" i="7"/>
  <c r="J452" i="7"/>
  <c r="O503" i="7"/>
  <c r="Q525" i="7"/>
  <c r="Q529" i="7"/>
  <c r="H544" i="7"/>
  <c r="J509" i="7"/>
  <c r="Q503" i="7"/>
  <c r="Q478" i="7"/>
  <c r="Q492" i="7"/>
  <c r="Q528" i="7"/>
  <c r="J467" i="7"/>
  <c r="O509" i="7"/>
  <c r="N513" i="7"/>
  <c r="P525" i="7"/>
  <c r="J540" i="7"/>
  <c r="N494" i="7"/>
  <c r="H480" i="7"/>
  <c r="Q462" i="7"/>
  <c r="H529" i="7"/>
  <c r="I456" i="7"/>
  <c r="I496" i="7"/>
  <c r="H524" i="7"/>
  <c r="I529" i="7"/>
  <c r="G524" i="7"/>
  <c r="P549" i="7"/>
  <c r="O500" i="7"/>
  <c r="Q500" i="7"/>
  <c r="P524" i="7"/>
  <c r="Q549" i="7"/>
  <c r="P471" i="7"/>
  <c r="O524" i="7"/>
  <c r="I480" i="7"/>
  <c r="Q524" i="7"/>
  <c r="P544" i="7"/>
  <c r="O549" i="7"/>
  <c r="P500" i="7"/>
  <c r="H456" i="7"/>
  <c r="N452" i="7"/>
  <c r="I476" i="7"/>
  <c r="I488" i="7"/>
  <c r="O515" i="7"/>
  <c r="Q520" i="7"/>
  <c r="H536" i="7"/>
  <c r="P540" i="7"/>
  <c r="Q455" i="7"/>
  <c r="J499" i="7"/>
  <c r="G512" i="7"/>
  <c r="O541" i="7"/>
  <c r="J538" i="7"/>
  <c r="N476" i="7"/>
  <c r="G480" i="7"/>
  <c r="N552" i="7"/>
  <c r="G458" i="7"/>
  <c r="Q464" i="7"/>
  <c r="O494" i="7"/>
  <c r="Q516" i="7"/>
  <c r="J545" i="7"/>
  <c r="P553" i="7"/>
  <c r="P455" i="7"/>
  <c r="N455" i="7"/>
  <c r="O540" i="7"/>
  <c r="J460" i="7"/>
  <c r="J536" i="7"/>
  <c r="N520" i="7"/>
  <c r="Q494" i="7"/>
  <c r="I460" i="7"/>
  <c r="I468" i="7"/>
  <c r="G474" i="7"/>
  <c r="Q476" i="7"/>
  <c r="P532" i="7"/>
  <c r="Q471" i="7"/>
  <c r="G536" i="7"/>
  <c r="P545" i="7"/>
  <c r="P494" i="7"/>
  <c r="N540" i="7"/>
  <c r="H460" i="7"/>
  <c r="J474" i="7"/>
  <c r="H507" i="7"/>
  <c r="J480" i="7"/>
  <c r="H494" i="7"/>
  <c r="O529" i="7"/>
  <c r="I486" i="7"/>
  <c r="Q466" i="7"/>
  <c r="G502" i="7"/>
  <c r="O491" i="7"/>
  <c r="Q532" i="7"/>
  <c r="Q552" i="7"/>
  <c r="I475" i="7"/>
  <c r="H549" i="7"/>
  <c r="O552" i="7"/>
  <c r="O537" i="7"/>
  <c r="I483" i="7"/>
  <c r="H509" i="7"/>
  <c r="I538" i="7"/>
  <c r="I524" i="7"/>
  <c r="P484" i="7"/>
  <c r="J484" i="7"/>
  <c r="G470" i="7"/>
  <c r="I484" i="7"/>
  <c r="I549" i="7"/>
  <c r="J459" i="7"/>
  <c r="J487" i="7"/>
  <c r="G549" i="7"/>
  <c r="Q491" i="7"/>
  <c r="H538" i="7"/>
  <c r="I470" i="7"/>
  <c r="G462" i="7"/>
  <c r="O475" i="7"/>
  <c r="P528" i="7"/>
  <c r="I545" i="7"/>
  <c r="P552" i="7"/>
  <c r="Q483" i="7"/>
  <c r="H459" i="7"/>
  <c r="H487" i="7"/>
  <c r="G545" i="7"/>
  <c r="P491" i="7"/>
  <c r="G538" i="7"/>
  <c r="H462" i="7"/>
  <c r="Q452" i="7"/>
  <c r="Q509" i="7"/>
  <c r="J479" i="7"/>
  <c r="I533" i="7"/>
  <c r="Q545" i="7"/>
  <c r="H475" i="7"/>
  <c r="H533" i="7"/>
  <c r="G540" i="7"/>
  <c r="P479" i="7"/>
  <c r="N479" i="7"/>
  <c r="I455" i="7"/>
  <c r="N509" i="7"/>
  <c r="J522" i="7"/>
  <c r="I542" i="7"/>
  <c r="G476" i="7"/>
  <c r="I540" i="7"/>
  <c r="Q504" i="7"/>
  <c r="Q553" i="7"/>
  <c r="O544" i="7"/>
  <c r="G529" i="7"/>
  <c r="O545" i="7"/>
  <c r="O553" i="7"/>
  <c r="I522" i="7"/>
  <c r="H476" i="7"/>
  <c r="I494" i="7"/>
  <c r="I464" i="7"/>
  <c r="Q544" i="7"/>
  <c r="I479" i="7"/>
  <c r="G482" i="7"/>
  <c r="Q484" i="7"/>
  <c r="G494" i="7"/>
  <c r="J529" i="7"/>
  <c r="J533" i="7"/>
  <c r="H479" i="7"/>
  <c r="J475" i="7"/>
  <c r="H522" i="7"/>
  <c r="O476" i="7"/>
  <c r="N544" i="7"/>
  <c r="O484" i="7"/>
  <c r="J456" i="7"/>
  <c r="G508" i="7"/>
  <c r="J508" i="7"/>
  <c r="I462" i="7"/>
  <c r="J462" i="7"/>
  <c r="G484" i="7"/>
  <c r="H484" i="7"/>
  <c r="P499" i="7"/>
  <c r="P529" i="7"/>
  <c r="I459" i="7"/>
  <c r="J507" i="7"/>
  <c r="G541" i="7"/>
  <c r="H455" i="7"/>
  <c r="H483" i="7"/>
  <c r="P503" i="7"/>
  <c r="P509" i="7"/>
  <c r="H458" i="7"/>
  <c r="O460" i="7"/>
  <c r="P452" i="7"/>
  <c r="H486" i="7"/>
  <c r="G488" i="7"/>
  <c r="J488" i="7"/>
  <c r="J463" i="7"/>
  <c r="G532" i="7"/>
  <c r="H541" i="7"/>
  <c r="I487" i="7"/>
  <c r="J542" i="7"/>
  <c r="J476" i="7"/>
  <c r="J500" i="7"/>
  <c r="I528" i="7"/>
  <c r="J528" i="7"/>
  <c r="G496" i="7"/>
  <c r="H496" i="7"/>
  <c r="J496" i="7"/>
  <c r="I458" i="7"/>
  <c r="J458" i="7"/>
  <c r="G468" i="7"/>
  <c r="J468" i="7"/>
  <c r="H468" i="7"/>
  <c r="G492" i="7"/>
  <c r="H492" i="7"/>
  <c r="J492" i="7"/>
  <c r="Q459" i="7"/>
  <c r="H528" i="7"/>
  <c r="P501" i="7"/>
  <c r="N515" i="7"/>
  <c r="I502" i="7"/>
  <c r="H502" i="7"/>
  <c r="J502" i="7"/>
  <c r="I510" i="7"/>
  <c r="J510" i="7"/>
  <c r="H510" i="7"/>
  <c r="Q482" i="7"/>
  <c r="I491" i="7"/>
  <c r="O528" i="7"/>
  <c r="Q475" i="7"/>
  <c r="I482" i="7"/>
  <c r="J482" i="7"/>
  <c r="H482" i="7"/>
  <c r="G464" i="7"/>
  <c r="H464" i="7"/>
  <c r="J464" i="7"/>
  <c r="O504" i="7"/>
  <c r="P504" i="7"/>
  <c r="P459" i="7"/>
  <c r="N459" i="7"/>
  <c r="O474" i="7"/>
  <c r="I519" i="7"/>
  <c r="G528" i="7"/>
  <c r="G548" i="7"/>
  <c r="G472" i="7"/>
  <c r="P515" i="7"/>
  <c r="P475" i="7"/>
  <c r="H519" i="7"/>
  <c r="P474" i="7"/>
  <c r="N482" i="7"/>
  <c r="P482" i="7"/>
  <c r="P514" i="7"/>
  <c r="N514" i="7"/>
  <c r="N486" i="7"/>
  <c r="P486" i="7"/>
  <c r="I505" i="7"/>
  <c r="G505" i="7"/>
  <c r="N490" i="7"/>
  <c r="P490" i="7"/>
  <c r="O468" i="7"/>
  <c r="P468" i="7"/>
  <c r="N468" i="7"/>
  <c r="O492" i="7"/>
  <c r="P492" i="7"/>
  <c r="N492" i="7"/>
  <c r="I466" i="7"/>
  <c r="J466" i="7"/>
  <c r="H466" i="7"/>
  <c r="I499" i="7"/>
  <c r="G499" i="7"/>
  <c r="J518" i="7"/>
  <c r="H518" i="7"/>
  <c r="I490" i="7"/>
  <c r="H490" i="7"/>
  <c r="J490" i="7"/>
  <c r="N548" i="7"/>
  <c r="N458" i="7"/>
  <c r="P458" i="7"/>
  <c r="N462" i="7"/>
  <c r="P462" i="7"/>
  <c r="I498" i="7"/>
  <c r="J498" i="7"/>
  <c r="H498" i="7"/>
  <c r="N532" i="7"/>
  <c r="P466" i="7"/>
  <c r="N466" i="7"/>
  <c r="I514" i="7"/>
  <c r="J514" i="7"/>
  <c r="H514" i="7"/>
  <c r="J519" i="7"/>
  <c r="H491" i="7"/>
  <c r="G519" i="7"/>
  <c r="Q490" i="7"/>
  <c r="O486" i="7"/>
  <c r="I467" i="7"/>
  <c r="Q487" i="7"/>
  <c r="H495" i="7"/>
  <c r="Q541" i="7"/>
  <c r="I463" i="7"/>
  <c r="I518" i="7"/>
  <c r="J472" i="7"/>
  <c r="I554" i="7"/>
  <c r="H542" i="7"/>
  <c r="G542" i="7"/>
  <c r="P470" i="7"/>
  <c r="N470" i="7"/>
  <c r="J512" i="7"/>
  <c r="H512" i="7"/>
  <c r="I548" i="7"/>
  <c r="J548" i="7"/>
  <c r="P502" i="7"/>
  <c r="N502" i="7"/>
  <c r="O516" i="7"/>
  <c r="N516" i="7"/>
  <c r="P516" i="7"/>
  <c r="I532" i="7"/>
  <c r="J532" i="7"/>
  <c r="I513" i="7"/>
  <c r="G513" i="7"/>
  <c r="O464" i="7"/>
  <c r="P464" i="7"/>
  <c r="N464" i="7"/>
  <c r="N478" i="7"/>
  <c r="P478" i="7"/>
  <c r="O496" i="7"/>
  <c r="N496" i="7"/>
  <c r="P496" i="7"/>
  <c r="O518" i="7"/>
  <c r="Q518" i="7"/>
  <c r="P518" i="7"/>
  <c r="N518" i="7"/>
  <c r="O472" i="7"/>
  <c r="N472" i="7"/>
  <c r="P472" i="7"/>
  <c r="Q499" i="7"/>
  <c r="O499" i="7"/>
  <c r="Q513" i="7"/>
  <c r="O513" i="7"/>
  <c r="I506" i="7"/>
  <c r="H506" i="7"/>
  <c r="J506" i="7"/>
  <c r="I544" i="7"/>
  <c r="J544" i="7"/>
  <c r="N506" i="7"/>
  <c r="P506" i="7"/>
  <c r="H472" i="7"/>
  <c r="J505" i="7"/>
  <c r="I512" i="7"/>
  <c r="N501" i="7"/>
  <c r="Q470" i="7"/>
  <c r="Q486" i="7"/>
  <c r="Q502" i="7"/>
  <c r="Q468" i="7"/>
  <c r="O502" i="7"/>
  <c r="O514" i="7"/>
  <c r="G455" i="7"/>
  <c r="O501" i="7"/>
  <c r="J541" i="7"/>
  <c r="H467" i="7"/>
  <c r="P487" i="7"/>
  <c r="N487" i="7"/>
  <c r="H463" i="7"/>
  <c r="J491" i="7"/>
  <c r="H505" i="7"/>
  <c r="J513" i="7"/>
  <c r="G518" i="7"/>
  <c r="P541" i="7"/>
  <c r="O548" i="7"/>
  <c r="H554" i="7"/>
  <c r="P531" i="7"/>
  <c r="O531" i="7"/>
  <c r="N531" i="7"/>
  <c r="Q531" i="7"/>
  <c r="P539" i="7"/>
  <c r="O539" i="7"/>
  <c r="N539" i="7"/>
  <c r="Q539" i="7"/>
  <c r="P547" i="7"/>
  <c r="O547" i="7"/>
  <c r="N547" i="7"/>
  <c r="Q547" i="7"/>
  <c r="Q454" i="7"/>
  <c r="P454" i="7"/>
  <c r="O454" i="7"/>
  <c r="N454" i="7"/>
  <c r="J511" i="7"/>
  <c r="H511" i="7"/>
  <c r="I511" i="7"/>
  <c r="G511" i="7"/>
  <c r="P517" i="7"/>
  <c r="N517" i="7"/>
  <c r="Q517" i="7"/>
  <c r="O517" i="7"/>
  <c r="H523" i="7"/>
  <c r="G523" i="7"/>
  <c r="J523" i="7"/>
  <c r="I523" i="7"/>
  <c r="H527" i="7"/>
  <c r="G527" i="7"/>
  <c r="J527" i="7"/>
  <c r="I527" i="7"/>
  <c r="H531" i="7"/>
  <c r="G531" i="7"/>
  <c r="J531" i="7"/>
  <c r="I531" i="7"/>
  <c r="H535" i="7"/>
  <c r="G535" i="7"/>
  <c r="J535" i="7"/>
  <c r="I535" i="7"/>
  <c r="H539" i="7"/>
  <c r="G539" i="7"/>
  <c r="J539" i="7"/>
  <c r="I539" i="7"/>
  <c r="H543" i="7"/>
  <c r="G543" i="7"/>
  <c r="J543" i="7"/>
  <c r="I543" i="7"/>
  <c r="H547" i="7"/>
  <c r="G547" i="7"/>
  <c r="J547" i="7"/>
  <c r="I547" i="7"/>
  <c r="H551" i="7"/>
  <c r="G551" i="7"/>
  <c r="J551" i="7"/>
  <c r="I551" i="7"/>
  <c r="P485" i="7"/>
  <c r="O485" i="7"/>
  <c r="N485" i="7"/>
  <c r="Q485" i="7"/>
  <c r="H453" i="7"/>
  <c r="G453" i="7"/>
  <c r="J453" i="7"/>
  <c r="I453" i="7"/>
  <c r="P469" i="7"/>
  <c r="O469" i="7"/>
  <c r="N469" i="7"/>
  <c r="Q469" i="7"/>
  <c r="H477" i="7"/>
  <c r="G477" i="7"/>
  <c r="J477" i="7"/>
  <c r="I477" i="7"/>
  <c r="P493" i="7"/>
  <c r="O493" i="7"/>
  <c r="N493" i="7"/>
  <c r="Q493" i="7"/>
  <c r="N511" i="7"/>
  <c r="P511" i="7"/>
  <c r="Q511" i="7"/>
  <c r="O511" i="7"/>
  <c r="P461" i="7"/>
  <c r="O461" i="7"/>
  <c r="N461" i="7"/>
  <c r="Q461" i="7"/>
  <c r="P523" i="7"/>
  <c r="O523" i="7"/>
  <c r="N523" i="7"/>
  <c r="Q523" i="7"/>
  <c r="P527" i="7"/>
  <c r="O527" i="7"/>
  <c r="N527" i="7"/>
  <c r="Q527" i="7"/>
  <c r="P543" i="7"/>
  <c r="O543" i="7"/>
  <c r="N543" i="7"/>
  <c r="Q543" i="7"/>
  <c r="H485" i="7"/>
  <c r="G485" i="7"/>
  <c r="J485" i="7"/>
  <c r="I485" i="7"/>
  <c r="H469" i="7"/>
  <c r="G469" i="7"/>
  <c r="J469" i="7"/>
  <c r="I469" i="7"/>
  <c r="H517" i="7"/>
  <c r="J517" i="7"/>
  <c r="I517" i="7"/>
  <c r="G517" i="7"/>
  <c r="H489" i="7"/>
  <c r="G489" i="7"/>
  <c r="J489" i="7"/>
  <c r="I489" i="7"/>
  <c r="H457" i="7"/>
  <c r="G457" i="7"/>
  <c r="J457" i="7"/>
  <c r="I457" i="7"/>
  <c r="P453" i="7"/>
  <c r="O453" i="7"/>
  <c r="N453" i="7"/>
  <c r="Q453" i="7"/>
  <c r="H497" i="7"/>
  <c r="G497" i="7"/>
  <c r="J497" i="7"/>
  <c r="I497" i="7"/>
  <c r="H465" i="7"/>
  <c r="G465" i="7"/>
  <c r="J465" i="7"/>
  <c r="I465" i="7"/>
  <c r="P477" i="7"/>
  <c r="O477" i="7"/>
  <c r="N477" i="7"/>
  <c r="Q477" i="7"/>
  <c r="P473" i="7"/>
  <c r="O473" i="7"/>
  <c r="N473" i="7"/>
  <c r="Q473" i="7"/>
  <c r="P519" i="7"/>
  <c r="O519" i="7"/>
  <c r="N519" i="7"/>
  <c r="Q519" i="7"/>
  <c r="P535" i="7"/>
  <c r="O535" i="7"/>
  <c r="N535" i="7"/>
  <c r="Q535" i="7"/>
  <c r="P551" i="7"/>
  <c r="O551" i="7"/>
  <c r="N551" i="7"/>
  <c r="Q551" i="7"/>
  <c r="P481" i="7"/>
  <c r="O481" i="7"/>
  <c r="N481" i="7"/>
  <c r="Q481" i="7"/>
  <c r="H493" i="7"/>
  <c r="G493" i="7"/>
  <c r="J493" i="7"/>
  <c r="I493" i="7"/>
  <c r="O522" i="7"/>
  <c r="N522" i="7"/>
  <c r="Q522" i="7"/>
  <c r="P522" i="7"/>
  <c r="O526" i="7"/>
  <c r="N526" i="7"/>
  <c r="Q526" i="7"/>
  <c r="P526" i="7"/>
  <c r="O530" i="7"/>
  <c r="N530" i="7"/>
  <c r="Q530" i="7"/>
  <c r="P530" i="7"/>
  <c r="O534" i="7"/>
  <c r="N534" i="7"/>
  <c r="Q534" i="7"/>
  <c r="P534" i="7"/>
  <c r="O538" i="7"/>
  <c r="N538" i="7"/>
  <c r="Q538" i="7"/>
  <c r="P538" i="7"/>
  <c r="O542" i="7"/>
  <c r="N542" i="7"/>
  <c r="Q542" i="7"/>
  <c r="P542" i="7"/>
  <c r="O546" i="7"/>
  <c r="N546" i="7"/>
  <c r="Q546" i="7"/>
  <c r="P546" i="7"/>
  <c r="O550" i="7"/>
  <c r="N550" i="7"/>
  <c r="Q550" i="7"/>
  <c r="P550" i="7"/>
  <c r="O554" i="7"/>
  <c r="N554" i="7"/>
  <c r="Q554" i="7"/>
  <c r="P554" i="7"/>
  <c r="H461" i="7"/>
  <c r="G461" i="7"/>
  <c r="J461" i="7"/>
  <c r="I461" i="7"/>
  <c r="H473" i="7"/>
  <c r="G473" i="7"/>
  <c r="J473" i="7"/>
  <c r="I473" i="7"/>
  <c r="P489" i="7"/>
  <c r="O489" i="7"/>
  <c r="N489" i="7"/>
  <c r="Q489" i="7"/>
  <c r="P457" i="7"/>
  <c r="O457" i="7"/>
  <c r="N457" i="7"/>
  <c r="Q457" i="7"/>
  <c r="H481" i="7"/>
  <c r="G481" i="7"/>
  <c r="J481" i="7"/>
  <c r="I481" i="7"/>
  <c r="P497" i="7"/>
  <c r="O497" i="7"/>
  <c r="N497" i="7"/>
  <c r="Q497" i="7"/>
  <c r="P465" i="7"/>
  <c r="O465" i="7"/>
  <c r="N465" i="7"/>
  <c r="Q465" i="7"/>
  <c r="M128" i="1"/>
  <c r="M129" i="1"/>
  <c r="AB534" i="7" l="1"/>
  <c r="AB454" i="7"/>
  <c r="AB550" i="7"/>
  <c r="AB470" i="7"/>
  <c r="AJ517" i="7"/>
  <c r="AJ507" i="7"/>
  <c r="AJ544" i="7"/>
  <c r="AJ509" i="7"/>
  <c r="AR553" i="7"/>
  <c r="AR507" i="7"/>
  <c r="AR493" i="7"/>
  <c r="AR503" i="7"/>
  <c r="AJ486" i="7"/>
  <c r="AR483" i="7"/>
  <c r="AJ453" i="7"/>
  <c r="AJ455" i="7"/>
  <c r="AR521" i="7"/>
  <c r="AB501" i="7"/>
  <c r="AB490" i="7"/>
  <c r="AB508" i="7"/>
  <c r="AB510" i="7"/>
  <c r="AB466" i="7"/>
  <c r="AB467" i="7"/>
  <c r="AB493" i="7"/>
  <c r="AB477" i="7"/>
  <c r="AB461" i="7"/>
  <c r="AB458" i="7"/>
  <c r="AB491" i="7"/>
  <c r="AB468" i="7"/>
  <c r="AB526" i="7"/>
  <c r="AB507" i="7"/>
  <c r="AB471" i="7"/>
  <c r="AB531" i="7"/>
  <c r="AB516" i="7"/>
  <c r="AB492" i="7"/>
  <c r="AB503" i="7"/>
  <c r="AB514" i="7"/>
  <c r="AB476" i="7"/>
  <c r="AB517" i="7"/>
  <c r="AB548" i="7"/>
  <c r="AB460" i="7"/>
  <c r="AB478" i="7"/>
  <c r="AB530" i="7"/>
  <c r="AB506" i="7"/>
  <c r="AB522" i="7"/>
  <c r="AB459" i="7"/>
  <c r="AR541" i="7"/>
  <c r="AR547" i="7"/>
  <c r="AR511" i="7"/>
  <c r="AR549" i="7"/>
  <c r="AJ470" i="7"/>
  <c r="AJ477" i="7"/>
  <c r="AJ551" i="7"/>
  <c r="AJ472" i="7"/>
  <c r="AJ488" i="7"/>
  <c r="AJ552" i="7"/>
  <c r="AJ524" i="7"/>
  <c r="AJ502" i="7"/>
  <c r="AJ474" i="7"/>
  <c r="AJ512" i="7"/>
  <c r="AJ553" i="7"/>
  <c r="AJ539" i="7"/>
  <c r="AJ542" i="7"/>
  <c r="AJ530" i="7"/>
  <c r="AJ478" i="7"/>
  <c r="AJ548" i="7"/>
  <c r="AJ535" i="7"/>
  <c r="AJ538" i="7"/>
  <c r="AJ475" i="7"/>
  <c r="AJ529" i="7"/>
  <c r="AJ518" i="7"/>
  <c r="AJ487" i="7"/>
  <c r="AJ500" i="7"/>
  <c r="AR482" i="7"/>
  <c r="AR495" i="7"/>
  <c r="AR533" i="7"/>
  <c r="AR517" i="7"/>
  <c r="AR497" i="7"/>
  <c r="AR543" i="7"/>
  <c r="AR462" i="7"/>
  <c r="AR531" i="7"/>
  <c r="AR502" i="7"/>
  <c r="AR460" i="7"/>
  <c r="AR478" i="7"/>
  <c r="AR500" i="7"/>
  <c r="AR469" i="7"/>
  <c r="AR501" i="7"/>
  <c r="AR481" i="7"/>
  <c r="AR465" i="7"/>
  <c r="AR529" i="7"/>
  <c r="AB536" i="7"/>
  <c r="AB483" i="7"/>
  <c r="AB475" i="7"/>
  <c r="AB542" i="7"/>
  <c r="AB519" i="7"/>
  <c r="AB498" i="7"/>
  <c r="AB499" i="7"/>
  <c r="AB480" i="7"/>
  <c r="AB495" i="7"/>
  <c r="AB540" i="7"/>
  <c r="AB455" i="7"/>
  <c r="AB524" i="7"/>
  <c r="AB538" i="7"/>
  <c r="AB509" i="7"/>
  <c r="AB485" i="7"/>
  <c r="AB469" i="7"/>
  <c r="AB453" i="7"/>
  <c r="AB511" i="7"/>
  <c r="AB549" i="7"/>
  <c r="AB488" i="7"/>
  <c r="AB533" i="7"/>
  <c r="AB484" i="7"/>
  <c r="AB528" i="7"/>
  <c r="AB539" i="7"/>
  <c r="AB487" i="7"/>
  <c r="AB456" i="7"/>
  <c r="AB474" i="7"/>
  <c r="AB545" i="7"/>
  <c r="AB521" i="7"/>
  <c r="AB482" i="7"/>
  <c r="AB452" i="7"/>
  <c r="AB551" i="7"/>
  <c r="AB527" i="7"/>
  <c r="AB523" i="7"/>
  <c r="AB500" i="7"/>
  <c r="AB547" i="7"/>
  <c r="AB541" i="7"/>
  <c r="AB497" i="7"/>
  <c r="AB481" i="7"/>
  <c r="AB465" i="7"/>
  <c r="AB462" i="7"/>
  <c r="AB532" i="7"/>
  <c r="AB525" i="7"/>
  <c r="AB496" i="7"/>
  <c r="AB515" i="7"/>
  <c r="AB494" i="7"/>
  <c r="AB505" i="7"/>
  <c r="AJ549" i="7"/>
  <c r="AJ520" i="7"/>
  <c r="AJ494" i="7"/>
  <c r="AJ485" i="7"/>
  <c r="AJ546" i="7"/>
  <c r="AJ479" i="7"/>
  <c r="AJ525" i="7"/>
  <c r="AJ484" i="7"/>
  <c r="AJ498" i="7"/>
  <c r="AJ480" i="7"/>
  <c r="AJ481" i="7"/>
  <c r="AJ458" i="7"/>
  <c r="AJ492" i="7"/>
  <c r="AJ491" i="7"/>
  <c r="AJ495" i="7"/>
  <c r="AJ543" i="7"/>
  <c r="AJ515" i="7"/>
  <c r="AJ489" i="7"/>
  <c r="AJ461" i="7"/>
  <c r="AJ464" i="7"/>
  <c r="AJ554" i="7"/>
  <c r="AR498" i="7"/>
  <c r="AR539" i="7"/>
  <c r="AR532" i="7"/>
  <c r="AR456" i="7"/>
  <c r="AR550" i="7"/>
  <c r="AR526" i="7"/>
  <c r="AR458" i="7"/>
  <c r="AR480" i="7"/>
  <c r="AR468" i="7"/>
  <c r="AR477" i="7"/>
  <c r="AR494" i="7"/>
  <c r="AR488" i="7"/>
  <c r="AR537" i="7"/>
  <c r="AR479" i="7"/>
  <c r="AR459" i="7"/>
  <c r="AR552" i="7"/>
  <c r="AR544" i="7"/>
  <c r="AR536" i="7"/>
  <c r="AR524" i="7"/>
  <c r="AR508" i="7"/>
  <c r="AR484" i="7"/>
  <c r="AB546" i="7"/>
  <c r="AB535" i="7"/>
  <c r="AB486" i="7"/>
  <c r="AB502" i="7"/>
  <c r="AB543" i="7"/>
  <c r="AB554" i="7"/>
  <c r="AB518" i="7"/>
  <c r="AJ516" i="7"/>
  <c r="AJ506" i="7"/>
  <c r="AJ465" i="7"/>
  <c r="AJ527" i="7"/>
  <c r="AJ501" i="7"/>
  <c r="AJ457" i="7"/>
  <c r="AJ513" i="7"/>
  <c r="AJ532" i="7"/>
  <c r="AJ510" i="7"/>
  <c r="AJ514" i="7"/>
  <c r="AJ471" i="7"/>
  <c r="AJ503" i="7"/>
  <c r="AJ531" i="7"/>
  <c r="AJ534" i="7"/>
  <c r="AJ508" i="7"/>
  <c r="AJ504" i="7"/>
  <c r="AJ541" i="7"/>
  <c r="AJ537" i="7"/>
  <c r="AJ521" i="7"/>
  <c r="AJ523" i="7"/>
  <c r="AJ526" i="7"/>
  <c r="AJ505" i="7"/>
  <c r="AJ473" i="7"/>
  <c r="AJ463" i="7"/>
  <c r="AJ540" i="7"/>
  <c r="AJ528" i="7"/>
  <c r="AJ476" i="7"/>
  <c r="AJ547" i="7"/>
  <c r="AJ522" i="7"/>
  <c r="AR515" i="7"/>
  <c r="AR475" i="7"/>
  <c r="AR463" i="7"/>
  <c r="AR512" i="7"/>
  <c r="AR525" i="7"/>
  <c r="AR505" i="7"/>
  <c r="AR489" i="7"/>
  <c r="AR473" i="7"/>
  <c r="AR457" i="7"/>
  <c r="AR470" i="7"/>
  <c r="AR509" i="7"/>
  <c r="AR545" i="7"/>
  <c r="AR523" i="7"/>
  <c r="AR491" i="7"/>
  <c r="AR485" i="7"/>
  <c r="AR510" i="7"/>
  <c r="AR454" i="7"/>
  <c r="AB513" i="7"/>
  <c r="AB512" i="7"/>
  <c r="AB472" i="7"/>
  <c r="AB479" i="7"/>
  <c r="AB552" i="7"/>
  <c r="AB529" i="7"/>
  <c r="AB553" i="7"/>
  <c r="AB520" i="7"/>
  <c r="AB463" i="7"/>
  <c r="AB537" i="7"/>
  <c r="AB544" i="7"/>
  <c r="AB504" i="7"/>
  <c r="AB489" i="7"/>
  <c r="AB473" i="7"/>
  <c r="AB457" i="7"/>
  <c r="AB464" i="7"/>
  <c r="AJ460" i="7"/>
  <c r="AJ462" i="7"/>
  <c r="AJ466" i="7"/>
  <c r="AJ493" i="7"/>
  <c r="AJ545" i="7"/>
  <c r="AJ459" i="7"/>
  <c r="AJ533" i="7"/>
  <c r="AJ536" i="7"/>
  <c r="AJ482" i="7"/>
  <c r="AJ467" i="7"/>
  <c r="AJ469" i="7"/>
  <c r="AJ456" i="7"/>
  <c r="AJ452" i="7"/>
  <c r="AJ468" i="7"/>
  <c r="AJ490" i="7"/>
  <c r="AJ497" i="7"/>
  <c r="AJ483" i="7"/>
  <c r="AJ454" i="7"/>
  <c r="AJ496" i="7"/>
  <c r="AJ511" i="7"/>
  <c r="AJ519" i="7"/>
  <c r="AJ550" i="7"/>
  <c r="AJ499" i="7"/>
  <c r="AR455" i="7"/>
  <c r="AR548" i="7"/>
  <c r="AR540" i="7"/>
  <c r="AR520" i="7"/>
  <c r="AR504" i="7"/>
  <c r="AR476" i="7"/>
  <c r="AR464" i="7"/>
  <c r="AR534" i="7"/>
  <c r="AR486" i="7"/>
  <c r="AR492" i="7"/>
  <c r="AR461" i="7"/>
  <c r="AR546" i="7"/>
  <c r="AR528" i="7"/>
  <c r="AR474" i="7"/>
  <c r="AR467" i="7"/>
  <c r="AR516" i="7"/>
  <c r="AR496" i="7"/>
  <c r="AR472" i="7"/>
  <c r="AR453" i="7"/>
  <c r="AR530" i="7"/>
  <c r="AR452" i="7"/>
  <c r="D13" i="3"/>
  <c r="F474" i="1" l="1"/>
  <c r="H474" i="1"/>
  <c r="I474" i="1"/>
  <c r="J474" i="1"/>
  <c r="M474" i="1"/>
  <c r="F475" i="1"/>
  <c r="H475" i="1"/>
  <c r="I475" i="1"/>
  <c r="J475" i="1"/>
  <c r="M475" i="1"/>
  <c r="F476" i="1"/>
  <c r="H476" i="1"/>
  <c r="I476" i="1"/>
  <c r="J476" i="1"/>
  <c r="M476" i="1"/>
  <c r="F477" i="1"/>
  <c r="H477" i="1"/>
  <c r="I477" i="1"/>
  <c r="J477" i="1"/>
  <c r="M477" i="1"/>
  <c r="F478" i="1"/>
  <c r="H478" i="1"/>
  <c r="I478" i="1"/>
  <c r="J478" i="1"/>
  <c r="M478" i="1"/>
  <c r="F479" i="1"/>
  <c r="H479" i="1"/>
  <c r="I479" i="1"/>
  <c r="J479" i="1"/>
  <c r="M479" i="1"/>
  <c r="F480" i="1"/>
  <c r="H480" i="1"/>
  <c r="I480" i="1"/>
  <c r="J480" i="1"/>
  <c r="M480" i="1"/>
  <c r="F481" i="1"/>
  <c r="H481" i="1"/>
  <c r="I481" i="1"/>
  <c r="J481" i="1"/>
  <c r="M481" i="1"/>
  <c r="F482" i="1"/>
  <c r="H482" i="1"/>
  <c r="I482" i="1"/>
  <c r="J482" i="1"/>
  <c r="M482" i="1"/>
  <c r="F483" i="1"/>
  <c r="H483" i="1"/>
  <c r="I483" i="1"/>
  <c r="J483" i="1"/>
  <c r="M483" i="1"/>
  <c r="F484" i="1"/>
  <c r="H484" i="1"/>
  <c r="I484" i="1"/>
  <c r="J484" i="1"/>
  <c r="M484" i="1"/>
  <c r="F485" i="1"/>
  <c r="H485" i="1"/>
  <c r="I485" i="1"/>
  <c r="J485" i="1"/>
  <c r="M485" i="1"/>
  <c r="F486" i="1"/>
  <c r="H486" i="1"/>
  <c r="I486" i="1"/>
  <c r="J486" i="1"/>
  <c r="M486" i="1"/>
  <c r="K475" i="1" l="1"/>
  <c r="N475" i="1" s="1"/>
  <c r="K484" i="1"/>
  <c r="N484" i="1" s="1"/>
  <c r="K480" i="1"/>
  <c r="N480" i="1" s="1"/>
  <c r="K486" i="1"/>
  <c r="N486" i="1" s="1"/>
  <c r="K478" i="1"/>
  <c r="N478" i="1" s="1"/>
  <c r="K474" i="1"/>
  <c r="N474" i="1" s="1"/>
  <c r="K483" i="1"/>
  <c r="N483" i="1" s="1"/>
  <c r="K476" i="1"/>
  <c r="N476" i="1" s="1"/>
  <c r="K481" i="1"/>
  <c r="N481" i="1" s="1"/>
  <c r="K482" i="1"/>
  <c r="N482" i="1" s="1"/>
  <c r="K479" i="1"/>
  <c r="N479" i="1" s="1"/>
  <c r="K485" i="1"/>
  <c r="N485" i="1" s="1"/>
  <c r="K477" i="1"/>
  <c r="N477" i="1" s="1"/>
  <c r="F465" i="1"/>
  <c r="H465" i="1"/>
  <c r="I465" i="1"/>
  <c r="J465" i="1"/>
  <c r="M465" i="1"/>
  <c r="F466" i="1"/>
  <c r="H466" i="1"/>
  <c r="I466" i="1"/>
  <c r="J466" i="1"/>
  <c r="M466" i="1"/>
  <c r="F467" i="1"/>
  <c r="H467" i="1"/>
  <c r="I467" i="1"/>
  <c r="J467" i="1"/>
  <c r="M467" i="1"/>
  <c r="F468" i="1"/>
  <c r="H468" i="1"/>
  <c r="I468" i="1"/>
  <c r="J468" i="1"/>
  <c r="M468" i="1"/>
  <c r="F469" i="1"/>
  <c r="H469" i="1"/>
  <c r="I469" i="1"/>
  <c r="J469" i="1"/>
  <c r="M469" i="1"/>
  <c r="F470" i="1"/>
  <c r="H470" i="1"/>
  <c r="I470" i="1"/>
  <c r="J470" i="1"/>
  <c r="M470" i="1"/>
  <c r="F471" i="1"/>
  <c r="H471" i="1"/>
  <c r="I471" i="1"/>
  <c r="J471" i="1"/>
  <c r="M471" i="1"/>
  <c r="F472" i="1"/>
  <c r="H472" i="1"/>
  <c r="I472" i="1"/>
  <c r="J472" i="1"/>
  <c r="M472" i="1"/>
  <c r="F473" i="1"/>
  <c r="H473" i="1"/>
  <c r="I473" i="1"/>
  <c r="J473" i="1"/>
  <c r="M473" i="1"/>
  <c r="K468" i="1" l="1"/>
  <c r="N468" i="1" s="1"/>
  <c r="K472" i="1"/>
  <c r="N472" i="1" s="1"/>
  <c r="K473" i="1"/>
  <c r="N473" i="1" s="1"/>
  <c r="K469" i="1"/>
  <c r="N469" i="1" s="1"/>
  <c r="K470" i="1"/>
  <c r="N470" i="1" s="1"/>
  <c r="K466" i="1"/>
  <c r="N466" i="1" s="1"/>
  <c r="K465" i="1"/>
  <c r="N465" i="1" s="1"/>
  <c r="K471" i="1"/>
  <c r="N471" i="1" s="1"/>
  <c r="K467" i="1"/>
  <c r="N467" i="1" s="1"/>
  <c r="F458" i="1"/>
  <c r="H458" i="1"/>
  <c r="I458" i="1"/>
  <c r="J458" i="1"/>
  <c r="M458" i="1"/>
  <c r="F459" i="1"/>
  <c r="H459" i="1"/>
  <c r="I459" i="1"/>
  <c r="J459" i="1"/>
  <c r="M459" i="1"/>
  <c r="F460" i="1"/>
  <c r="H460" i="1"/>
  <c r="I460" i="1"/>
  <c r="J460" i="1"/>
  <c r="M460" i="1"/>
  <c r="F461" i="1"/>
  <c r="H461" i="1"/>
  <c r="I461" i="1"/>
  <c r="J461" i="1"/>
  <c r="M461" i="1"/>
  <c r="F462" i="1"/>
  <c r="H462" i="1"/>
  <c r="I462" i="1"/>
  <c r="J462" i="1"/>
  <c r="M462" i="1"/>
  <c r="F463" i="1"/>
  <c r="H463" i="1"/>
  <c r="I463" i="1"/>
  <c r="J463" i="1"/>
  <c r="M463" i="1"/>
  <c r="F464" i="1"/>
  <c r="H464" i="1"/>
  <c r="I464" i="1"/>
  <c r="J464" i="1"/>
  <c r="M464" i="1"/>
  <c r="F5" i="5"/>
  <c r="F10" i="5"/>
  <c r="K464" i="1" l="1"/>
  <c r="N464" i="1" s="1"/>
  <c r="K460" i="1"/>
  <c r="N460" i="1" s="1"/>
  <c r="K462" i="1"/>
  <c r="N462" i="1" s="1"/>
  <c r="K458" i="1"/>
  <c r="N458" i="1" s="1"/>
  <c r="K459" i="1"/>
  <c r="N459" i="1" s="1"/>
  <c r="K463" i="1"/>
  <c r="N463" i="1" s="1"/>
  <c r="K461" i="1"/>
  <c r="N461" i="1" s="1"/>
  <c r="AQ55" i="7" l="1"/>
  <c r="AQ10" i="7"/>
  <c r="AQ11" i="7"/>
  <c r="AQ42" i="7"/>
  <c r="AQ20" i="7"/>
  <c r="AQ19" i="7"/>
  <c r="AQ18" i="7"/>
  <c r="AQ16" i="7"/>
  <c r="AQ13" i="7"/>
  <c r="AQ25" i="7"/>
  <c r="AQ49" i="7"/>
  <c r="AQ30" i="7"/>
  <c r="AQ24" i="7"/>
  <c r="AQ23" i="7"/>
  <c r="AQ7" i="7"/>
  <c r="AQ12" i="7"/>
  <c r="AQ53" i="7"/>
  <c r="AQ29" i="7"/>
  <c r="AQ56" i="7"/>
  <c r="AQ43" i="7"/>
  <c r="AQ27" i="7"/>
  <c r="AQ6" i="7"/>
  <c r="AQ14" i="7"/>
  <c r="AQ62" i="7"/>
  <c r="AQ60" i="7"/>
  <c r="AQ32" i="7"/>
  <c r="AQ28" i="7"/>
  <c r="AQ105" i="7"/>
  <c r="AQ63" i="7"/>
  <c r="AQ67" i="7"/>
  <c r="AQ39" i="7"/>
  <c r="AQ74" i="7"/>
  <c r="AQ8" i="7"/>
  <c r="AQ81" i="7"/>
  <c r="AQ64" i="7"/>
  <c r="AQ89" i="7"/>
  <c r="AQ90" i="7"/>
  <c r="AQ41" i="7"/>
  <c r="AQ82" i="7"/>
  <c r="AQ83" i="7"/>
  <c r="AQ112" i="7"/>
  <c r="AQ33" i="7"/>
  <c r="AQ100" i="7"/>
  <c r="AQ17" i="7"/>
  <c r="AQ101" i="7"/>
  <c r="AQ9" i="7"/>
  <c r="AQ47" i="7"/>
  <c r="AQ114" i="7"/>
  <c r="AQ169" i="7"/>
  <c r="AQ35" i="7"/>
  <c r="AQ36" i="7"/>
  <c r="AQ37" i="7"/>
  <c r="AQ15" i="7"/>
  <c r="AQ76" i="7"/>
  <c r="AQ106" i="7"/>
  <c r="AQ107" i="7"/>
  <c r="AQ46" i="7"/>
  <c r="E201" i="7"/>
  <c r="AQ201" i="7" s="1"/>
  <c r="AQ108" i="7"/>
  <c r="AQ21" i="7"/>
  <c r="AQ156" i="7"/>
  <c r="AQ26" i="7"/>
  <c r="AQ31" i="7"/>
  <c r="AQ34" i="7"/>
  <c r="AQ51" i="7"/>
  <c r="AQ57" i="7"/>
  <c r="AQ38" i="7"/>
  <c r="AQ40" i="7"/>
  <c r="AQ78" i="7"/>
  <c r="AQ58" i="7"/>
  <c r="AQ59" i="7"/>
  <c r="AQ137" i="7"/>
  <c r="AQ196" i="7"/>
  <c r="AQ85" i="7"/>
  <c r="AQ164" i="7"/>
  <c r="AQ44" i="7"/>
  <c r="AQ70" i="7"/>
  <c r="AQ110" i="7"/>
  <c r="AQ45" i="7"/>
  <c r="AQ66" i="7"/>
  <c r="AQ48" i="7"/>
  <c r="AQ50" i="7"/>
  <c r="AQ157" i="7"/>
  <c r="AQ86" i="7"/>
  <c r="AQ115" i="7"/>
  <c r="AQ52" i="7"/>
  <c r="AQ54" i="7"/>
  <c r="AQ75" i="7"/>
  <c r="AQ72" i="7"/>
  <c r="AQ77" i="7"/>
  <c r="AQ160" i="7"/>
  <c r="AQ84" i="7"/>
  <c r="AQ79" i="7"/>
  <c r="AQ91" i="7"/>
  <c r="AQ133" i="7"/>
  <c r="AQ165" i="7"/>
  <c r="AQ61" i="7"/>
  <c r="AQ68" i="7"/>
  <c r="AQ92" i="7"/>
  <c r="AQ120" i="7"/>
  <c r="AQ71" i="7"/>
  <c r="AQ127" i="7"/>
  <c r="AQ167" i="7"/>
  <c r="AQ87" i="7"/>
  <c r="AQ152" i="7"/>
  <c r="AQ65" i="7"/>
  <c r="AQ128" i="7"/>
  <c r="AQ126" i="7"/>
  <c r="AQ69" i="7"/>
  <c r="AQ173" i="7"/>
  <c r="AQ109" i="7"/>
  <c r="AQ73" i="7"/>
  <c r="AQ93" i="7"/>
  <c r="AQ119" i="7"/>
  <c r="AQ176" i="7"/>
  <c r="E199" i="7"/>
  <c r="AQ199" i="7" s="1"/>
  <c r="AQ94" i="7"/>
  <c r="AQ179" i="7"/>
  <c r="AQ149" i="7"/>
  <c r="AQ99" i="7"/>
  <c r="AQ148" i="7"/>
  <c r="AQ182" i="7"/>
  <c r="AQ80" i="7"/>
  <c r="AQ118" i="7"/>
  <c r="AQ103" i="7"/>
  <c r="AQ104" i="7"/>
  <c r="AQ88" i="7"/>
  <c r="AQ174" i="7"/>
  <c r="AQ135" i="7"/>
  <c r="AQ175" i="7"/>
  <c r="AQ111" i="7"/>
  <c r="AQ191" i="7"/>
  <c r="AQ113" i="7"/>
  <c r="AQ195" i="7"/>
  <c r="AQ116" i="7"/>
  <c r="AQ132" i="7"/>
  <c r="AQ143" i="7"/>
  <c r="AQ136" i="7"/>
  <c r="AQ95" i="7"/>
  <c r="AQ96" i="7"/>
  <c r="AQ97" i="7"/>
  <c r="AQ98" i="7"/>
  <c r="AQ153" i="7"/>
  <c r="AQ102" i="7"/>
  <c r="AQ122" i="7"/>
  <c r="AQ139" i="7"/>
  <c r="AQ194" i="7"/>
  <c r="AQ180" i="7"/>
  <c r="AQ161" i="7"/>
  <c r="AQ123" i="7"/>
  <c r="AQ125" i="7"/>
  <c r="AQ130" i="7"/>
  <c r="AQ131" i="7"/>
  <c r="AQ146" i="7"/>
  <c r="AQ117" i="7"/>
  <c r="AQ150" i="7"/>
  <c r="AQ151" i="7"/>
  <c r="AQ138" i="7"/>
  <c r="AQ197" i="7"/>
  <c r="AQ121" i="7"/>
  <c r="AQ185" i="7"/>
  <c r="AQ145" i="7"/>
  <c r="AQ187" i="7"/>
  <c r="AQ190" i="7"/>
  <c r="AQ154" i="7"/>
  <c r="AQ155" i="7"/>
  <c r="AQ124" i="7"/>
  <c r="AQ129" i="7"/>
  <c r="AQ181" i="7"/>
  <c r="AQ158" i="7"/>
  <c r="AQ134" i="7"/>
  <c r="AQ192" i="7"/>
  <c r="AQ140" i="7"/>
  <c r="AQ170" i="7"/>
  <c r="AQ171" i="7"/>
  <c r="AQ141" i="7"/>
  <c r="AQ142" i="7"/>
  <c r="AQ144" i="7"/>
  <c r="AQ147" i="7"/>
  <c r="AQ183" i="7"/>
  <c r="AQ186" i="7"/>
  <c r="E200" i="7"/>
  <c r="AQ200" i="7" s="1"/>
  <c r="AQ188" i="7"/>
  <c r="AQ189" i="7"/>
  <c r="AQ159" i="7"/>
  <c r="AQ162" i="7"/>
  <c r="AQ163" i="7"/>
  <c r="AQ166" i="7"/>
  <c r="AQ168" i="7"/>
  <c r="AQ172" i="7"/>
  <c r="AQ177" i="7"/>
  <c r="AQ178" i="7"/>
  <c r="AQ184" i="7"/>
  <c r="E198" i="7"/>
  <c r="AQ198" i="7" s="1"/>
  <c r="AQ193" i="7"/>
  <c r="E205" i="7"/>
  <c r="AQ205" i="7" s="1"/>
  <c r="E202" i="7"/>
  <c r="AQ202" i="7" s="1"/>
  <c r="E203" i="7"/>
  <c r="AQ203" i="7" s="1"/>
  <c r="E204" i="7"/>
  <c r="AQ204" i="7" s="1"/>
  <c r="E206" i="7"/>
  <c r="AQ206" i="7" s="1"/>
  <c r="E207" i="7"/>
  <c r="AQ207" i="7" s="1"/>
  <c r="E208" i="7"/>
  <c r="AQ208" i="7" s="1"/>
  <c r="E209" i="7"/>
  <c r="AQ209" i="7" s="1"/>
  <c r="E210" i="7"/>
  <c r="AQ210" i="7" s="1"/>
  <c r="E211" i="7"/>
  <c r="AQ211" i="7" s="1"/>
  <c r="E212" i="7"/>
  <c r="AQ212" i="7" s="1"/>
  <c r="E213" i="7"/>
  <c r="AQ213" i="7" s="1"/>
  <c r="E214" i="7"/>
  <c r="AQ214" i="7" s="1"/>
  <c r="E215" i="7"/>
  <c r="AQ215" i="7" s="1"/>
  <c r="E216" i="7"/>
  <c r="AQ216" i="7" s="1"/>
  <c r="E217" i="7"/>
  <c r="AQ217" i="7" s="1"/>
  <c r="E218" i="7"/>
  <c r="AQ218" i="7" s="1"/>
  <c r="E219" i="7"/>
  <c r="AQ219" i="7" s="1"/>
  <c r="E220" i="7"/>
  <c r="AQ220" i="7" s="1"/>
  <c r="E221" i="7"/>
  <c r="AQ221" i="7" s="1"/>
  <c r="E222" i="7"/>
  <c r="AQ222" i="7" s="1"/>
  <c r="E223" i="7"/>
  <c r="AQ223" i="7" s="1"/>
  <c r="E224" i="7"/>
  <c r="AQ224" i="7" s="1"/>
  <c r="E225" i="7"/>
  <c r="AQ225" i="7" s="1"/>
  <c r="E226" i="7"/>
  <c r="AQ226" i="7" s="1"/>
  <c r="E227" i="7"/>
  <c r="AQ227" i="7" s="1"/>
  <c r="E228" i="7"/>
  <c r="AQ228" i="7" s="1"/>
  <c r="E229" i="7"/>
  <c r="AQ229" i="7" s="1"/>
  <c r="E230" i="7"/>
  <c r="AQ230" i="7" s="1"/>
  <c r="E231" i="7"/>
  <c r="AQ231" i="7" s="1"/>
  <c r="E232" i="7"/>
  <c r="AQ232" i="7" s="1"/>
  <c r="E233" i="7"/>
  <c r="AQ233" i="7" s="1"/>
  <c r="E234" i="7"/>
  <c r="AQ234" i="7" s="1"/>
  <c r="E235" i="7"/>
  <c r="AQ235" i="7" s="1"/>
  <c r="E236" i="7"/>
  <c r="AQ236" i="7" s="1"/>
  <c r="E237" i="7"/>
  <c r="AQ237" i="7" s="1"/>
  <c r="E238" i="7"/>
  <c r="AQ238" i="7" s="1"/>
  <c r="E239" i="7"/>
  <c r="AQ239" i="7" s="1"/>
  <c r="E240" i="7"/>
  <c r="AQ240" i="7" s="1"/>
  <c r="E241" i="7"/>
  <c r="AQ241" i="7" s="1"/>
  <c r="E242" i="7"/>
  <c r="AQ242" i="7" s="1"/>
  <c r="E243" i="7"/>
  <c r="AQ243" i="7" s="1"/>
  <c r="E244" i="7"/>
  <c r="AQ244" i="7" s="1"/>
  <c r="E245" i="7"/>
  <c r="AQ245" i="7" s="1"/>
  <c r="E246" i="7"/>
  <c r="AQ246" i="7" s="1"/>
  <c r="E247" i="7"/>
  <c r="AQ247" i="7" s="1"/>
  <c r="E248" i="7"/>
  <c r="AQ248" i="7" s="1"/>
  <c r="E249" i="7"/>
  <c r="AQ249" i="7" s="1"/>
  <c r="E250" i="7"/>
  <c r="AQ250" i="7" s="1"/>
  <c r="E251" i="7"/>
  <c r="AQ251" i="7" s="1"/>
  <c r="E252" i="7"/>
  <c r="AQ252" i="7" s="1"/>
  <c r="E253" i="7"/>
  <c r="AQ253" i="7" s="1"/>
  <c r="E254" i="7"/>
  <c r="AQ254" i="7" s="1"/>
  <c r="E255" i="7"/>
  <c r="AQ255" i="7" s="1"/>
  <c r="E256" i="7"/>
  <c r="AQ256" i="7" s="1"/>
  <c r="E257" i="7"/>
  <c r="AQ257" i="7" s="1"/>
  <c r="E258" i="7"/>
  <c r="AQ258" i="7" s="1"/>
  <c r="E259" i="7"/>
  <c r="AQ259" i="7" s="1"/>
  <c r="E260" i="7"/>
  <c r="AQ260" i="7" s="1"/>
  <c r="E261" i="7"/>
  <c r="AQ261" i="7" s="1"/>
  <c r="E262" i="7"/>
  <c r="AQ262" i="7" s="1"/>
  <c r="E263" i="7"/>
  <c r="AQ263" i="7" s="1"/>
  <c r="E264" i="7"/>
  <c r="AQ264" i="7" s="1"/>
  <c r="E265" i="7"/>
  <c r="AQ265" i="7" s="1"/>
  <c r="E266" i="7"/>
  <c r="AQ266" i="7" s="1"/>
  <c r="E267" i="7"/>
  <c r="AQ267" i="7" s="1"/>
  <c r="E268" i="7"/>
  <c r="AQ268" i="7" s="1"/>
  <c r="E269" i="7"/>
  <c r="AQ269" i="7" s="1"/>
  <c r="E270" i="7"/>
  <c r="AQ270" i="7" s="1"/>
  <c r="E271" i="7"/>
  <c r="AQ271" i="7" s="1"/>
  <c r="E272" i="7"/>
  <c r="AQ272" i="7" s="1"/>
  <c r="E273" i="7"/>
  <c r="AQ273" i="7" s="1"/>
  <c r="E274" i="7"/>
  <c r="AQ274" i="7" s="1"/>
  <c r="E275" i="7"/>
  <c r="AQ275" i="7" s="1"/>
  <c r="E276" i="7"/>
  <c r="AQ276" i="7" s="1"/>
  <c r="E277" i="7"/>
  <c r="AQ277" i="7" s="1"/>
  <c r="E278" i="7"/>
  <c r="AQ278" i="7" s="1"/>
  <c r="E279" i="7"/>
  <c r="AQ279" i="7" s="1"/>
  <c r="E280" i="7"/>
  <c r="AQ280" i="7" s="1"/>
  <c r="E281" i="7"/>
  <c r="AQ281" i="7" s="1"/>
  <c r="E282" i="7"/>
  <c r="AQ282" i="7" s="1"/>
  <c r="E283" i="7"/>
  <c r="AQ283" i="7" s="1"/>
  <c r="E284" i="7"/>
  <c r="AQ284" i="7" s="1"/>
  <c r="E285" i="7"/>
  <c r="AQ285" i="7" s="1"/>
  <c r="E286" i="7"/>
  <c r="AQ286" i="7" s="1"/>
  <c r="AK281" i="7" l="1"/>
  <c r="AO281" i="7"/>
  <c r="AN281" i="7"/>
  <c r="AM281" i="7"/>
  <c r="AL281" i="7"/>
  <c r="AP281" i="7"/>
  <c r="AK269" i="7"/>
  <c r="AO269" i="7"/>
  <c r="AN269" i="7"/>
  <c r="AM269" i="7"/>
  <c r="AP269" i="7"/>
  <c r="AL269" i="7"/>
  <c r="AM282" i="7"/>
  <c r="AL282" i="7"/>
  <c r="AP282" i="7"/>
  <c r="AK282" i="7"/>
  <c r="AO282" i="7"/>
  <c r="AN282" i="7"/>
  <c r="AM274" i="7"/>
  <c r="AL274" i="7"/>
  <c r="AP274" i="7"/>
  <c r="AK274" i="7"/>
  <c r="AO274" i="7"/>
  <c r="AN274" i="7"/>
  <c r="AM266" i="7"/>
  <c r="AL266" i="7"/>
  <c r="AP266" i="7"/>
  <c r="AK266" i="7"/>
  <c r="AO266" i="7"/>
  <c r="AN266" i="7"/>
  <c r="AM258" i="7"/>
  <c r="AL258" i="7"/>
  <c r="AP258" i="7"/>
  <c r="AK258" i="7"/>
  <c r="AO258" i="7"/>
  <c r="AN258" i="7"/>
  <c r="AM250" i="7"/>
  <c r="AL250" i="7"/>
  <c r="AP250" i="7"/>
  <c r="AK250" i="7"/>
  <c r="AO250" i="7"/>
  <c r="AN250" i="7"/>
  <c r="AM242" i="7"/>
  <c r="AL242" i="7"/>
  <c r="AP242" i="7"/>
  <c r="AK242" i="7"/>
  <c r="AO242" i="7"/>
  <c r="AN242" i="7"/>
  <c r="AM234" i="7"/>
  <c r="AL234" i="7"/>
  <c r="AP234" i="7"/>
  <c r="AK234" i="7"/>
  <c r="AO234" i="7"/>
  <c r="AN234" i="7"/>
  <c r="AM226" i="7"/>
  <c r="AL226" i="7"/>
  <c r="AP226" i="7"/>
  <c r="AK226" i="7"/>
  <c r="AO226" i="7"/>
  <c r="AN226" i="7"/>
  <c r="AM218" i="7"/>
  <c r="AL218" i="7"/>
  <c r="AP218" i="7"/>
  <c r="AK218" i="7"/>
  <c r="AO218" i="7"/>
  <c r="AN218" i="7"/>
  <c r="AM210" i="7"/>
  <c r="AL210" i="7"/>
  <c r="AP210" i="7"/>
  <c r="AK210" i="7"/>
  <c r="AO210" i="7"/>
  <c r="AN210" i="7"/>
  <c r="AM205" i="7"/>
  <c r="AL205" i="7"/>
  <c r="AP205" i="7"/>
  <c r="AK205" i="7"/>
  <c r="AO205" i="7"/>
  <c r="AN205" i="7"/>
  <c r="AM166" i="7"/>
  <c r="AL166" i="7"/>
  <c r="AP166" i="7"/>
  <c r="AK166" i="7"/>
  <c r="AO166" i="7"/>
  <c r="AN166" i="7"/>
  <c r="AN141" i="7"/>
  <c r="AM141" i="7"/>
  <c r="AK141" i="7"/>
  <c r="AP141" i="7"/>
  <c r="AO141" i="7"/>
  <c r="AL141" i="7"/>
  <c r="AN129" i="7"/>
  <c r="AM129" i="7"/>
  <c r="AK129" i="7"/>
  <c r="AP129" i="7"/>
  <c r="AO129" i="7"/>
  <c r="AL129" i="7"/>
  <c r="AN121" i="7"/>
  <c r="AM121" i="7"/>
  <c r="AL121" i="7"/>
  <c r="AP121" i="7"/>
  <c r="AO121" i="7"/>
  <c r="AK121" i="7"/>
  <c r="AN130" i="7"/>
  <c r="AM130" i="7"/>
  <c r="AL130" i="7"/>
  <c r="AP130" i="7"/>
  <c r="AO130" i="7"/>
  <c r="AK130" i="7"/>
  <c r="AN102" i="7"/>
  <c r="AM102" i="7"/>
  <c r="AL102" i="7"/>
  <c r="AP102" i="7"/>
  <c r="AO102" i="7"/>
  <c r="AK102" i="7"/>
  <c r="AN132" i="7"/>
  <c r="AM132" i="7"/>
  <c r="AL132" i="7"/>
  <c r="AP132" i="7"/>
  <c r="AO132" i="7"/>
  <c r="AK132" i="7"/>
  <c r="AN174" i="7"/>
  <c r="AM174" i="7"/>
  <c r="AL174" i="7"/>
  <c r="AP174" i="7"/>
  <c r="AO174" i="7"/>
  <c r="AK174" i="7"/>
  <c r="AN99" i="7"/>
  <c r="AM99" i="7"/>
  <c r="AL99" i="7"/>
  <c r="AP99" i="7"/>
  <c r="AO99" i="7"/>
  <c r="AK99" i="7"/>
  <c r="AN73" i="7"/>
  <c r="AM73" i="7"/>
  <c r="AL73" i="7"/>
  <c r="AP73" i="7"/>
  <c r="AO73" i="7"/>
  <c r="AK73" i="7"/>
  <c r="AN87" i="7"/>
  <c r="AM87" i="7"/>
  <c r="AL87" i="7"/>
  <c r="AP87" i="7"/>
  <c r="AO87" i="7"/>
  <c r="AK87" i="7"/>
  <c r="AN165" i="7"/>
  <c r="AM165" i="7"/>
  <c r="AL165" i="7"/>
  <c r="AP165" i="7"/>
  <c r="AO165" i="7"/>
  <c r="AK165" i="7"/>
  <c r="AN75" i="7"/>
  <c r="AM75" i="7"/>
  <c r="AL75" i="7"/>
  <c r="AP75" i="7"/>
  <c r="AO75" i="7"/>
  <c r="AK75" i="7"/>
  <c r="AN66" i="7"/>
  <c r="AM66" i="7"/>
  <c r="AL66" i="7"/>
  <c r="AP66" i="7"/>
  <c r="AO66" i="7"/>
  <c r="AK66" i="7"/>
  <c r="AM137" i="7"/>
  <c r="AL137" i="7"/>
  <c r="AP137" i="7"/>
  <c r="AO137" i="7"/>
  <c r="AN137" i="7"/>
  <c r="AK137" i="7"/>
  <c r="AM34" i="7"/>
  <c r="AL34" i="7"/>
  <c r="AP34" i="7"/>
  <c r="AO34" i="7"/>
  <c r="AN34" i="7"/>
  <c r="AK34" i="7"/>
  <c r="AM107" i="7"/>
  <c r="AL107" i="7"/>
  <c r="AP107" i="7"/>
  <c r="AO107" i="7"/>
  <c r="AN107" i="7"/>
  <c r="AK107" i="7"/>
  <c r="AM114" i="7"/>
  <c r="AL114" i="7"/>
  <c r="AP114" i="7"/>
  <c r="AO114" i="7"/>
  <c r="AN114" i="7"/>
  <c r="AK114" i="7"/>
  <c r="AM83" i="7"/>
  <c r="AL83" i="7"/>
  <c r="AP83" i="7"/>
  <c r="AO83" i="7"/>
  <c r="AN83" i="7"/>
  <c r="AK83" i="7"/>
  <c r="AM74" i="7"/>
  <c r="AL74" i="7"/>
  <c r="AP74" i="7"/>
  <c r="AO74" i="7"/>
  <c r="AN74" i="7"/>
  <c r="AK74" i="7"/>
  <c r="AM62" i="7"/>
  <c r="AL62" i="7"/>
  <c r="AP62" i="7"/>
  <c r="AO62" i="7"/>
  <c r="AN62" i="7"/>
  <c r="AK62" i="7"/>
  <c r="AM12" i="7"/>
  <c r="AL12" i="7"/>
  <c r="AP12" i="7"/>
  <c r="AO12" i="7"/>
  <c r="AN12" i="7"/>
  <c r="AK12" i="7"/>
  <c r="AM16" i="7"/>
  <c r="AL16" i="7"/>
  <c r="AP16" i="7"/>
  <c r="AO16" i="7"/>
  <c r="AN16" i="7"/>
  <c r="AK16" i="7"/>
  <c r="AK283" i="7"/>
  <c r="AO283" i="7"/>
  <c r="AN283" i="7"/>
  <c r="AM283" i="7"/>
  <c r="AP283" i="7"/>
  <c r="AL283" i="7"/>
  <c r="AK279" i="7"/>
  <c r="AO279" i="7"/>
  <c r="AN279" i="7"/>
  <c r="AM279" i="7"/>
  <c r="AP279" i="7"/>
  <c r="AL279" i="7"/>
  <c r="AK275" i="7"/>
  <c r="AO275" i="7"/>
  <c r="AN275" i="7"/>
  <c r="AM275" i="7"/>
  <c r="AP275" i="7"/>
  <c r="AL275" i="7"/>
  <c r="AK271" i="7"/>
  <c r="AO271" i="7"/>
  <c r="AN271" i="7"/>
  <c r="AM271" i="7"/>
  <c r="AL271" i="7"/>
  <c r="AP271" i="7"/>
  <c r="AK267" i="7"/>
  <c r="AO267" i="7"/>
  <c r="AN267" i="7"/>
  <c r="AM267" i="7"/>
  <c r="AP267" i="7"/>
  <c r="AL267" i="7"/>
  <c r="AK263" i="7"/>
  <c r="AO263" i="7"/>
  <c r="AN263" i="7"/>
  <c r="AM263" i="7"/>
  <c r="AP263" i="7"/>
  <c r="AL263" i="7"/>
  <c r="AK259" i="7"/>
  <c r="AO259" i="7"/>
  <c r="AN259" i="7"/>
  <c r="AM259" i="7"/>
  <c r="AP259" i="7"/>
  <c r="AL259" i="7"/>
  <c r="AK255" i="7"/>
  <c r="AO255" i="7"/>
  <c r="AN255" i="7"/>
  <c r="AM255" i="7"/>
  <c r="AP255" i="7"/>
  <c r="AL255" i="7"/>
  <c r="AK251" i="7"/>
  <c r="AO251" i="7"/>
  <c r="AN251" i="7"/>
  <c r="AM251" i="7"/>
  <c r="AP251" i="7"/>
  <c r="AL251" i="7"/>
  <c r="AK247" i="7"/>
  <c r="AO247" i="7"/>
  <c r="AN247" i="7"/>
  <c r="AM247" i="7"/>
  <c r="AP247" i="7"/>
  <c r="AL247" i="7"/>
  <c r="AK243" i="7"/>
  <c r="AO243" i="7"/>
  <c r="AN243" i="7"/>
  <c r="AM243" i="7"/>
  <c r="AP243" i="7"/>
  <c r="AL243" i="7"/>
  <c r="AK239" i="7"/>
  <c r="AO239" i="7"/>
  <c r="AN239" i="7"/>
  <c r="AM239" i="7"/>
  <c r="AP239" i="7"/>
  <c r="AL239" i="7"/>
  <c r="AK235" i="7"/>
  <c r="AO235" i="7"/>
  <c r="AN235" i="7"/>
  <c r="AM235" i="7"/>
  <c r="AP235" i="7"/>
  <c r="AL235" i="7"/>
  <c r="AK231" i="7"/>
  <c r="AO231" i="7"/>
  <c r="AN231" i="7"/>
  <c r="AM231" i="7"/>
  <c r="AP231" i="7"/>
  <c r="AL231" i="7"/>
  <c r="AK227" i="7"/>
  <c r="AO227" i="7"/>
  <c r="AN227" i="7"/>
  <c r="AM227" i="7"/>
  <c r="AP227" i="7"/>
  <c r="AL227" i="7"/>
  <c r="AK223" i="7"/>
  <c r="AO223" i="7"/>
  <c r="AN223" i="7"/>
  <c r="AM223" i="7"/>
  <c r="AP223" i="7"/>
  <c r="AL223" i="7"/>
  <c r="AK219" i="7"/>
  <c r="AO219" i="7"/>
  <c r="AN219" i="7"/>
  <c r="AM219" i="7"/>
  <c r="AP219" i="7"/>
  <c r="AL219" i="7"/>
  <c r="AK215" i="7"/>
  <c r="AO215" i="7"/>
  <c r="AN215" i="7"/>
  <c r="AM215" i="7"/>
  <c r="AP215" i="7"/>
  <c r="AL215" i="7"/>
  <c r="AK211" i="7"/>
  <c r="AO211" i="7"/>
  <c r="AN211" i="7"/>
  <c r="AM211" i="7"/>
  <c r="AP211" i="7"/>
  <c r="AL211" i="7"/>
  <c r="AK207" i="7"/>
  <c r="AO207" i="7"/>
  <c r="AN207" i="7"/>
  <c r="AM207" i="7"/>
  <c r="AP207" i="7"/>
  <c r="AL207" i="7"/>
  <c r="AK202" i="7"/>
  <c r="AO202" i="7"/>
  <c r="AN202" i="7"/>
  <c r="AM202" i="7"/>
  <c r="AP202" i="7"/>
  <c r="AL202" i="7"/>
  <c r="AK184" i="7"/>
  <c r="AO184" i="7"/>
  <c r="AN184" i="7"/>
  <c r="AM184" i="7"/>
  <c r="AP184" i="7"/>
  <c r="AL184" i="7"/>
  <c r="AK168" i="7"/>
  <c r="AO168" i="7"/>
  <c r="AN168" i="7"/>
  <c r="AM168" i="7"/>
  <c r="AP168" i="7"/>
  <c r="AL168" i="7"/>
  <c r="AK159" i="7"/>
  <c r="AO159" i="7"/>
  <c r="AN159" i="7"/>
  <c r="AM159" i="7"/>
  <c r="AP159" i="7"/>
  <c r="AL159" i="7"/>
  <c r="AL186" i="7"/>
  <c r="AP186" i="7"/>
  <c r="AK186" i="7"/>
  <c r="AO186" i="7"/>
  <c r="AM186" i="7"/>
  <c r="AN186" i="7"/>
  <c r="AL142" i="7"/>
  <c r="AP142" i="7"/>
  <c r="AK142" i="7"/>
  <c r="AO142" i="7"/>
  <c r="AM142" i="7"/>
  <c r="AN142" i="7"/>
  <c r="AL140" i="7"/>
  <c r="AP140" i="7"/>
  <c r="AK140" i="7"/>
  <c r="AO140" i="7"/>
  <c r="AM140" i="7"/>
  <c r="AN140" i="7"/>
  <c r="AL181" i="7"/>
  <c r="AP181" i="7"/>
  <c r="AK181" i="7"/>
  <c r="AO181" i="7"/>
  <c r="AM181" i="7"/>
  <c r="AN181" i="7"/>
  <c r="AL154" i="7"/>
  <c r="AP154" i="7"/>
  <c r="AK154" i="7"/>
  <c r="AO154" i="7"/>
  <c r="AM154" i="7"/>
  <c r="AN154" i="7"/>
  <c r="AL185" i="7"/>
  <c r="AP185" i="7"/>
  <c r="AK185" i="7"/>
  <c r="AO185" i="7"/>
  <c r="AN185" i="7"/>
  <c r="AM185" i="7"/>
  <c r="AL151" i="7"/>
  <c r="AP151" i="7"/>
  <c r="AK151" i="7"/>
  <c r="AO151" i="7"/>
  <c r="AN151" i="7"/>
  <c r="AM151" i="7"/>
  <c r="AL131" i="7"/>
  <c r="AP131" i="7"/>
  <c r="AK131" i="7"/>
  <c r="AO131" i="7"/>
  <c r="AN131" i="7"/>
  <c r="AM131" i="7"/>
  <c r="AL161" i="7"/>
  <c r="AP161" i="7"/>
  <c r="AK161" i="7"/>
  <c r="AO161" i="7"/>
  <c r="AN161" i="7"/>
  <c r="AM161" i="7"/>
  <c r="AL122" i="7"/>
  <c r="AP122" i="7"/>
  <c r="AK122" i="7"/>
  <c r="AO122" i="7"/>
  <c r="AN122" i="7"/>
  <c r="AM122" i="7"/>
  <c r="AL97" i="7"/>
  <c r="AP97" i="7"/>
  <c r="AK97" i="7"/>
  <c r="AO97" i="7"/>
  <c r="AN97" i="7"/>
  <c r="AM97" i="7"/>
  <c r="AL143" i="7"/>
  <c r="AP143" i="7"/>
  <c r="AK143" i="7"/>
  <c r="AO143" i="7"/>
  <c r="AN143" i="7"/>
  <c r="AM143" i="7"/>
  <c r="AL113" i="7"/>
  <c r="AP113" i="7"/>
  <c r="AK113" i="7"/>
  <c r="AO113" i="7"/>
  <c r="AN113" i="7"/>
  <c r="AM113" i="7"/>
  <c r="AL135" i="7"/>
  <c r="AP135" i="7"/>
  <c r="AK135" i="7"/>
  <c r="AO135" i="7"/>
  <c r="AN135" i="7"/>
  <c r="AM135" i="7"/>
  <c r="AL103" i="7"/>
  <c r="AP103" i="7"/>
  <c r="AK103" i="7"/>
  <c r="AO103" i="7"/>
  <c r="AN103" i="7"/>
  <c r="AM103" i="7"/>
  <c r="AL148" i="7"/>
  <c r="AP148" i="7"/>
  <c r="AK148" i="7"/>
  <c r="AO148" i="7"/>
  <c r="AN148" i="7"/>
  <c r="AM148" i="7"/>
  <c r="AL94" i="7"/>
  <c r="AP94" i="7"/>
  <c r="AK94" i="7"/>
  <c r="AO94" i="7"/>
  <c r="AN94" i="7"/>
  <c r="AM94" i="7"/>
  <c r="AL93" i="7"/>
  <c r="AP93" i="7"/>
  <c r="AK93" i="7"/>
  <c r="AO93" i="7"/>
  <c r="AN93" i="7"/>
  <c r="AM93" i="7"/>
  <c r="AL69" i="7"/>
  <c r="AP69" i="7"/>
  <c r="AK69" i="7"/>
  <c r="AO69" i="7"/>
  <c r="AN69" i="7"/>
  <c r="AM69" i="7"/>
  <c r="AL152" i="7"/>
  <c r="AP152" i="7"/>
  <c r="AK152" i="7"/>
  <c r="AO152" i="7"/>
  <c r="AN152" i="7"/>
  <c r="AM152" i="7"/>
  <c r="AL71" i="7"/>
  <c r="AP71" i="7"/>
  <c r="AK71" i="7"/>
  <c r="AO71" i="7"/>
  <c r="AN71" i="7"/>
  <c r="AM71" i="7"/>
  <c r="AL61" i="7"/>
  <c r="AP61" i="7"/>
  <c r="AK61" i="7"/>
  <c r="AO61" i="7"/>
  <c r="AN61" i="7"/>
  <c r="AM61" i="7"/>
  <c r="AL79" i="7"/>
  <c r="AP79" i="7"/>
  <c r="AK79" i="7"/>
  <c r="AO79" i="7"/>
  <c r="AN79" i="7"/>
  <c r="AM79" i="7"/>
  <c r="AL72" i="7"/>
  <c r="AP72" i="7"/>
  <c r="AK72" i="7"/>
  <c r="AO72" i="7"/>
  <c r="AN72" i="7"/>
  <c r="AM72" i="7"/>
  <c r="AL115" i="7"/>
  <c r="AP115" i="7"/>
  <c r="AK115" i="7"/>
  <c r="AO115" i="7"/>
  <c r="AN115" i="7"/>
  <c r="AM115" i="7"/>
  <c r="AL48" i="7"/>
  <c r="AP48" i="7"/>
  <c r="AK48" i="7"/>
  <c r="AO48" i="7"/>
  <c r="AN48" i="7"/>
  <c r="AM48" i="7"/>
  <c r="AK70" i="7"/>
  <c r="AO70" i="7"/>
  <c r="AN70" i="7"/>
  <c r="AL70" i="7"/>
  <c r="AP70" i="7"/>
  <c r="AM70" i="7"/>
  <c r="AK196" i="7"/>
  <c r="AO196" i="7"/>
  <c r="AN196" i="7"/>
  <c r="AL196" i="7"/>
  <c r="AP196" i="7"/>
  <c r="AM196" i="7"/>
  <c r="AK78" i="7"/>
  <c r="AO78" i="7"/>
  <c r="AN78" i="7"/>
  <c r="AL78" i="7"/>
  <c r="AP78" i="7"/>
  <c r="AM78" i="7"/>
  <c r="AK51" i="7"/>
  <c r="AO51" i="7"/>
  <c r="AN51" i="7"/>
  <c r="AL51" i="7"/>
  <c r="AP51" i="7"/>
  <c r="AM51" i="7"/>
  <c r="AK156" i="7"/>
  <c r="AO156" i="7"/>
  <c r="AN156" i="7"/>
  <c r="AL156" i="7"/>
  <c r="AP156" i="7"/>
  <c r="AM156" i="7"/>
  <c r="AK46" i="7"/>
  <c r="AO46" i="7"/>
  <c r="AN46" i="7"/>
  <c r="AL46" i="7"/>
  <c r="AP46" i="7"/>
  <c r="AM46" i="7"/>
  <c r="AK15" i="7"/>
  <c r="AO15" i="7"/>
  <c r="AN15" i="7"/>
  <c r="AL15" i="7"/>
  <c r="AP15" i="7"/>
  <c r="AM15" i="7"/>
  <c r="AK169" i="7"/>
  <c r="AO169" i="7"/>
  <c r="AN169" i="7"/>
  <c r="AL169" i="7"/>
  <c r="AP169" i="7"/>
  <c r="AM169" i="7"/>
  <c r="AK101" i="7"/>
  <c r="AO101" i="7"/>
  <c r="AN101" i="7"/>
  <c r="AL101" i="7"/>
  <c r="AP101" i="7"/>
  <c r="AM101" i="7"/>
  <c r="AK112" i="7"/>
  <c r="AO112" i="7"/>
  <c r="AN112" i="7"/>
  <c r="AL112" i="7"/>
  <c r="AP112" i="7"/>
  <c r="AM112" i="7"/>
  <c r="AK90" i="7"/>
  <c r="AO90" i="7"/>
  <c r="AN90" i="7"/>
  <c r="AL90" i="7"/>
  <c r="AP90" i="7"/>
  <c r="AM90" i="7"/>
  <c r="AK8" i="7"/>
  <c r="AO8" i="7"/>
  <c r="AN8" i="7"/>
  <c r="AL8" i="7"/>
  <c r="AP8" i="7"/>
  <c r="AM8" i="7"/>
  <c r="AK63" i="7"/>
  <c r="AO63" i="7"/>
  <c r="AN63" i="7"/>
  <c r="AL63" i="7"/>
  <c r="AP63" i="7"/>
  <c r="AM63" i="7"/>
  <c r="AK60" i="7"/>
  <c r="AO60" i="7"/>
  <c r="AN60" i="7"/>
  <c r="AL60" i="7"/>
  <c r="AP60" i="7"/>
  <c r="AM60" i="7"/>
  <c r="AK27" i="7"/>
  <c r="AO27" i="7"/>
  <c r="AN27" i="7"/>
  <c r="AL27" i="7"/>
  <c r="AP27" i="7"/>
  <c r="AM27" i="7"/>
  <c r="AK53" i="7"/>
  <c r="AO53" i="7"/>
  <c r="AN53" i="7"/>
  <c r="AL53" i="7"/>
  <c r="AP53" i="7"/>
  <c r="AM53" i="7"/>
  <c r="AK24" i="7"/>
  <c r="AO24" i="7"/>
  <c r="AN24" i="7"/>
  <c r="AL24" i="7"/>
  <c r="AP24" i="7"/>
  <c r="AM24" i="7"/>
  <c r="AK13" i="7"/>
  <c r="AO13" i="7"/>
  <c r="AN13" i="7"/>
  <c r="AL13" i="7"/>
  <c r="AP13" i="7"/>
  <c r="AM13" i="7"/>
  <c r="AK20" i="7"/>
  <c r="AO20" i="7"/>
  <c r="AN20" i="7"/>
  <c r="AL20" i="7"/>
  <c r="AP20" i="7"/>
  <c r="AM20" i="7"/>
  <c r="AK55" i="7"/>
  <c r="AO55" i="7"/>
  <c r="AN55" i="7"/>
  <c r="AL55" i="7"/>
  <c r="AP55" i="7"/>
  <c r="AM55" i="7"/>
  <c r="AK285" i="7"/>
  <c r="AO285" i="7"/>
  <c r="AN285" i="7"/>
  <c r="AM285" i="7"/>
  <c r="AP285" i="7"/>
  <c r="AL285" i="7"/>
  <c r="AK277" i="7"/>
  <c r="AO277" i="7"/>
  <c r="AN277" i="7"/>
  <c r="AM277" i="7"/>
  <c r="AP277" i="7"/>
  <c r="AL277" i="7"/>
  <c r="AM286" i="7"/>
  <c r="AL286" i="7"/>
  <c r="AP286" i="7"/>
  <c r="AK286" i="7"/>
  <c r="AO286" i="7"/>
  <c r="AN286" i="7"/>
  <c r="AM278" i="7"/>
  <c r="AL278" i="7"/>
  <c r="AP278" i="7"/>
  <c r="AK278" i="7"/>
  <c r="AO278" i="7"/>
  <c r="AN278" i="7"/>
  <c r="AM270" i="7"/>
  <c r="AL270" i="7"/>
  <c r="AP270" i="7"/>
  <c r="AK270" i="7"/>
  <c r="AO270" i="7"/>
  <c r="AN270" i="7"/>
  <c r="AM262" i="7"/>
  <c r="AL262" i="7"/>
  <c r="AP262" i="7"/>
  <c r="AK262" i="7"/>
  <c r="AO262" i="7"/>
  <c r="AN262" i="7"/>
  <c r="AM254" i="7"/>
  <c r="AL254" i="7"/>
  <c r="AP254" i="7"/>
  <c r="AK254" i="7"/>
  <c r="AO254" i="7"/>
  <c r="AN254" i="7"/>
  <c r="AM246" i="7"/>
  <c r="AL246" i="7"/>
  <c r="AP246" i="7"/>
  <c r="AK246" i="7"/>
  <c r="AO246" i="7"/>
  <c r="AN246" i="7"/>
  <c r="AM238" i="7"/>
  <c r="AL238" i="7"/>
  <c r="AP238" i="7"/>
  <c r="AK238" i="7"/>
  <c r="AO238" i="7"/>
  <c r="AN238" i="7"/>
  <c r="AM230" i="7"/>
  <c r="AL230" i="7"/>
  <c r="AP230" i="7"/>
  <c r="AK230" i="7"/>
  <c r="AO230" i="7"/>
  <c r="AN230" i="7"/>
  <c r="AM222" i="7"/>
  <c r="AL222" i="7"/>
  <c r="AP222" i="7"/>
  <c r="AK222" i="7"/>
  <c r="AO222" i="7"/>
  <c r="AN222" i="7"/>
  <c r="AM214" i="7"/>
  <c r="AL214" i="7"/>
  <c r="AP214" i="7"/>
  <c r="AK214" i="7"/>
  <c r="AO214" i="7"/>
  <c r="AN214" i="7"/>
  <c r="AM206" i="7"/>
  <c r="AL206" i="7"/>
  <c r="AP206" i="7"/>
  <c r="AK206" i="7"/>
  <c r="AO206" i="7"/>
  <c r="AN206" i="7"/>
  <c r="AM178" i="7"/>
  <c r="AL178" i="7"/>
  <c r="AP178" i="7"/>
  <c r="AK178" i="7"/>
  <c r="AO178" i="7"/>
  <c r="AN178" i="7"/>
  <c r="AM189" i="7"/>
  <c r="AL189" i="7"/>
  <c r="AP189" i="7"/>
  <c r="AK189" i="7"/>
  <c r="AO189" i="7"/>
  <c r="AN189" i="7"/>
  <c r="AN183" i="7"/>
  <c r="AM183" i="7"/>
  <c r="AK183" i="7"/>
  <c r="AP183" i="7"/>
  <c r="AO183" i="7"/>
  <c r="AL183" i="7"/>
  <c r="AN192" i="7"/>
  <c r="AM192" i="7"/>
  <c r="AK192" i="7"/>
  <c r="AP192" i="7"/>
  <c r="AO192" i="7"/>
  <c r="AL192" i="7"/>
  <c r="AN190" i="7"/>
  <c r="AM190" i="7"/>
  <c r="AL190" i="7"/>
  <c r="AP190" i="7"/>
  <c r="AO190" i="7"/>
  <c r="AK190" i="7"/>
  <c r="AN150" i="7"/>
  <c r="AM150" i="7"/>
  <c r="AL150" i="7"/>
  <c r="AP150" i="7"/>
  <c r="AO150" i="7"/>
  <c r="AK150" i="7"/>
  <c r="AN180" i="7"/>
  <c r="AM180" i="7"/>
  <c r="AL180" i="7"/>
  <c r="AP180" i="7"/>
  <c r="AO180" i="7"/>
  <c r="AK180" i="7"/>
  <c r="AN96" i="7"/>
  <c r="AM96" i="7"/>
  <c r="AL96" i="7"/>
  <c r="AP96" i="7"/>
  <c r="AO96" i="7"/>
  <c r="AK96" i="7"/>
  <c r="AN191" i="7"/>
  <c r="AM191" i="7"/>
  <c r="AL191" i="7"/>
  <c r="AP191" i="7"/>
  <c r="AO191" i="7"/>
  <c r="AK191" i="7"/>
  <c r="AN118" i="7"/>
  <c r="AM118" i="7"/>
  <c r="AL118" i="7"/>
  <c r="AP118" i="7"/>
  <c r="AO118" i="7"/>
  <c r="AK118" i="7"/>
  <c r="AN199" i="7"/>
  <c r="AM199" i="7"/>
  <c r="AL199" i="7"/>
  <c r="AP199" i="7"/>
  <c r="AO199" i="7"/>
  <c r="AK199" i="7"/>
  <c r="AN126" i="7"/>
  <c r="AM126" i="7"/>
  <c r="AL126" i="7"/>
  <c r="AP126" i="7"/>
  <c r="AO126" i="7"/>
  <c r="AK126" i="7"/>
  <c r="AN120" i="7"/>
  <c r="AM120" i="7"/>
  <c r="AL120" i="7"/>
  <c r="AP120" i="7"/>
  <c r="AO120" i="7"/>
  <c r="AK120" i="7"/>
  <c r="AN84" i="7"/>
  <c r="AM84" i="7"/>
  <c r="AL84" i="7"/>
  <c r="AP84" i="7"/>
  <c r="AO84" i="7"/>
  <c r="AK84" i="7"/>
  <c r="AN86" i="7"/>
  <c r="AM86" i="7"/>
  <c r="AL86" i="7"/>
  <c r="AP86" i="7"/>
  <c r="AO86" i="7"/>
  <c r="AK86" i="7"/>
  <c r="AM44" i="7"/>
  <c r="AL44" i="7"/>
  <c r="AP44" i="7"/>
  <c r="AO44" i="7"/>
  <c r="AN44" i="7"/>
  <c r="AK44" i="7"/>
  <c r="AM40" i="7"/>
  <c r="AL40" i="7"/>
  <c r="AP40" i="7"/>
  <c r="AO40" i="7"/>
  <c r="AN40" i="7"/>
  <c r="AK40" i="7"/>
  <c r="AM21" i="7"/>
  <c r="AL21" i="7"/>
  <c r="AP21" i="7"/>
  <c r="AO21" i="7"/>
  <c r="AN21" i="7"/>
  <c r="AK21" i="7"/>
  <c r="AM37" i="7"/>
  <c r="AL37" i="7"/>
  <c r="AP37" i="7"/>
  <c r="AO37" i="7"/>
  <c r="AN37" i="7"/>
  <c r="AK37" i="7"/>
  <c r="AM17" i="7"/>
  <c r="AL17" i="7"/>
  <c r="AP17" i="7"/>
  <c r="AO17" i="7"/>
  <c r="AN17" i="7"/>
  <c r="AK17" i="7"/>
  <c r="AM89" i="7"/>
  <c r="AL89" i="7"/>
  <c r="AP89" i="7"/>
  <c r="AO89" i="7"/>
  <c r="AN89" i="7"/>
  <c r="AK89" i="7"/>
  <c r="AM105" i="7"/>
  <c r="AL105" i="7"/>
  <c r="AP105" i="7"/>
  <c r="AO105" i="7"/>
  <c r="AN105" i="7"/>
  <c r="AK105" i="7"/>
  <c r="AM43" i="7"/>
  <c r="AL43" i="7"/>
  <c r="AP43" i="7"/>
  <c r="AO43" i="7"/>
  <c r="AN43" i="7"/>
  <c r="AK43" i="7"/>
  <c r="AM30" i="7"/>
  <c r="AL30" i="7"/>
  <c r="AP30" i="7"/>
  <c r="AO30" i="7"/>
  <c r="AN30" i="7"/>
  <c r="AK30" i="7"/>
  <c r="AM42" i="7"/>
  <c r="AL42" i="7"/>
  <c r="AP42" i="7"/>
  <c r="AO42" i="7"/>
  <c r="AN42" i="7"/>
  <c r="AK42" i="7"/>
  <c r="AM284" i="7"/>
  <c r="AL284" i="7"/>
  <c r="AP284" i="7"/>
  <c r="AK284" i="7"/>
  <c r="AO284" i="7"/>
  <c r="AN284" i="7"/>
  <c r="AM280" i="7"/>
  <c r="AL280" i="7"/>
  <c r="AP280" i="7"/>
  <c r="AK280" i="7"/>
  <c r="AO280" i="7"/>
  <c r="AN280" i="7"/>
  <c r="AM276" i="7"/>
  <c r="AL276" i="7"/>
  <c r="AP276" i="7"/>
  <c r="AK276" i="7"/>
  <c r="AO276" i="7"/>
  <c r="AN276" i="7"/>
  <c r="AM272" i="7"/>
  <c r="AL272" i="7"/>
  <c r="AP272" i="7"/>
  <c r="AK272" i="7"/>
  <c r="AO272" i="7"/>
  <c r="AN272" i="7"/>
  <c r="AM268" i="7"/>
  <c r="AL268" i="7"/>
  <c r="AP268" i="7"/>
  <c r="AK268" i="7"/>
  <c r="AO268" i="7"/>
  <c r="AN268" i="7"/>
  <c r="AM264" i="7"/>
  <c r="AL264" i="7"/>
  <c r="AP264" i="7"/>
  <c r="AK264" i="7"/>
  <c r="AO264" i="7"/>
  <c r="AN264" i="7"/>
  <c r="AM260" i="7"/>
  <c r="AL260" i="7"/>
  <c r="AP260" i="7"/>
  <c r="AK260" i="7"/>
  <c r="AO260" i="7"/>
  <c r="AN260" i="7"/>
  <c r="AM256" i="7"/>
  <c r="AL256" i="7"/>
  <c r="AP256" i="7"/>
  <c r="AK256" i="7"/>
  <c r="AO256" i="7"/>
  <c r="AN256" i="7"/>
  <c r="AM252" i="7"/>
  <c r="AL252" i="7"/>
  <c r="AP252" i="7"/>
  <c r="AK252" i="7"/>
  <c r="AO252" i="7"/>
  <c r="AN252" i="7"/>
  <c r="AM248" i="7"/>
  <c r="AL248" i="7"/>
  <c r="AP248" i="7"/>
  <c r="AK248" i="7"/>
  <c r="AO248" i="7"/>
  <c r="AN248" i="7"/>
  <c r="AM244" i="7"/>
  <c r="AL244" i="7"/>
  <c r="AP244" i="7"/>
  <c r="AK244" i="7"/>
  <c r="AO244" i="7"/>
  <c r="AN244" i="7"/>
  <c r="AM240" i="7"/>
  <c r="AL240" i="7"/>
  <c r="AP240" i="7"/>
  <c r="AK240" i="7"/>
  <c r="AO240" i="7"/>
  <c r="AN240" i="7"/>
  <c r="AM236" i="7"/>
  <c r="AL236" i="7"/>
  <c r="AP236" i="7"/>
  <c r="AK236" i="7"/>
  <c r="AO236" i="7"/>
  <c r="AN236" i="7"/>
  <c r="AM232" i="7"/>
  <c r="AL232" i="7"/>
  <c r="AP232" i="7"/>
  <c r="AK232" i="7"/>
  <c r="AO232" i="7"/>
  <c r="AN232" i="7"/>
  <c r="AM228" i="7"/>
  <c r="AL228" i="7"/>
  <c r="AP228" i="7"/>
  <c r="AK228" i="7"/>
  <c r="AO228" i="7"/>
  <c r="AN228" i="7"/>
  <c r="AM224" i="7"/>
  <c r="AL224" i="7"/>
  <c r="AP224" i="7"/>
  <c r="AK224" i="7"/>
  <c r="AO224" i="7"/>
  <c r="AN224" i="7"/>
  <c r="AM220" i="7"/>
  <c r="AL220" i="7"/>
  <c r="AP220" i="7"/>
  <c r="AK220" i="7"/>
  <c r="AO220" i="7"/>
  <c r="AN220" i="7"/>
  <c r="AM216" i="7"/>
  <c r="AL216" i="7"/>
  <c r="AP216" i="7"/>
  <c r="AK216" i="7"/>
  <c r="AO216" i="7"/>
  <c r="AN216" i="7"/>
  <c r="AM212" i="7"/>
  <c r="AL212" i="7"/>
  <c r="AP212" i="7"/>
  <c r="AK212" i="7"/>
  <c r="AO212" i="7"/>
  <c r="AN212" i="7"/>
  <c r="AM208" i="7"/>
  <c r="AL208" i="7"/>
  <c r="AP208" i="7"/>
  <c r="AK208" i="7"/>
  <c r="AO208" i="7"/>
  <c r="AN208" i="7"/>
  <c r="AM203" i="7"/>
  <c r="AL203" i="7"/>
  <c r="AP203" i="7"/>
  <c r="AK203" i="7"/>
  <c r="AO203" i="7"/>
  <c r="AN203" i="7"/>
  <c r="AM198" i="7"/>
  <c r="AL198" i="7"/>
  <c r="AP198" i="7"/>
  <c r="AK198" i="7"/>
  <c r="AO198" i="7"/>
  <c r="AN198" i="7"/>
  <c r="AM172" i="7"/>
  <c r="AL172" i="7"/>
  <c r="AP172" i="7"/>
  <c r="AK172" i="7"/>
  <c r="AO172" i="7"/>
  <c r="AN172" i="7"/>
  <c r="AM162" i="7"/>
  <c r="AL162" i="7"/>
  <c r="AP162" i="7"/>
  <c r="AK162" i="7"/>
  <c r="AO162" i="7"/>
  <c r="AN162" i="7"/>
  <c r="AN200" i="7"/>
  <c r="AM200" i="7"/>
  <c r="AO200" i="7"/>
  <c r="AL200" i="7"/>
  <c r="AK200" i="7"/>
  <c r="AP200" i="7"/>
  <c r="AN144" i="7"/>
  <c r="AM144" i="7"/>
  <c r="AO144" i="7"/>
  <c r="AL144" i="7"/>
  <c r="AK144" i="7"/>
  <c r="AP144" i="7"/>
  <c r="AN170" i="7"/>
  <c r="AM170" i="7"/>
  <c r="AO170" i="7"/>
  <c r="AL170" i="7"/>
  <c r="AK170" i="7"/>
  <c r="AP170" i="7"/>
  <c r="AN158" i="7"/>
  <c r="AM158" i="7"/>
  <c r="AO158" i="7"/>
  <c r="AL158" i="7"/>
  <c r="AK158" i="7"/>
  <c r="AP158" i="7"/>
  <c r="AN155" i="7"/>
  <c r="AM155" i="7"/>
  <c r="AO155" i="7"/>
  <c r="AL155" i="7"/>
  <c r="AK155" i="7"/>
  <c r="AP155" i="7"/>
  <c r="AN145" i="7"/>
  <c r="AM145" i="7"/>
  <c r="AL145" i="7"/>
  <c r="AP145" i="7"/>
  <c r="AO145" i="7"/>
  <c r="AK145" i="7"/>
  <c r="AN138" i="7"/>
  <c r="AM138" i="7"/>
  <c r="AL138" i="7"/>
  <c r="AP138" i="7"/>
  <c r="AK138" i="7"/>
  <c r="AO138" i="7"/>
  <c r="AN146" i="7"/>
  <c r="AM146" i="7"/>
  <c r="AL146" i="7"/>
  <c r="AP146" i="7"/>
  <c r="AO146" i="7"/>
  <c r="AK146" i="7"/>
  <c r="AN123" i="7"/>
  <c r="AM123" i="7"/>
  <c r="AL123" i="7"/>
  <c r="AP123" i="7"/>
  <c r="AK123" i="7"/>
  <c r="AO123" i="7"/>
  <c r="AN139" i="7"/>
  <c r="AM139" i="7"/>
  <c r="AL139" i="7"/>
  <c r="AP139" i="7"/>
  <c r="AO139" i="7"/>
  <c r="AK139" i="7"/>
  <c r="AN98" i="7"/>
  <c r="AM98" i="7"/>
  <c r="AL98" i="7"/>
  <c r="AP98" i="7"/>
  <c r="AK98" i="7"/>
  <c r="AO98" i="7"/>
  <c r="AN136" i="7"/>
  <c r="AM136" i="7"/>
  <c r="AL136" i="7"/>
  <c r="AP136" i="7"/>
  <c r="AO136" i="7"/>
  <c r="AK136" i="7"/>
  <c r="AN195" i="7"/>
  <c r="AM195" i="7"/>
  <c r="AL195" i="7"/>
  <c r="AP195" i="7"/>
  <c r="AK195" i="7"/>
  <c r="AO195" i="7"/>
  <c r="AN175" i="7"/>
  <c r="AM175" i="7"/>
  <c r="AL175" i="7"/>
  <c r="AP175" i="7"/>
  <c r="AO175" i="7"/>
  <c r="AK175" i="7"/>
  <c r="AN104" i="7"/>
  <c r="AM104" i="7"/>
  <c r="AL104" i="7"/>
  <c r="AP104" i="7"/>
  <c r="AK104" i="7"/>
  <c r="AO104" i="7"/>
  <c r="AN182" i="7"/>
  <c r="AM182" i="7"/>
  <c r="AL182" i="7"/>
  <c r="AP182" i="7"/>
  <c r="AO182" i="7"/>
  <c r="AK182" i="7"/>
  <c r="AN179" i="7"/>
  <c r="AM179" i="7"/>
  <c r="AL179" i="7"/>
  <c r="AP179" i="7"/>
  <c r="AK179" i="7"/>
  <c r="AO179" i="7"/>
  <c r="AN119" i="7"/>
  <c r="AM119" i="7"/>
  <c r="AL119" i="7"/>
  <c r="AP119" i="7"/>
  <c r="AO119" i="7"/>
  <c r="AK119" i="7"/>
  <c r="AN173" i="7"/>
  <c r="AM173" i="7"/>
  <c r="AL173" i="7"/>
  <c r="AP173" i="7"/>
  <c r="AK173" i="7"/>
  <c r="AO173" i="7"/>
  <c r="AN65" i="7"/>
  <c r="AM65" i="7"/>
  <c r="AL65" i="7"/>
  <c r="AP65" i="7"/>
  <c r="AO65" i="7"/>
  <c r="AK65" i="7"/>
  <c r="AN127" i="7"/>
  <c r="AM127" i="7"/>
  <c r="AL127" i="7"/>
  <c r="AP127" i="7"/>
  <c r="AK127" i="7"/>
  <c r="AO127" i="7"/>
  <c r="AN68" i="7"/>
  <c r="AM68" i="7"/>
  <c r="AL68" i="7"/>
  <c r="AP68" i="7"/>
  <c r="AO68" i="7"/>
  <c r="AK68" i="7"/>
  <c r="AN91" i="7"/>
  <c r="AM91" i="7"/>
  <c r="AL91" i="7"/>
  <c r="AP91" i="7"/>
  <c r="AK91" i="7"/>
  <c r="AO91" i="7"/>
  <c r="AN77" i="7"/>
  <c r="AM77" i="7"/>
  <c r="AL77" i="7"/>
  <c r="AP77" i="7"/>
  <c r="AO77" i="7"/>
  <c r="AK77" i="7"/>
  <c r="AN52" i="7"/>
  <c r="AM52" i="7"/>
  <c r="AL52" i="7"/>
  <c r="AP52" i="7"/>
  <c r="AK52" i="7"/>
  <c r="AO52" i="7"/>
  <c r="AN50" i="7"/>
  <c r="AM50" i="7"/>
  <c r="AL50" i="7"/>
  <c r="AP50" i="7"/>
  <c r="AO50" i="7"/>
  <c r="AK50" i="7"/>
  <c r="AM110" i="7"/>
  <c r="AL110" i="7"/>
  <c r="AP110" i="7"/>
  <c r="AN110" i="7"/>
  <c r="AK110" i="7"/>
  <c r="AO110" i="7"/>
  <c r="AM85" i="7"/>
  <c r="AL85" i="7"/>
  <c r="AP85" i="7"/>
  <c r="AN85" i="7"/>
  <c r="AK85" i="7"/>
  <c r="AO85" i="7"/>
  <c r="AM58" i="7"/>
  <c r="AL58" i="7"/>
  <c r="AP58" i="7"/>
  <c r="AN58" i="7"/>
  <c r="AK58" i="7"/>
  <c r="AO58" i="7"/>
  <c r="AM57" i="7"/>
  <c r="AL57" i="7"/>
  <c r="AP57" i="7"/>
  <c r="AN57" i="7"/>
  <c r="AK57" i="7"/>
  <c r="AO57" i="7"/>
  <c r="AM26" i="7"/>
  <c r="AL26" i="7"/>
  <c r="AP26" i="7"/>
  <c r="AN26" i="7"/>
  <c r="AK26" i="7"/>
  <c r="AO26" i="7"/>
  <c r="AM201" i="7"/>
  <c r="AL201" i="7"/>
  <c r="AP201" i="7"/>
  <c r="AN201" i="7"/>
  <c r="AK201" i="7"/>
  <c r="AO201" i="7"/>
  <c r="AM76" i="7"/>
  <c r="AL76" i="7"/>
  <c r="AP76" i="7"/>
  <c r="AN76" i="7"/>
  <c r="AK76" i="7"/>
  <c r="AO76" i="7"/>
  <c r="AM35" i="7"/>
  <c r="AL35" i="7"/>
  <c r="AP35" i="7"/>
  <c r="AN35" i="7"/>
  <c r="AK35" i="7"/>
  <c r="AO35" i="7"/>
  <c r="AM9" i="7"/>
  <c r="AL9" i="7"/>
  <c r="AP9" i="7"/>
  <c r="AN9" i="7"/>
  <c r="AK9" i="7"/>
  <c r="AO9" i="7"/>
  <c r="AM33" i="7"/>
  <c r="AL33" i="7"/>
  <c r="AP33" i="7"/>
  <c r="AN33" i="7"/>
  <c r="AK33" i="7"/>
  <c r="AO33" i="7"/>
  <c r="AM41" i="7"/>
  <c r="AL41" i="7"/>
  <c r="AP41" i="7"/>
  <c r="AN41" i="7"/>
  <c r="AK41" i="7"/>
  <c r="AO41" i="7"/>
  <c r="AM81" i="7"/>
  <c r="AL81" i="7"/>
  <c r="AP81" i="7"/>
  <c r="AN81" i="7"/>
  <c r="AK81" i="7"/>
  <c r="AO81" i="7"/>
  <c r="AM67" i="7"/>
  <c r="AL67" i="7"/>
  <c r="AP67" i="7"/>
  <c r="AN67" i="7"/>
  <c r="AK67" i="7"/>
  <c r="AO67" i="7"/>
  <c r="AM32" i="7"/>
  <c r="AL32" i="7"/>
  <c r="AP32" i="7"/>
  <c r="AN32" i="7"/>
  <c r="AK32" i="7"/>
  <c r="AO32" i="7"/>
  <c r="AM6" i="7"/>
  <c r="AL6" i="7"/>
  <c r="AP6" i="7"/>
  <c r="AN6" i="7"/>
  <c r="AK6" i="7"/>
  <c r="AO6" i="7"/>
  <c r="AM29" i="7"/>
  <c r="AL29" i="7"/>
  <c r="AP29" i="7"/>
  <c r="AN29" i="7"/>
  <c r="AK29" i="7"/>
  <c r="AO29" i="7"/>
  <c r="AM23" i="7"/>
  <c r="AL23" i="7"/>
  <c r="AP23" i="7"/>
  <c r="AN23" i="7"/>
  <c r="AK23" i="7"/>
  <c r="AO23" i="7"/>
  <c r="AM25" i="7"/>
  <c r="AL25" i="7"/>
  <c r="AP25" i="7"/>
  <c r="AN25" i="7"/>
  <c r="AK25" i="7"/>
  <c r="AO25" i="7"/>
  <c r="AM19" i="7"/>
  <c r="AL19" i="7"/>
  <c r="AP19" i="7"/>
  <c r="AN19" i="7"/>
  <c r="AK19" i="7"/>
  <c r="AO19" i="7"/>
  <c r="AM10" i="7"/>
  <c r="AL10" i="7"/>
  <c r="AP10" i="7"/>
  <c r="AN10" i="7"/>
  <c r="AK10" i="7"/>
  <c r="AO10" i="7"/>
  <c r="AK273" i="7"/>
  <c r="AO273" i="7"/>
  <c r="AN273" i="7"/>
  <c r="AM273" i="7"/>
  <c r="AL273" i="7"/>
  <c r="AP273" i="7"/>
  <c r="AK265" i="7"/>
  <c r="AO265" i="7"/>
  <c r="AN265" i="7"/>
  <c r="AM265" i="7"/>
  <c r="AL265" i="7"/>
  <c r="AP265" i="7"/>
  <c r="AK261" i="7"/>
  <c r="AO261" i="7"/>
  <c r="AN261" i="7"/>
  <c r="AM261" i="7"/>
  <c r="AP261" i="7"/>
  <c r="AL261" i="7"/>
  <c r="AK257" i="7"/>
  <c r="AO257" i="7"/>
  <c r="AN257" i="7"/>
  <c r="AM257" i="7"/>
  <c r="AL257" i="7"/>
  <c r="AP257" i="7"/>
  <c r="AK253" i="7"/>
  <c r="AO253" i="7"/>
  <c r="AN253" i="7"/>
  <c r="AM253" i="7"/>
  <c r="AP253" i="7"/>
  <c r="AL253" i="7"/>
  <c r="AK249" i="7"/>
  <c r="AO249" i="7"/>
  <c r="AN249" i="7"/>
  <c r="AM249" i="7"/>
  <c r="AL249" i="7"/>
  <c r="AP249" i="7"/>
  <c r="AK245" i="7"/>
  <c r="AO245" i="7"/>
  <c r="AN245" i="7"/>
  <c r="AM245" i="7"/>
  <c r="AP245" i="7"/>
  <c r="AL245" i="7"/>
  <c r="AK241" i="7"/>
  <c r="AO241" i="7"/>
  <c r="AN241" i="7"/>
  <c r="AM241" i="7"/>
  <c r="AL241" i="7"/>
  <c r="AP241" i="7"/>
  <c r="AK237" i="7"/>
  <c r="AO237" i="7"/>
  <c r="AN237" i="7"/>
  <c r="AM237" i="7"/>
  <c r="AP237" i="7"/>
  <c r="AL237" i="7"/>
  <c r="AK233" i="7"/>
  <c r="AO233" i="7"/>
  <c r="AN233" i="7"/>
  <c r="AM233" i="7"/>
  <c r="AL233" i="7"/>
  <c r="AP233" i="7"/>
  <c r="AK229" i="7"/>
  <c r="AO229" i="7"/>
  <c r="AN229" i="7"/>
  <c r="AM229" i="7"/>
  <c r="AP229" i="7"/>
  <c r="AL229" i="7"/>
  <c r="AK225" i="7"/>
  <c r="AO225" i="7"/>
  <c r="AN225" i="7"/>
  <c r="AM225" i="7"/>
  <c r="AL225" i="7"/>
  <c r="AP225" i="7"/>
  <c r="AK221" i="7"/>
  <c r="AO221" i="7"/>
  <c r="AN221" i="7"/>
  <c r="AM221" i="7"/>
  <c r="AP221" i="7"/>
  <c r="AL221" i="7"/>
  <c r="AK217" i="7"/>
  <c r="AO217" i="7"/>
  <c r="AN217" i="7"/>
  <c r="AM217" i="7"/>
  <c r="AL217" i="7"/>
  <c r="AP217" i="7"/>
  <c r="AK213" i="7"/>
  <c r="AO213" i="7"/>
  <c r="AN213" i="7"/>
  <c r="AM213" i="7"/>
  <c r="AP213" i="7"/>
  <c r="AL213" i="7"/>
  <c r="AK209" i="7"/>
  <c r="AO209" i="7"/>
  <c r="AN209" i="7"/>
  <c r="AM209" i="7"/>
  <c r="AL209" i="7"/>
  <c r="AP209" i="7"/>
  <c r="AK204" i="7"/>
  <c r="AO204" i="7"/>
  <c r="AN204" i="7"/>
  <c r="AM204" i="7"/>
  <c r="AP204" i="7"/>
  <c r="AL204" i="7"/>
  <c r="AK193" i="7"/>
  <c r="AO193" i="7"/>
  <c r="AN193" i="7"/>
  <c r="AM193" i="7"/>
  <c r="AL193" i="7"/>
  <c r="AP193" i="7"/>
  <c r="AK177" i="7"/>
  <c r="AO177" i="7"/>
  <c r="AN177" i="7"/>
  <c r="AM177" i="7"/>
  <c r="AP177" i="7"/>
  <c r="AL177" i="7"/>
  <c r="AK163" i="7"/>
  <c r="AO163" i="7"/>
  <c r="AN163" i="7"/>
  <c r="AM163" i="7"/>
  <c r="AL163" i="7"/>
  <c r="AP163" i="7"/>
  <c r="AL188" i="7"/>
  <c r="AK188" i="7"/>
  <c r="AO188" i="7"/>
  <c r="AN188" i="7"/>
  <c r="AM188" i="7"/>
  <c r="AP188" i="7"/>
  <c r="AL147" i="7"/>
  <c r="AP147" i="7"/>
  <c r="AK147" i="7"/>
  <c r="AO147" i="7"/>
  <c r="AN147" i="7"/>
  <c r="AM147" i="7"/>
  <c r="AL171" i="7"/>
  <c r="AP171" i="7"/>
  <c r="AK171" i="7"/>
  <c r="AO171" i="7"/>
  <c r="AN171" i="7"/>
  <c r="AM171" i="7"/>
  <c r="AL134" i="7"/>
  <c r="AP134" i="7"/>
  <c r="AK134" i="7"/>
  <c r="AO134" i="7"/>
  <c r="AN134" i="7"/>
  <c r="AM134" i="7"/>
  <c r="AL124" i="7"/>
  <c r="AP124" i="7"/>
  <c r="AK124" i="7"/>
  <c r="AO124" i="7"/>
  <c r="AN124" i="7"/>
  <c r="AM124" i="7"/>
  <c r="AL187" i="7"/>
  <c r="AP187" i="7"/>
  <c r="AK187" i="7"/>
  <c r="AO187" i="7"/>
  <c r="AN187" i="7"/>
  <c r="AM187" i="7"/>
  <c r="AL197" i="7"/>
  <c r="AP197" i="7"/>
  <c r="AK197" i="7"/>
  <c r="AO197" i="7"/>
  <c r="AN197" i="7"/>
  <c r="AM197" i="7"/>
  <c r="AL117" i="7"/>
  <c r="AP117" i="7"/>
  <c r="AK117" i="7"/>
  <c r="AO117" i="7"/>
  <c r="AN117" i="7"/>
  <c r="AM117" i="7"/>
  <c r="AL125" i="7"/>
  <c r="AP125" i="7"/>
  <c r="AK125" i="7"/>
  <c r="AO125" i="7"/>
  <c r="AN125" i="7"/>
  <c r="AM125" i="7"/>
  <c r="AL194" i="7"/>
  <c r="AP194" i="7"/>
  <c r="AK194" i="7"/>
  <c r="AO194" i="7"/>
  <c r="AN194" i="7"/>
  <c r="AM194" i="7"/>
  <c r="AL153" i="7"/>
  <c r="AP153" i="7"/>
  <c r="AK153" i="7"/>
  <c r="AO153" i="7"/>
  <c r="AN153" i="7"/>
  <c r="AM153" i="7"/>
  <c r="AL95" i="7"/>
  <c r="AP95" i="7"/>
  <c r="AK95" i="7"/>
  <c r="AO95" i="7"/>
  <c r="AN95" i="7"/>
  <c r="AM95" i="7"/>
  <c r="AL116" i="7"/>
  <c r="AP116" i="7"/>
  <c r="AK116" i="7"/>
  <c r="AO116" i="7"/>
  <c r="AN116" i="7"/>
  <c r="AM116" i="7"/>
  <c r="AL111" i="7"/>
  <c r="AP111" i="7"/>
  <c r="AK111" i="7"/>
  <c r="AO111" i="7"/>
  <c r="AN111" i="7"/>
  <c r="AM111" i="7"/>
  <c r="AL88" i="7"/>
  <c r="AP88" i="7"/>
  <c r="AK88" i="7"/>
  <c r="AO88" i="7"/>
  <c r="AN88" i="7"/>
  <c r="AM88" i="7"/>
  <c r="AL80" i="7"/>
  <c r="AP80" i="7"/>
  <c r="AK80" i="7"/>
  <c r="AO80" i="7"/>
  <c r="AN80" i="7"/>
  <c r="AM80" i="7"/>
  <c r="AL149" i="7"/>
  <c r="AP149" i="7"/>
  <c r="AK149" i="7"/>
  <c r="AO149" i="7"/>
  <c r="AN149" i="7"/>
  <c r="AM149" i="7"/>
  <c r="AL176" i="7"/>
  <c r="AP176" i="7"/>
  <c r="AK176" i="7"/>
  <c r="AO176" i="7"/>
  <c r="AN176" i="7"/>
  <c r="AM176" i="7"/>
  <c r="AL109" i="7"/>
  <c r="AP109" i="7"/>
  <c r="AK109" i="7"/>
  <c r="AO109" i="7"/>
  <c r="AN109" i="7"/>
  <c r="AM109" i="7"/>
  <c r="AL128" i="7"/>
  <c r="AP128" i="7"/>
  <c r="AK128" i="7"/>
  <c r="AO128" i="7"/>
  <c r="AN128" i="7"/>
  <c r="AM128" i="7"/>
  <c r="AL167" i="7"/>
  <c r="AP167" i="7"/>
  <c r="AK167" i="7"/>
  <c r="AO167" i="7"/>
  <c r="AN167" i="7"/>
  <c r="AM167" i="7"/>
  <c r="AL92" i="7"/>
  <c r="AP92" i="7"/>
  <c r="AK92" i="7"/>
  <c r="AO92" i="7"/>
  <c r="AN92" i="7"/>
  <c r="AM92" i="7"/>
  <c r="AL133" i="7"/>
  <c r="AP133" i="7"/>
  <c r="AK133" i="7"/>
  <c r="AO133" i="7"/>
  <c r="AN133" i="7"/>
  <c r="AM133" i="7"/>
  <c r="AL160" i="7"/>
  <c r="AP160" i="7"/>
  <c r="AK160" i="7"/>
  <c r="AO160" i="7"/>
  <c r="AN160" i="7"/>
  <c r="AM160" i="7"/>
  <c r="AL54" i="7"/>
  <c r="AP54" i="7"/>
  <c r="AK54" i="7"/>
  <c r="AO54" i="7"/>
  <c r="AN54" i="7"/>
  <c r="AM54" i="7"/>
  <c r="AL157" i="7"/>
  <c r="AP157" i="7"/>
  <c r="AK157" i="7"/>
  <c r="AO157" i="7"/>
  <c r="AN157" i="7"/>
  <c r="AM157" i="7"/>
  <c r="AK45" i="7"/>
  <c r="AO45" i="7"/>
  <c r="AN45" i="7"/>
  <c r="AP45" i="7"/>
  <c r="AM45" i="7"/>
  <c r="AL45" i="7"/>
  <c r="AK164" i="7"/>
  <c r="AO164" i="7"/>
  <c r="AN164" i="7"/>
  <c r="AP164" i="7"/>
  <c r="AM164" i="7"/>
  <c r="AL164" i="7"/>
  <c r="AK59" i="7"/>
  <c r="AO59" i="7"/>
  <c r="AN59" i="7"/>
  <c r="AP59" i="7"/>
  <c r="AM59" i="7"/>
  <c r="AL59" i="7"/>
  <c r="AK38" i="7"/>
  <c r="AO38" i="7"/>
  <c r="AN38" i="7"/>
  <c r="AP38" i="7"/>
  <c r="AM38" i="7"/>
  <c r="AL38" i="7"/>
  <c r="AK31" i="7"/>
  <c r="AO31" i="7"/>
  <c r="AN31" i="7"/>
  <c r="AP31" i="7"/>
  <c r="AM31" i="7"/>
  <c r="AL31" i="7"/>
  <c r="AK108" i="7"/>
  <c r="AO108" i="7"/>
  <c r="AN108" i="7"/>
  <c r="AP108" i="7"/>
  <c r="AM108" i="7"/>
  <c r="AL108" i="7"/>
  <c r="AK106" i="7"/>
  <c r="AO106" i="7"/>
  <c r="AN106" i="7"/>
  <c r="AP106" i="7"/>
  <c r="AM106" i="7"/>
  <c r="AL106" i="7"/>
  <c r="AK36" i="7"/>
  <c r="AO36" i="7"/>
  <c r="AN36" i="7"/>
  <c r="AP36" i="7"/>
  <c r="AM36" i="7"/>
  <c r="AL36" i="7"/>
  <c r="AK47" i="7"/>
  <c r="AO47" i="7"/>
  <c r="AN47" i="7"/>
  <c r="AP47" i="7"/>
  <c r="AM47" i="7"/>
  <c r="AL47" i="7"/>
  <c r="AK100" i="7"/>
  <c r="AO100" i="7"/>
  <c r="AN100" i="7"/>
  <c r="AP100" i="7"/>
  <c r="AM100" i="7"/>
  <c r="AL100" i="7"/>
  <c r="AK82" i="7"/>
  <c r="AO82" i="7"/>
  <c r="AN82" i="7"/>
  <c r="AP82" i="7"/>
  <c r="AM82" i="7"/>
  <c r="AL82" i="7"/>
  <c r="AK64" i="7"/>
  <c r="AO64" i="7"/>
  <c r="AN64" i="7"/>
  <c r="AP64" i="7"/>
  <c r="AM64" i="7"/>
  <c r="AL64" i="7"/>
  <c r="AK39" i="7"/>
  <c r="AO39" i="7"/>
  <c r="AN39" i="7"/>
  <c r="AP39" i="7"/>
  <c r="AM39" i="7"/>
  <c r="AL39" i="7"/>
  <c r="AK28" i="7"/>
  <c r="AO28" i="7"/>
  <c r="AN28" i="7"/>
  <c r="AP28" i="7"/>
  <c r="AM28" i="7"/>
  <c r="AL28" i="7"/>
  <c r="AK14" i="7"/>
  <c r="AO14" i="7"/>
  <c r="AN14" i="7"/>
  <c r="AP14" i="7"/>
  <c r="AM14" i="7"/>
  <c r="AL14" i="7"/>
  <c r="AK56" i="7"/>
  <c r="AO56" i="7"/>
  <c r="AN56" i="7"/>
  <c r="AP56" i="7"/>
  <c r="AM56" i="7"/>
  <c r="AL56" i="7"/>
  <c r="AK7" i="7"/>
  <c r="AO7" i="7"/>
  <c r="AN7" i="7"/>
  <c r="AP7" i="7"/>
  <c r="AM7" i="7"/>
  <c r="AL7" i="7"/>
  <c r="AK49" i="7"/>
  <c r="AO49" i="7"/>
  <c r="AN49" i="7"/>
  <c r="AP49" i="7"/>
  <c r="AM49" i="7"/>
  <c r="AL49" i="7"/>
  <c r="AK18" i="7"/>
  <c r="AO18" i="7"/>
  <c r="AN18" i="7"/>
  <c r="AP18" i="7"/>
  <c r="AM18" i="7"/>
  <c r="AL18" i="7"/>
  <c r="AK11" i="7"/>
  <c r="AO11" i="7"/>
  <c r="AN11" i="7"/>
  <c r="AP11" i="7"/>
  <c r="AM11" i="7"/>
  <c r="AL11" i="7"/>
  <c r="AQ22" i="7"/>
  <c r="AA22" i="7"/>
  <c r="H45" i="1"/>
  <c r="AR208" i="7" l="1"/>
  <c r="AR232" i="7"/>
  <c r="AR240" i="7"/>
  <c r="AR248" i="7"/>
  <c r="AR214" i="7"/>
  <c r="AR230" i="7"/>
  <c r="AR246" i="7"/>
  <c r="AR262" i="7"/>
  <c r="AR203" i="7"/>
  <c r="AR212" i="7"/>
  <c r="AR220" i="7"/>
  <c r="AR228" i="7"/>
  <c r="AR260" i="7"/>
  <c r="AR268" i="7"/>
  <c r="AR276" i="7"/>
  <c r="AR284" i="7"/>
  <c r="AR222" i="7"/>
  <c r="AR238" i="7"/>
  <c r="AR254" i="7"/>
  <c r="AR270" i="7"/>
  <c r="AR205" i="7"/>
  <c r="AR273" i="7"/>
  <c r="AR6" i="7"/>
  <c r="AR5" i="7" s="1"/>
  <c r="AR216" i="7"/>
  <c r="AR224" i="7"/>
  <c r="AR256" i="7"/>
  <c r="AR264" i="7"/>
  <c r="AR272" i="7"/>
  <c r="AR280" i="7"/>
  <c r="AR166" i="7"/>
  <c r="AR210" i="7"/>
  <c r="AR226" i="7"/>
  <c r="AR242" i="7"/>
  <c r="AR225" i="7"/>
  <c r="AR257" i="7"/>
  <c r="AR265" i="7"/>
  <c r="AR236" i="7"/>
  <c r="AR244" i="7"/>
  <c r="AR252" i="7"/>
  <c r="AR206" i="7"/>
  <c r="AR19" i="7"/>
  <c r="AR162" i="7"/>
  <c r="AR198" i="7"/>
  <c r="AR30" i="7"/>
  <c r="AR105" i="7"/>
  <c r="AR17" i="7"/>
  <c r="AR21" i="7"/>
  <c r="AR44" i="7"/>
  <c r="AR84" i="7"/>
  <c r="AR126" i="7"/>
  <c r="AR118" i="7"/>
  <c r="AR150" i="7"/>
  <c r="AR178" i="7"/>
  <c r="AR12" i="7"/>
  <c r="AR74" i="7"/>
  <c r="AR114" i="7"/>
  <c r="AR34" i="7"/>
  <c r="AR66" i="7"/>
  <c r="AR165" i="7"/>
  <c r="AR73" i="7"/>
  <c r="AR174" i="7"/>
  <c r="AR102" i="7"/>
  <c r="AR121" i="7"/>
  <c r="AR50" i="7"/>
  <c r="AR77" i="7"/>
  <c r="AR68" i="7"/>
  <c r="AR65" i="7"/>
  <c r="AR119" i="7"/>
  <c r="AR182" i="7"/>
  <c r="AR175" i="7"/>
  <c r="AR136" i="7"/>
  <c r="AR139" i="7"/>
  <c r="AR146" i="7"/>
  <c r="AR145" i="7"/>
  <c r="AR172" i="7"/>
  <c r="AR190" i="7"/>
  <c r="AR189" i="7"/>
  <c r="AR285" i="7"/>
  <c r="AR283" i="7"/>
  <c r="AR278" i="7"/>
  <c r="AR258" i="7"/>
  <c r="AR274" i="7"/>
  <c r="AR209" i="7"/>
  <c r="AR217" i="7"/>
  <c r="AR233" i="7"/>
  <c r="AR241" i="7"/>
  <c r="AR249" i="7"/>
  <c r="AR286" i="7"/>
  <c r="AR218" i="7"/>
  <c r="AR234" i="7"/>
  <c r="AR250" i="7"/>
  <c r="AR266" i="7"/>
  <c r="AR282" i="7"/>
  <c r="AR96" i="7"/>
  <c r="AR133" i="7"/>
  <c r="AR180" i="7"/>
  <c r="AR18" i="7"/>
  <c r="AR7" i="7"/>
  <c r="AR14" i="7"/>
  <c r="AR39" i="7"/>
  <c r="AR82" i="7"/>
  <c r="AR47" i="7"/>
  <c r="AR106" i="7"/>
  <c r="AR31" i="7"/>
  <c r="AR59" i="7"/>
  <c r="AR45" i="7"/>
  <c r="AR157" i="7"/>
  <c r="AR160" i="7"/>
  <c r="AR92" i="7"/>
  <c r="AR128" i="7"/>
  <c r="AR176" i="7"/>
  <c r="AR80" i="7"/>
  <c r="AR111" i="7"/>
  <c r="AR95" i="7"/>
  <c r="AR194" i="7"/>
  <c r="AR117" i="7"/>
  <c r="AR187" i="7"/>
  <c r="AR134" i="7"/>
  <c r="AR147" i="7"/>
  <c r="AR177" i="7"/>
  <c r="AR204" i="7"/>
  <c r="AR213" i="7"/>
  <c r="AR221" i="7"/>
  <c r="AR229" i="7"/>
  <c r="AR237" i="7"/>
  <c r="AR245" i="7"/>
  <c r="AR253" i="7"/>
  <c r="AR261" i="7"/>
  <c r="AR23" i="7"/>
  <c r="AR67" i="7"/>
  <c r="AR41" i="7"/>
  <c r="AR9" i="7"/>
  <c r="AR76" i="7"/>
  <c r="AR26" i="7"/>
  <c r="AR58" i="7"/>
  <c r="AR110" i="7"/>
  <c r="AR52" i="7"/>
  <c r="AR91" i="7"/>
  <c r="AR127" i="7"/>
  <c r="AR173" i="7"/>
  <c r="AR179" i="7"/>
  <c r="AR104" i="7"/>
  <c r="AR195" i="7"/>
  <c r="AR98" i="7"/>
  <c r="AR123" i="7"/>
  <c r="AR138" i="7"/>
  <c r="AR155" i="7"/>
  <c r="AR170" i="7"/>
  <c r="AR200" i="7"/>
  <c r="AR183" i="7"/>
  <c r="AR20" i="7"/>
  <c r="AR24" i="7"/>
  <c r="AR27" i="7"/>
  <c r="AR63" i="7"/>
  <c r="AR90" i="7"/>
  <c r="AR101" i="7"/>
  <c r="AR15" i="7"/>
  <c r="AR156" i="7"/>
  <c r="AR78" i="7"/>
  <c r="AR70" i="7"/>
  <c r="AR48" i="7"/>
  <c r="AR72" i="7"/>
  <c r="AR61" i="7"/>
  <c r="AR152" i="7"/>
  <c r="AR93" i="7"/>
  <c r="AR148" i="7"/>
  <c r="AR135" i="7"/>
  <c r="AR143" i="7"/>
  <c r="AR122" i="7"/>
  <c r="AR131" i="7"/>
  <c r="AR185" i="7"/>
  <c r="AR181" i="7"/>
  <c r="AR142" i="7"/>
  <c r="AR168" i="7"/>
  <c r="AR202" i="7"/>
  <c r="AR211" i="7"/>
  <c r="AR219" i="7"/>
  <c r="AR227" i="7"/>
  <c r="AR235" i="7"/>
  <c r="AR243" i="7"/>
  <c r="AR251" i="7"/>
  <c r="AR259" i="7"/>
  <c r="AR267" i="7"/>
  <c r="AR275" i="7"/>
  <c r="AR129" i="7"/>
  <c r="AR281" i="7"/>
  <c r="AR188" i="7"/>
  <c r="AR11" i="7"/>
  <c r="AR49" i="7"/>
  <c r="AR56" i="7"/>
  <c r="AR28" i="7"/>
  <c r="AR64" i="7"/>
  <c r="AR100" i="7"/>
  <c r="AR36" i="7"/>
  <c r="AR108" i="7"/>
  <c r="AR38" i="7"/>
  <c r="AR164" i="7"/>
  <c r="AR54" i="7"/>
  <c r="AR167" i="7"/>
  <c r="AR109" i="7"/>
  <c r="AR149" i="7"/>
  <c r="AR88" i="7"/>
  <c r="AR116" i="7"/>
  <c r="AR153" i="7"/>
  <c r="AR125" i="7"/>
  <c r="AR197" i="7"/>
  <c r="AR124" i="7"/>
  <c r="AR171" i="7"/>
  <c r="AR163" i="7"/>
  <c r="AR193" i="7"/>
  <c r="AR10" i="7"/>
  <c r="AR25" i="7"/>
  <c r="AR29" i="7"/>
  <c r="AR32" i="7"/>
  <c r="AR81" i="7"/>
  <c r="AR33" i="7"/>
  <c r="AR35" i="7"/>
  <c r="AR201" i="7"/>
  <c r="AR57" i="7"/>
  <c r="AR85" i="7"/>
  <c r="AR158" i="7"/>
  <c r="AR144" i="7"/>
  <c r="AR192" i="7"/>
  <c r="AR277" i="7"/>
  <c r="AR55" i="7"/>
  <c r="AR13" i="7"/>
  <c r="AR53" i="7"/>
  <c r="AR60" i="7"/>
  <c r="AR8" i="7"/>
  <c r="AR112" i="7"/>
  <c r="AR169" i="7"/>
  <c r="AR46" i="7"/>
  <c r="AR51" i="7"/>
  <c r="AR196" i="7"/>
  <c r="AR115" i="7"/>
  <c r="AR79" i="7"/>
  <c r="AR71" i="7"/>
  <c r="AR69" i="7"/>
  <c r="AR94" i="7"/>
  <c r="AR103" i="7"/>
  <c r="AR113" i="7"/>
  <c r="AR97" i="7"/>
  <c r="AR161" i="7"/>
  <c r="AR151" i="7"/>
  <c r="AR154" i="7"/>
  <c r="AR140" i="7"/>
  <c r="AR186" i="7"/>
  <c r="AR159" i="7"/>
  <c r="AR184" i="7"/>
  <c r="AR207" i="7"/>
  <c r="AR215" i="7"/>
  <c r="AR223" i="7"/>
  <c r="AR231" i="7"/>
  <c r="AR239" i="7"/>
  <c r="AR247" i="7"/>
  <c r="AR255" i="7"/>
  <c r="AR263" i="7"/>
  <c r="AR271" i="7"/>
  <c r="AR279" i="7"/>
  <c r="AR141" i="7"/>
  <c r="AR269" i="7"/>
  <c r="AR42" i="7"/>
  <c r="AR43" i="7"/>
  <c r="AR89" i="7"/>
  <c r="AR37" i="7"/>
  <c r="AR40" i="7"/>
  <c r="AR86" i="7"/>
  <c r="AR120" i="7"/>
  <c r="AR199" i="7"/>
  <c r="AR191" i="7"/>
  <c r="AR16" i="7"/>
  <c r="AR62" i="7"/>
  <c r="AR83" i="7"/>
  <c r="AR107" i="7"/>
  <c r="AR137" i="7"/>
  <c r="AR75" i="7"/>
  <c r="AR87" i="7"/>
  <c r="AR99" i="7"/>
  <c r="AR132" i="7"/>
  <c r="AR130" i="7"/>
  <c r="AN22" i="7"/>
  <c r="AM22" i="7"/>
  <c r="AP22" i="7"/>
  <c r="AL22" i="7"/>
  <c r="AO22" i="7"/>
  <c r="AK22" i="7"/>
  <c r="Z22" i="7"/>
  <c r="V22" i="7"/>
  <c r="W22" i="7"/>
  <c r="U22" i="7"/>
  <c r="Y22" i="7"/>
  <c r="X22" i="7"/>
  <c r="E441" i="7"/>
  <c r="AQ441" i="7" s="1"/>
  <c r="E442" i="7"/>
  <c r="AQ442" i="7" s="1"/>
  <c r="E443" i="7"/>
  <c r="AQ443" i="7" s="1"/>
  <c r="E444" i="7"/>
  <c r="AQ444" i="7" s="1"/>
  <c r="E445" i="7"/>
  <c r="AQ445" i="7" s="1"/>
  <c r="E446" i="7"/>
  <c r="AQ446" i="7" s="1"/>
  <c r="E447" i="7"/>
  <c r="AQ447" i="7" s="1"/>
  <c r="E448" i="7"/>
  <c r="AQ448" i="7" s="1"/>
  <c r="E449" i="7"/>
  <c r="AQ449" i="7" s="1"/>
  <c r="E450" i="7"/>
  <c r="AQ450" i="7" s="1"/>
  <c r="E451" i="7"/>
  <c r="AQ451" i="7" s="1"/>
  <c r="F448" i="1"/>
  <c r="H448" i="1"/>
  <c r="I448" i="1"/>
  <c r="J448" i="1"/>
  <c r="M448" i="1"/>
  <c r="F449" i="1"/>
  <c r="H449" i="1"/>
  <c r="I449" i="1"/>
  <c r="J449" i="1"/>
  <c r="M449" i="1"/>
  <c r="F450" i="1"/>
  <c r="H450" i="1"/>
  <c r="I450" i="1"/>
  <c r="J450" i="1"/>
  <c r="M450" i="1"/>
  <c r="F451" i="1"/>
  <c r="H451" i="1"/>
  <c r="I451" i="1"/>
  <c r="J451" i="1"/>
  <c r="M451" i="1"/>
  <c r="F452" i="1"/>
  <c r="H452" i="1"/>
  <c r="I452" i="1"/>
  <c r="J452" i="1"/>
  <c r="M452" i="1"/>
  <c r="F453" i="1"/>
  <c r="H453" i="1"/>
  <c r="I453" i="1"/>
  <c r="J453" i="1"/>
  <c r="M453" i="1"/>
  <c r="F454" i="1"/>
  <c r="H454" i="1"/>
  <c r="I454" i="1"/>
  <c r="J454" i="1"/>
  <c r="M454" i="1"/>
  <c r="F455" i="1"/>
  <c r="H455" i="1"/>
  <c r="I455" i="1"/>
  <c r="J455" i="1"/>
  <c r="M455" i="1"/>
  <c r="F456" i="1"/>
  <c r="H456" i="1"/>
  <c r="I456" i="1"/>
  <c r="J456" i="1"/>
  <c r="M456" i="1"/>
  <c r="F457" i="1"/>
  <c r="H457" i="1"/>
  <c r="I457" i="1"/>
  <c r="J457" i="1"/>
  <c r="M457" i="1"/>
  <c r="AB22" i="7" l="1"/>
  <c r="AR22" i="7"/>
  <c r="AL444" i="7"/>
  <c r="AP444" i="7"/>
  <c r="AN444" i="7"/>
  <c r="AM444" i="7"/>
  <c r="AK444" i="7"/>
  <c r="AO444" i="7"/>
  <c r="AN449" i="7"/>
  <c r="AK449" i="7"/>
  <c r="AP449" i="7"/>
  <c r="AL449" i="7"/>
  <c r="AO449" i="7"/>
  <c r="AM449" i="7"/>
  <c r="AN445" i="7"/>
  <c r="AM445" i="7"/>
  <c r="AL445" i="7"/>
  <c r="AO445" i="7"/>
  <c r="AK445" i="7"/>
  <c r="AP445" i="7"/>
  <c r="AN441" i="7"/>
  <c r="AK441" i="7"/>
  <c r="AP441" i="7"/>
  <c r="AL441" i="7"/>
  <c r="AO441" i="7"/>
  <c r="AM441" i="7"/>
  <c r="AL448" i="7"/>
  <c r="AP448" i="7"/>
  <c r="AK448" i="7"/>
  <c r="AO448" i="7"/>
  <c r="AM448" i="7"/>
  <c r="AN448" i="7"/>
  <c r="AL450" i="7"/>
  <c r="AP450" i="7"/>
  <c r="AO450" i="7"/>
  <c r="AN450" i="7"/>
  <c r="AM450" i="7"/>
  <c r="AK450" i="7"/>
  <c r="AL446" i="7"/>
  <c r="AP446" i="7"/>
  <c r="AM446" i="7"/>
  <c r="AN446" i="7"/>
  <c r="AK446" i="7"/>
  <c r="AO446" i="7"/>
  <c r="AL442" i="7"/>
  <c r="AP442" i="7"/>
  <c r="AO442" i="7"/>
  <c r="AN442" i="7"/>
  <c r="AM442" i="7"/>
  <c r="AK442" i="7"/>
  <c r="AN451" i="7"/>
  <c r="AO451" i="7"/>
  <c r="AK451" i="7"/>
  <c r="AM451" i="7"/>
  <c r="AP451" i="7"/>
  <c r="AL451" i="7"/>
  <c r="AN447" i="7"/>
  <c r="AL447" i="7"/>
  <c r="AK447" i="7"/>
  <c r="AP447" i="7"/>
  <c r="AO447" i="7"/>
  <c r="AM447" i="7"/>
  <c r="AN443" i="7"/>
  <c r="AO443" i="7"/>
  <c r="AP443" i="7"/>
  <c r="AM443" i="7"/>
  <c r="AK443" i="7"/>
  <c r="AL443" i="7"/>
  <c r="K453" i="1"/>
  <c r="N453" i="1" s="1"/>
  <c r="K449" i="1"/>
  <c r="N449" i="1" s="1"/>
  <c r="K454" i="1"/>
  <c r="K450" i="1"/>
  <c r="N450" i="1" s="1"/>
  <c r="K451" i="1"/>
  <c r="N451" i="1" s="1"/>
  <c r="K455" i="1"/>
  <c r="N455" i="1" s="1"/>
  <c r="K457" i="1"/>
  <c r="N457" i="1" s="1"/>
  <c r="K456" i="1"/>
  <c r="N456" i="1" s="1"/>
  <c r="K452" i="1"/>
  <c r="N452" i="1" s="1"/>
  <c r="K448" i="1"/>
  <c r="N448" i="1" s="1"/>
  <c r="N454" i="1"/>
  <c r="AI448" i="7"/>
  <c r="AA448" i="7"/>
  <c r="S448" i="7"/>
  <c r="K444" i="7"/>
  <c r="G444" i="7" s="1"/>
  <c r="S444" i="7"/>
  <c r="AI444" i="7"/>
  <c r="AA444" i="7"/>
  <c r="S451" i="7"/>
  <c r="AI451" i="7"/>
  <c r="AA451" i="7"/>
  <c r="AA443" i="7"/>
  <c r="S443" i="7"/>
  <c r="AI443" i="7"/>
  <c r="AI449" i="7"/>
  <c r="AA449" i="7"/>
  <c r="S449" i="7"/>
  <c r="AI445" i="7"/>
  <c r="AA445" i="7"/>
  <c r="S445" i="7"/>
  <c r="S447" i="7"/>
  <c r="AA447" i="7"/>
  <c r="AI447" i="7"/>
  <c r="AA450" i="7"/>
  <c r="AI450" i="7"/>
  <c r="S450" i="7"/>
  <c r="AA446" i="7"/>
  <c r="S446" i="7"/>
  <c r="AI446" i="7"/>
  <c r="AI441" i="7"/>
  <c r="AA441" i="7"/>
  <c r="S441" i="7"/>
  <c r="S442" i="7"/>
  <c r="AI442" i="7"/>
  <c r="AA442" i="7"/>
  <c r="K451" i="7"/>
  <c r="K447" i="7"/>
  <c r="K448" i="7"/>
  <c r="H448" i="7" s="1"/>
  <c r="K443" i="7"/>
  <c r="K450" i="7"/>
  <c r="K446" i="7"/>
  <c r="K442" i="7"/>
  <c r="K449" i="7"/>
  <c r="K445" i="7"/>
  <c r="K441" i="7"/>
  <c r="AR442" i="7" l="1"/>
  <c r="AR450" i="7"/>
  <c r="AR451" i="7"/>
  <c r="AR448" i="7"/>
  <c r="AR441" i="7"/>
  <c r="AR449" i="7"/>
  <c r="AR443" i="7"/>
  <c r="AR447" i="7"/>
  <c r="AR446" i="7"/>
  <c r="AR445" i="7"/>
  <c r="AR444" i="7"/>
  <c r="AF442" i="7"/>
  <c r="AH442" i="7"/>
  <c r="AE442" i="7"/>
  <c r="AC442" i="7"/>
  <c r="AG442" i="7"/>
  <c r="AD442" i="7"/>
  <c r="AD451" i="7"/>
  <c r="AH451" i="7"/>
  <c r="AF451" i="7"/>
  <c r="AC451" i="7"/>
  <c r="AG451" i="7"/>
  <c r="AE451" i="7"/>
  <c r="AF446" i="7"/>
  <c r="AH446" i="7"/>
  <c r="AE446" i="7"/>
  <c r="AC446" i="7"/>
  <c r="AG446" i="7"/>
  <c r="AD446" i="7"/>
  <c r="AD447" i="7"/>
  <c r="AH447" i="7"/>
  <c r="AC447" i="7"/>
  <c r="AG447" i="7"/>
  <c r="AF447" i="7"/>
  <c r="AE447" i="7"/>
  <c r="AD443" i="7"/>
  <c r="AH443" i="7"/>
  <c r="AC443" i="7"/>
  <c r="AG443" i="7"/>
  <c r="AF443" i="7"/>
  <c r="AE443" i="7"/>
  <c r="AF448" i="7"/>
  <c r="AH448" i="7"/>
  <c r="AE448" i="7"/>
  <c r="AC448" i="7"/>
  <c r="AG448" i="7"/>
  <c r="AD448" i="7"/>
  <c r="AD441" i="7"/>
  <c r="AH441" i="7"/>
  <c r="AC441" i="7"/>
  <c r="AG441" i="7"/>
  <c r="AF441" i="7"/>
  <c r="AE441" i="7"/>
  <c r="AF450" i="7"/>
  <c r="AE450" i="7"/>
  <c r="AH450" i="7"/>
  <c r="AC450" i="7"/>
  <c r="AG450" i="7"/>
  <c r="AD450" i="7"/>
  <c r="AD445" i="7"/>
  <c r="AH445" i="7"/>
  <c r="AF445" i="7"/>
  <c r="AC445" i="7"/>
  <c r="AG445" i="7"/>
  <c r="AE445" i="7"/>
  <c r="AD449" i="7"/>
  <c r="AH449" i="7"/>
  <c r="AC449" i="7"/>
  <c r="AG449" i="7"/>
  <c r="AF449" i="7"/>
  <c r="AE449" i="7"/>
  <c r="AF444" i="7"/>
  <c r="AE444" i="7"/>
  <c r="AH444" i="7"/>
  <c r="AC444" i="7"/>
  <c r="AG444" i="7"/>
  <c r="AD444" i="7"/>
  <c r="Z451" i="7"/>
  <c r="Y451" i="7"/>
  <c r="X451" i="7"/>
  <c r="W451" i="7"/>
  <c r="V451" i="7"/>
  <c r="U451" i="7"/>
  <c r="Z446" i="7"/>
  <c r="Y446" i="7"/>
  <c r="X446" i="7"/>
  <c r="W446" i="7"/>
  <c r="V446" i="7"/>
  <c r="U446" i="7"/>
  <c r="Z450" i="7"/>
  <c r="Y450" i="7"/>
  <c r="X450" i="7"/>
  <c r="W450" i="7"/>
  <c r="V450" i="7"/>
  <c r="U450" i="7"/>
  <c r="Z443" i="7"/>
  <c r="Y443" i="7"/>
  <c r="V443" i="7"/>
  <c r="X443" i="7"/>
  <c r="W443" i="7"/>
  <c r="U443" i="7"/>
  <c r="Z444" i="7"/>
  <c r="Y444" i="7"/>
  <c r="X444" i="7"/>
  <c r="W444" i="7"/>
  <c r="V444" i="7"/>
  <c r="U444" i="7"/>
  <c r="Z447" i="7"/>
  <c r="Y447" i="7"/>
  <c r="W447" i="7"/>
  <c r="X447" i="7"/>
  <c r="V447" i="7"/>
  <c r="U447" i="7"/>
  <c r="Z448" i="7"/>
  <c r="Y448" i="7"/>
  <c r="X448" i="7"/>
  <c r="W448" i="7"/>
  <c r="V448" i="7"/>
  <c r="U448" i="7"/>
  <c r="Z442" i="7"/>
  <c r="Y442" i="7"/>
  <c r="X442" i="7"/>
  <c r="W442" i="7"/>
  <c r="V442" i="7"/>
  <c r="U442" i="7"/>
  <c r="Z441" i="7"/>
  <c r="X441" i="7"/>
  <c r="Y441" i="7"/>
  <c r="W441" i="7"/>
  <c r="V441" i="7"/>
  <c r="U441" i="7"/>
  <c r="Z445" i="7"/>
  <c r="Y445" i="7"/>
  <c r="X445" i="7"/>
  <c r="W445" i="7"/>
  <c r="V445" i="7"/>
  <c r="U445" i="7"/>
  <c r="Z449" i="7"/>
  <c r="Y449" i="7"/>
  <c r="X449" i="7"/>
  <c r="W449" i="7"/>
  <c r="V449" i="7"/>
  <c r="U449" i="7"/>
  <c r="J447" i="7"/>
  <c r="I447" i="7"/>
  <c r="H447" i="7"/>
  <c r="G443" i="7"/>
  <c r="O445" i="7"/>
  <c r="P445" i="7"/>
  <c r="N445" i="7"/>
  <c r="Q445" i="7"/>
  <c r="O447" i="7"/>
  <c r="P447" i="7"/>
  <c r="N447" i="7"/>
  <c r="Q447" i="7"/>
  <c r="O451" i="7"/>
  <c r="P451" i="7"/>
  <c r="N451" i="7"/>
  <c r="Q451" i="7"/>
  <c r="O444" i="7"/>
  <c r="Q444" i="7"/>
  <c r="P444" i="7"/>
  <c r="N444" i="7"/>
  <c r="O449" i="7"/>
  <c r="P449" i="7"/>
  <c r="Q449" i="7"/>
  <c r="N449" i="7"/>
  <c r="J448" i="7"/>
  <c r="G448" i="7"/>
  <c r="J443" i="7"/>
  <c r="H443" i="7"/>
  <c r="I448" i="7"/>
  <c r="O446" i="7"/>
  <c r="P446" i="7"/>
  <c r="N446" i="7"/>
  <c r="Q446" i="7"/>
  <c r="O450" i="7"/>
  <c r="P450" i="7"/>
  <c r="N450" i="7"/>
  <c r="Q450" i="7"/>
  <c r="O443" i="7"/>
  <c r="P443" i="7"/>
  <c r="Q443" i="7"/>
  <c r="N443" i="7"/>
  <c r="O448" i="7"/>
  <c r="P448" i="7"/>
  <c r="N448" i="7"/>
  <c r="Q448" i="7"/>
  <c r="J444" i="7"/>
  <c r="I444" i="7"/>
  <c r="I443" i="7"/>
  <c r="H444" i="7"/>
  <c r="O442" i="7"/>
  <c r="Q442" i="7"/>
  <c r="P442" i="7"/>
  <c r="N442" i="7"/>
  <c r="O441" i="7"/>
  <c r="Q441" i="7"/>
  <c r="P441" i="7"/>
  <c r="N441" i="7"/>
  <c r="I451" i="7"/>
  <c r="G451" i="7"/>
  <c r="H451" i="7"/>
  <c r="J451" i="7"/>
  <c r="G447" i="7"/>
  <c r="I442" i="7"/>
  <c r="H442" i="7"/>
  <c r="G442" i="7"/>
  <c r="J442" i="7"/>
  <c r="I446" i="7"/>
  <c r="H446" i="7"/>
  <c r="G446" i="7"/>
  <c r="J446" i="7"/>
  <c r="I450" i="7"/>
  <c r="H450" i="7"/>
  <c r="G450" i="7"/>
  <c r="J450" i="7"/>
  <c r="H445" i="7"/>
  <c r="G445" i="7"/>
  <c r="J445" i="7"/>
  <c r="I445" i="7"/>
  <c r="H449" i="7"/>
  <c r="G449" i="7"/>
  <c r="J449" i="7"/>
  <c r="I449" i="7"/>
  <c r="H441" i="7"/>
  <c r="G441" i="7"/>
  <c r="J441" i="7"/>
  <c r="I441" i="7"/>
  <c r="F40" i="1"/>
  <c r="AJ441" i="7" l="1"/>
  <c r="AJ443" i="7"/>
  <c r="AJ449" i="7"/>
  <c r="AJ447" i="7"/>
  <c r="AB449" i="7"/>
  <c r="AB441" i="7"/>
  <c r="AB448" i="7"/>
  <c r="AB444" i="7"/>
  <c r="AB450" i="7"/>
  <c r="AB451" i="7"/>
  <c r="AJ444" i="7"/>
  <c r="AJ445" i="7"/>
  <c r="AJ446" i="7"/>
  <c r="AJ442" i="7"/>
  <c r="AB445" i="7"/>
  <c r="AB442" i="7"/>
  <c r="AB447" i="7"/>
  <c r="AB443" i="7"/>
  <c r="AB446" i="7"/>
  <c r="AJ450" i="7"/>
  <c r="AJ448" i="7"/>
  <c r="AJ451" i="7"/>
  <c r="R3" i="7"/>
  <c r="Q3" i="7"/>
  <c r="P3" i="7"/>
  <c r="O3" i="7"/>
  <c r="N3" i="7"/>
  <c r="M3" i="7"/>
  <c r="F3" i="7"/>
  <c r="G3" i="7"/>
  <c r="H3" i="7"/>
  <c r="I3" i="7"/>
  <c r="J3" i="7"/>
  <c r="F553" i="7" l="1"/>
  <c r="F525" i="7"/>
  <c r="F520" i="7"/>
  <c r="F530" i="7"/>
  <c r="F534" i="7"/>
  <c r="F515" i="7"/>
  <c r="F454" i="7"/>
  <c r="F504" i="7"/>
  <c r="F537" i="7"/>
  <c r="F521" i="7"/>
  <c r="F552" i="7"/>
  <c r="F546" i="7"/>
  <c r="F550" i="7"/>
  <c r="F526" i="7"/>
  <c r="F503" i="7"/>
  <c r="F501" i="7"/>
  <c r="F516" i="7"/>
  <c r="F519" i="7"/>
  <c r="F464" i="7"/>
  <c r="F502" i="7"/>
  <c r="F533" i="7"/>
  <c r="F549" i="7"/>
  <c r="F512" i="7"/>
  <c r="F513" i="7"/>
  <c r="F505" i="7"/>
  <c r="F542" i="7"/>
  <c r="F482" i="7"/>
  <c r="F480" i="7"/>
  <c r="F478" i="7"/>
  <c r="F479" i="7"/>
  <c r="F452" i="7"/>
  <c r="F463" i="7"/>
  <c r="F522" i="7"/>
  <c r="F494" i="7"/>
  <c r="F540" i="7"/>
  <c r="F554" i="7"/>
  <c r="F488" i="7"/>
  <c r="F459" i="7"/>
  <c r="F528" i="7"/>
  <c r="F510" i="7"/>
  <c r="F466" i="7"/>
  <c r="F514" i="7"/>
  <c r="F472" i="7"/>
  <c r="F518" i="7"/>
  <c r="F532" i="7"/>
  <c r="F496" i="7"/>
  <c r="F476" i="7"/>
  <c r="F538" i="7"/>
  <c r="F541" i="7"/>
  <c r="F500" i="7"/>
  <c r="F462" i="7"/>
  <c r="F529" i="7"/>
  <c r="F470" i="7"/>
  <c r="F507" i="7"/>
  <c r="F483" i="7"/>
  <c r="F474" i="7"/>
  <c r="F460" i="7"/>
  <c r="F467" i="7"/>
  <c r="F475" i="7"/>
  <c r="F456" i="7"/>
  <c r="F508" i="7"/>
  <c r="F487" i="7"/>
  <c r="F498" i="7"/>
  <c r="F455" i="7"/>
  <c r="F506" i="7"/>
  <c r="F544" i="7"/>
  <c r="F495" i="7"/>
  <c r="F499" i="7"/>
  <c r="F523" i="7"/>
  <c r="F531" i="7"/>
  <c r="F539" i="7"/>
  <c r="F547" i="7"/>
  <c r="F453" i="7"/>
  <c r="F485" i="7"/>
  <c r="F457" i="7"/>
  <c r="F465" i="7"/>
  <c r="F493" i="7"/>
  <c r="F473" i="7"/>
  <c r="F458" i="7"/>
  <c r="F509" i="7"/>
  <c r="F484" i="7"/>
  <c r="F545" i="7"/>
  <c r="F471" i="7"/>
  <c r="F468" i="7"/>
  <c r="F492" i="7"/>
  <c r="F536" i="7"/>
  <c r="F524" i="7"/>
  <c r="F486" i="7"/>
  <c r="F490" i="7"/>
  <c r="F491" i="7"/>
  <c r="F548" i="7"/>
  <c r="F511" i="7"/>
  <c r="F527" i="7"/>
  <c r="F535" i="7"/>
  <c r="F543" i="7"/>
  <c r="F551" i="7"/>
  <c r="F477" i="7"/>
  <c r="F469" i="7"/>
  <c r="F517" i="7"/>
  <c r="F489" i="7"/>
  <c r="F461" i="7"/>
  <c r="F497" i="7"/>
  <c r="F481" i="7"/>
  <c r="F443" i="7"/>
  <c r="F451" i="7"/>
  <c r="F444" i="7"/>
  <c r="F442" i="7"/>
  <c r="F450" i="7"/>
  <c r="F445" i="7"/>
  <c r="F441" i="7"/>
  <c r="F447" i="7"/>
  <c r="F448" i="7"/>
  <c r="F446" i="7"/>
  <c r="F449" i="7"/>
  <c r="R536" i="7"/>
  <c r="R498" i="7"/>
  <c r="R508" i="7"/>
  <c r="R456" i="7"/>
  <c r="R507" i="7"/>
  <c r="R495" i="7"/>
  <c r="R505" i="7"/>
  <c r="R488" i="7"/>
  <c r="R512" i="7"/>
  <c r="R510" i="7"/>
  <c r="R467" i="7"/>
  <c r="R509" i="7"/>
  <c r="R494" i="7"/>
  <c r="R544" i="7"/>
  <c r="R521" i="7"/>
  <c r="R533" i="7"/>
  <c r="R491" i="7"/>
  <c r="R460" i="7"/>
  <c r="R537" i="7"/>
  <c r="R525" i="7"/>
  <c r="R529" i="7"/>
  <c r="R545" i="7"/>
  <c r="R471" i="7"/>
  <c r="R483" i="7"/>
  <c r="R500" i="7"/>
  <c r="R552" i="7"/>
  <c r="R479" i="7"/>
  <c r="R513" i="7"/>
  <c r="R487" i="7"/>
  <c r="R515" i="7"/>
  <c r="R474" i="7"/>
  <c r="R504" i="7"/>
  <c r="R459" i="7"/>
  <c r="R482" i="7"/>
  <c r="R514" i="7"/>
  <c r="R490" i="7"/>
  <c r="R468" i="7"/>
  <c r="R492" i="7"/>
  <c r="R548" i="7"/>
  <c r="R458" i="7"/>
  <c r="R462" i="7"/>
  <c r="R466" i="7"/>
  <c r="R501" i="7"/>
  <c r="R470" i="7"/>
  <c r="R464" i="7"/>
  <c r="R478" i="7"/>
  <c r="R496" i="7"/>
  <c r="R540" i="7"/>
  <c r="R463" i="7"/>
  <c r="R524" i="7"/>
  <c r="R503" i="7"/>
  <c r="R455" i="7"/>
  <c r="R499" i="7"/>
  <c r="R475" i="7"/>
  <c r="R452" i="7"/>
  <c r="R484" i="7"/>
  <c r="R502" i="7"/>
  <c r="R516" i="7"/>
  <c r="R506" i="7"/>
  <c r="R531" i="7"/>
  <c r="R539" i="7"/>
  <c r="R547" i="7"/>
  <c r="R517" i="7"/>
  <c r="R469" i="7"/>
  <c r="R453" i="7"/>
  <c r="R477" i="7"/>
  <c r="R519" i="7"/>
  <c r="R489" i="7"/>
  <c r="R457" i="7"/>
  <c r="R480" i="7"/>
  <c r="R476" i="7"/>
  <c r="R520" i="7"/>
  <c r="R549" i="7"/>
  <c r="R553" i="7"/>
  <c r="R528" i="7"/>
  <c r="R486" i="7"/>
  <c r="R532" i="7"/>
  <c r="R541" i="7"/>
  <c r="R518" i="7"/>
  <c r="R472" i="7"/>
  <c r="R454" i="7"/>
  <c r="R485" i="7"/>
  <c r="R493" i="7"/>
  <c r="R511" i="7"/>
  <c r="R461" i="7"/>
  <c r="R523" i="7"/>
  <c r="R527" i="7"/>
  <c r="R543" i="7"/>
  <c r="R473" i="7"/>
  <c r="R551" i="7"/>
  <c r="R526" i="7"/>
  <c r="R534" i="7"/>
  <c r="R542" i="7"/>
  <c r="R550" i="7"/>
  <c r="R465" i="7"/>
  <c r="R535" i="7"/>
  <c r="R481" i="7"/>
  <c r="R522" i="7"/>
  <c r="R530" i="7"/>
  <c r="R538" i="7"/>
  <c r="R546" i="7"/>
  <c r="R554" i="7"/>
  <c r="R497" i="7"/>
  <c r="R445" i="7"/>
  <c r="R451" i="7"/>
  <c r="R444" i="7"/>
  <c r="R448" i="7"/>
  <c r="R447" i="7"/>
  <c r="R449" i="7"/>
  <c r="R446" i="7"/>
  <c r="R450" i="7"/>
  <c r="R443" i="7"/>
  <c r="R442" i="7"/>
  <c r="R441" i="7"/>
  <c r="M536" i="7"/>
  <c r="M510" i="7"/>
  <c r="M467" i="7"/>
  <c r="M508" i="7"/>
  <c r="M456" i="7"/>
  <c r="M498" i="7"/>
  <c r="M495" i="7"/>
  <c r="M455" i="7"/>
  <c r="M507" i="7"/>
  <c r="M505" i="7"/>
  <c r="M512" i="7"/>
  <c r="M488" i="7"/>
  <c r="M460" i="7"/>
  <c r="M468" i="7"/>
  <c r="M552" i="7"/>
  <c r="M520" i="7"/>
  <c r="M521" i="7"/>
  <c r="M492" i="7"/>
  <c r="M499" i="7"/>
  <c r="M524" i="7"/>
  <c r="M540" i="7"/>
  <c r="M484" i="7"/>
  <c r="M487" i="7"/>
  <c r="M544" i="7"/>
  <c r="M545" i="7"/>
  <c r="M515" i="7"/>
  <c r="M475" i="7"/>
  <c r="M458" i="7"/>
  <c r="M462" i="7"/>
  <c r="M532" i="7"/>
  <c r="M502" i="7"/>
  <c r="M516" i="7"/>
  <c r="M533" i="7"/>
  <c r="M464" i="7"/>
  <c r="M480" i="7"/>
  <c r="M513" i="7"/>
  <c r="M503" i="7"/>
  <c r="M549" i="7"/>
  <c r="M529" i="7"/>
  <c r="M496" i="7"/>
  <c r="M459" i="7"/>
  <c r="M491" i="7"/>
  <c r="M483" i="7"/>
  <c r="M504" i="7"/>
  <c r="M553" i="7"/>
  <c r="M479" i="7"/>
  <c r="M474" i="7"/>
  <c r="M514" i="7"/>
  <c r="M470" i="7"/>
  <c r="M478" i="7"/>
  <c r="M518" i="7"/>
  <c r="M523" i="7"/>
  <c r="M527" i="7"/>
  <c r="M543" i="7"/>
  <c r="M477" i="7"/>
  <c r="M535" i="7"/>
  <c r="M551" i="7"/>
  <c r="M481" i="7"/>
  <c r="M522" i="7"/>
  <c r="M526" i="7"/>
  <c r="M530" i="7"/>
  <c r="M534" i="7"/>
  <c r="M538" i="7"/>
  <c r="M542" i="7"/>
  <c r="M546" i="7"/>
  <c r="M550" i="7"/>
  <c r="M554" i="7"/>
  <c r="M489" i="7"/>
  <c r="M457" i="7"/>
  <c r="M497" i="7"/>
  <c r="M472" i="7"/>
  <c r="M463" i="7"/>
  <c r="M476" i="7"/>
  <c r="M537" i="7"/>
  <c r="M525" i="7"/>
  <c r="M500" i="7"/>
  <c r="M471" i="7"/>
  <c r="M494" i="7"/>
  <c r="M509" i="7"/>
  <c r="M452" i="7"/>
  <c r="M528" i="7"/>
  <c r="M501" i="7"/>
  <c r="M482" i="7"/>
  <c r="M486" i="7"/>
  <c r="M490" i="7"/>
  <c r="M548" i="7"/>
  <c r="M466" i="7"/>
  <c r="M506" i="7"/>
  <c r="M541" i="7"/>
  <c r="M531" i="7"/>
  <c r="M539" i="7"/>
  <c r="M547" i="7"/>
  <c r="M454" i="7"/>
  <c r="M517" i="7"/>
  <c r="M485" i="7"/>
  <c r="M469" i="7"/>
  <c r="M493" i="7"/>
  <c r="M511" i="7"/>
  <c r="M461" i="7"/>
  <c r="M473" i="7"/>
  <c r="M519" i="7"/>
  <c r="M465" i="7"/>
  <c r="M453" i="7"/>
  <c r="M446" i="7"/>
  <c r="M450" i="7"/>
  <c r="M448" i="7"/>
  <c r="M445" i="7"/>
  <c r="M447" i="7"/>
  <c r="M451" i="7"/>
  <c r="M444" i="7"/>
  <c r="M449" i="7"/>
  <c r="M443" i="7"/>
  <c r="M442" i="7"/>
  <c r="M441" i="7"/>
  <c r="E440" i="7"/>
  <c r="AQ440" i="7" s="1"/>
  <c r="E430" i="7"/>
  <c r="AQ430" i="7" s="1"/>
  <c r="E431" i="7"/>
  <c r="AQ431" i="7" s="1"/>
  <c r="E432" i="7"/>
  <c r="AQ432" i="7" s="1"/>
  <c r="E433" i="7"/>
  <c r="AQ433" i="7" s="1"/>
  <c r="E434" i="7"/>
  <c r="AQ434" i="7" s="1"/>
  <c r="E435" i="7"/>
  <c r="AQ435" i="7" s="1"/>
  <c r="E436" i="7"/>
  <c r="AQ436" i="7" s="1"/>
  <c r="E437" i="7"/>
  <c r="AQ437" i="7" s="1"/>
  <c r="E438" i="7"/>
  <c r="AQ438" i="7" s="1"/>
  <c r="E439" i="7"/>
  <c r="AQ439" i="7" s="1"/>
  <c r="E287" i="7"/>
  <c r="AQ287" i="7" s="1"/>
  <c r="E288" i="7"/>
  <c r="AQ288" i="7" s="1"/>
  <c r="E289" i="7"/>
  <c r="AQ289" i="7" s="1"/>
  <c r="E290" i="7"/>
  <c r="AQ290" i="7" s="1"/>
  <c r="E291" i="7"/>
  <c r="AQ291" i="7" s="1"/>
  <c r="E292" i="7"/>
  <c r="AQ292" i="7" s="1"/>
  <c r="E293" i="7"/>
  <c r="AQ293" i="7" s="1"/>
  <c r="E294" i="7"/>
  <c r="AQ294" i="7" s="1"/>
  <c r="E295" i="7"/>
  <c r="AQ295" i="7" s="1"/>
  <c r="E296" i="7"/>
  <c r="AQ296" i="7" s="1"/>
  <c r="E297" i="7"/>
  <c r="AQ297" i="7" s="1"/>
  <c r="E298" i="7"/>
  <c r="AQ298" i="7" s="1"/>
  <c r="E299" i="7"/>
  <c r="AQ299" i="7" s="1"/>
  <c r="E300" i="7"/>
  <c r="AQ300" i="7" s="1"/>
  <c r="E301" i="7"/>
  <c r="AQ301" i="7" s="1"/>
  <c r="E302" i="7"/>
  <c r="AQ302" i="7" s="1"/>
  <c r="E303" i="7"/>
  <c r="AQ303" i="7" s="1"/>
  <c r="E304" i="7"/>
  <c r="AQ304" i="7" s="1"/>
  <c r="E305" i="7"/>
  <c r="AQ305" i="7" s="1"/>
  <c r="E306" i="7"/>
  <c r="AQ306" i="7" s="1"/>
  <c r="E307" i="7"/>
  <c r="AQ307" i="7" s="1"/>
  <c r="E308" i="7"/>
  <c r="AQ308" i="7" s="1"/>
  <c r="E309" i="7"/>
  <c r="AQ309" i="7" s="1"/>
  <c r="E310" i="7"/>
  <c r="AQ310" i="7" s="1"/>
  <c r="E311" i="7"/>
  <c r="AQ311" i="7" s="1"/>
  <c r="E312" i="7"/>
  <c r="AQ312" i="7" s="1"/>
  <c r="E313" i="7"/>
  <c r="AQ313" i="7" s="1"/>
  <c r="E314" i="7"/>
  <c r="AQ314" i="7" s="1"/>
  <c r="E315" i="7"/>
  <c r="AQ315" i="7" s="1"/>
  <c r="E316" i="7"/>
  <c r="AQ316" i="7" s="1"/>
  <c r="E317" i="7"/>
  <c r="AQ317" i="7" s="1"/>
  <c r="E318" i="7"/>
  <c r="AQ318" i="7" s="1"/>
  <c r="E319" i="7"/>
  <c r="AQ319" i="7" s="1"/>
  <c r="E320" i="7"/>
  <c r="AQ320" i="7" s="1"/>
  <c r="E321" i="7"/>
  <c r="AQ321" i="7" s="1"/>
  <c r="E322" i="7"/>
  <c r="AQ322" i="7" s="1"/>
  <c r="E323" i="7"/>
  <c r="AQ323" i="7" s="1"/>
  <c r="E324" i="7"/>
  <c r="AQ324" i="7" s="1"/>
  <c r="E325" i="7"/>
  <c r="AQ325" i="7" s="1"/>
  <c r="E326" i="7"/>
  <c r="AQ326" i="7" s="1"/>
  <c r="E327" i="7"/>
  <c r="AQ327" i="7" s="1"/>
  <c r="E328" i="7"/>
  <c r="AQ328" i="7" s="1"/>
  <c r="E329" i="7"/>
  <c r="AQ329" i="7" s="1"/>
  <c r="E330" i="7"/>
  <c r="AQ330" i="7" s="1"/>
  <c r="E331" i="7"/>
  <c r="AQ331" i="7" s="1"/>
  <c r="E332" i="7"/>
  <c r="AQ332" i="7" s="1"/>
  <c r="E333" i="7"/>
  <c r="AQ333" i="7" s="1"/>
  <c r="E334" i="7"/>
  <c r="AQ334" i="7" s="1"/>
  <c r="E335" i="7"/>
  <c r="AQ335" i="7" s="1"/>
  <c r="E336" i="7"/>
  <c r="AQ336" i="7" s="1"/>
  <c r="E337" i="7"/>
  <c r="AQ337" i="7" s="1"/>
  <c r="E338" i="7"/>
  <c r="AQ338" i="7" s="1"/>
  <c r="E339" i="7"/>
  <c r="AQ339" i="7" s="1"/>
  <c r="E340" i="7"/>
  <c r="AQ340" i="7" s="1"/>
  <c r="E341" i="7"/>
  <c r="AQ341" i="7" s="1"/>
  <c r="E342" i="7"/>
  <c r="AQ342" i="7" s="1"/>
  <c r="E343" i="7"/>
  <c r="AQ343" i="7" s="1"/>
  <c r="E344" i="7"/>
  <c r="AQ344" i="7" s="1"/>
  <c r="E345" i="7"/>
  <c r="AQ345" i="7" s="1"/>
  <c r="E346" i="7"/>
  <c r="AQ346" i="7" s="1"/>
  <c r="E347" i="7"/>
  <c r="AQ347" i="7" s="1"/>
  <c r="E348" i="7"/>
  <c r="AQ348" i="7" s="1"/>
  <c r="E349" i="7"/>
  <c r="AQ349" i="7" s="1"/>
  <c r="E350" i="7"/>
  <c r="AQ350" i="7" s="1"/>
  <c r="E351" i="7"/>
  <c r="AQ351" i="7" s="1"/>
  <c r="E352" i="7"/>
  <c r="AQ352" i="7" s="1"/>
  <c r="E353" i="7"/>
  <c r="AQ353" i="7" s="1"/>
  <c r="E354" i="7"/>
  <c r="AQ354" i="7" s="1"/>
  <c r="E355" i="7"/>
  <c r="AQ355" i="7" s="1"/>
  <c r="E356" i="7"/>
  <c r="AQ356" i="7" s="1"/>
  <c r="E357" i="7"/>
  <c r="AQ357" i="7" s="1"/>
  <c r="E358" i="7"/>
  <c r="AQ358" i="7" s="1"/>
  <c r="E359" i="7"/>
  <c r="AQ359" i="7" s="1"/>
  <c r="E360" i="7"/>
  <c r="AQ360" i="7" s="1"/>
  <c r="E361" i="7"/>
  <c r="AQ361" i="7" s="1"/>
  <c r="E362" i="7"/>
  <c r="AQ362" i="7" s="1"/>
  <c r="E363" i="7"/>
  <c r="AQ363" i="7" s="1"/>
  <c r="E364" i="7"/>
  <c r="AQ364" i="7" s="1"/>
  <c r="E365" i="7"/>
  <c r="AQ365" i="7" s="1"/>
  <c r="E366" i="7"/>
  <c r="AQ366" i="7" s="1"/>
  <c r="E367" i="7"/>
  <c r="AQ367" i="7" s="1"/>
  <c r="E368" i="7"/>
  <c r="AQ368" i="7" s="1"/>
  <c r="E369" i="7"/>
  <c r="AQ369" i="7" s="1"/>
  <c r="E370" i="7"/>
  <c r="AQ370" i="7" s="1"/>
  <c r="E371" i="7"/>
  <c r="AQ371" i="7" s="1"/>
  <c r="E372" i="7"/>
  <c r="AQ372" i="7" s="1"/>
  <c r="E373" i="7"/>
  <c r="AQ373" i="7" s="1"/>
  <c r="E374" i="7"/>
  <c r="AQ374" i="7" s="1"/>
  <c r="E375" i="7"/>
  <c r="AQ375" i="7" s="1"/>
  <c r="E376" i="7"/>
  <c r="AQ376" i="7" s="1"/>
  <c r="E377" i="7"/>
  <c r="AQ377" i="7" s="1"/>
  <c r="E378" i="7"/>
  <c r="AQ378" i="7" s="1"/>
  <c r="E379" i="7"/>
  <c r="AQ379" i="7" s="1"/>
  <c r="E380" i="7"/>
  <c r="AQ380" i="7" s="1"/>
  <c r="E381" i="7"/>
  <c r="AQ381" i="7" s="1"/>
  <c r="E382" i="7"/>
  <c r="AQ382" i="7" s="1"/>
  <c r="E383" i="7"/>
  <c r="AQ383" i="7" s="1"/>
  <c r="E384" i="7"/>
  <c r="AQ384" i="7" s="1"/>
  <c r="E385" i="7"/>
  <c r="AQ385" i="7" s="1"/>
  <c r="E386" i="7"/>
  <c r="AQ386" i="7" s="1"/>
  <c r="E387" i="7"/>
  <c r="AQ387" i="7" s="1"/>
  <c r="E388" i="7"/>
  <c r="AQ388" i="7" s="1"/>
  <c r="E389" i="7"/>
  <c r="AQ389" i="7" s="1"/>
  <c r="E390" i="7"/>
  <c r="AQ390" i="7" s="1"/>
  <c r="E391" i="7"/>
  <c r="AQ391" i="7" s="1"/>
  <c r="E392" i="7"/>
  <c r="AQ392" i="7" s="1"/>
  <c r="E393" i="7"/>
  <c r="AQ393" i="7" s="1"/>
  <c r="E394" i="7"/>
  <c r="AQ394" i="7" s="1"/>
  <c r="E395" i="7"/>
  <c r="AQ395" i="7" s="1"/>
  <c r="E396" i="7"/>
  <c r="AQ396" i="7" s="1"/>
  <c r="E397" i="7"/>
  <c r="AQ397" i="7" s="1"/>
  <c r="E398" i="7"/>
  <c r="AQ398" i="7" s="1"/>
  <c r="E399" i="7"/>
  <c r="AQ399" i="7" s="1"/>
  <c r="E400" i="7"/>
  <c r="AQ400" i="7" s="1"/>
  <c r="E401" i="7"/>
  <c r="AQ401" i="7" s="1"/>
  <c r="E402" i="7"/>
  <c r="AQ402" i="7" s="1"/>
  <c r="E403" i="7"/>
  <c r="AQ403" i="7" s="1"/>
  <c r="E404" i="7"/>
  <c r="AQ404" i="7" s="1"/>
  <c r="E405" i="7"/>
  <c r="AQ405" i="7" s="1"/>
  <c r="E406" i="7"/>
  <c r="AQ406" i="7" s="1"/>
  <c r="E407" i="7"/>
  <c r="AQ407" i="7" s="1"/>
  <c r="E408" i="7"/>
  <c r="AQ408" i="7" s="1"/>
  <c r="E409" i="7"/>
  <c r="AQ409" i="7" s="1"/>
  <c r="E410" i="7"/>
  <c r="AQ410" i="7" s="1"/>
  <c r="E411" i="7"/>
  <c r="AQ411" i="7" s="1"/>
  <c r="E412" i="7"/>
  <c r="AQ412" i="7" s="1"/>
  <c r="E413" i="7"/>
  <c r="AQ413" i="7" s="1"/>
  <c r="E414" i="7"/>
  <c r="AQ414" i="7" s="1"/>
  <c r="E415" i="7"/>
  <c r="AQ415" i="7" s="1"/>
  <c r="E416" i="7"/>
  <c r="AQ416" i="7" s="1"/>
  <c r="E417" i="7"/>
  <c r="AQ417" i="7" s="1"/>
  <c r="E418" i="7"/>
  <c r="AQ418" i="7" s="1"/>
  <c r="E419" i="7"/>
  <c r="AQ419" i="7" s="1"/>
  <c r="E420" i="7"/>
  <c r="AQ420" i="7" s="1"/>
  <c r="E421" i="7"/>
  <c r="AQ421" i="7" s="1"/>
  <c r="E422" i="7"/>
  <c r="AQ422" i="7" s="1"/>
  <c r="E423" i="7"/>
  <c r="AQ423" i="7" s="1"/>
  <c r="E424" i="7"/>
  <c r="AQ424" i="7" s="1"/>
  <c r="E425" i="7"/>
  <c r="AQ425" i="7" s="1"/>
  <c r="E426" i="7"/>
  <c r="AQ426" i="7" s="1"/>
  <c r="E427" i="7"/>
  <c r="AQ427" i="7" s="1"/>
  <c r="E428" i="7"/>
  <c r="AQ428" i="7" s="1"/>
  <c r="E429" i="7"/>
  <c r="AQ429" i="7" s="1"/>
  <c r="L446" i="7" l="1"/>
  <c r="AS446" i="7" s="1"/>
  <c r="L445" i="7"/>
  <c r="AS445" i="7" s="1"/>
  <c r="L451" i="7"/>
  <c r="AS451" i="7" s="1"/>
  <c r="L461" i="7"/>
  <c r="AS461" i="7" s="1"/>
  <c r="L477" i="7"/>
  <c r="AS477" i="7" s="1"/>
  <c r="L527" i="7"/>
  <c r="AS527" i="7" s="1"/>
  <c r="L490" i="7"/>
  <c r="AS490" i="7" s="1"/>
  <c r="L492" i="7"/>
  <c r="AS492" i="7" s="1"/>
  <c r="L484" i="7"/>
  <c r="AS484" i="7" s="1"/>
  <c r="L493" i="7"/>
  <c r="AS493" i="7" s="1"/>
  <c r="L453" i="7"/>
  <c r="AS453" i="7" s="1"/>
  <c r="L523" i="7"/>
  <c r="AS523" i="7" s="1"/>
  <c r="L506" i="7"/>
  <c r="AS506" i="7" s="1"/>
  <c r="L508" i="7"/>
  <c r="AS508" i="7" s="1"/>
  <c r="L460" i="7"/>
  <c r="AS460" i="7" s="1"/>
  <c r="L470" i="7"/>
  <c r="AS470" i="7" s="1"/>
  <c r="L541" i="7"/>
  <c r="AS541" i="7" s="1"/>
  <c r="L532" i="7"/>
  <c r="AS532" i="7" s="1"/>
  <c r="L466" i="7"/>
  <c r="AS466" i="7" s="1"/>
  <c r="L488" i="7"/>
  <c r="AS488" i="7" s="1"/>
  <c r="L522" i="7"/>
  <c r="AS522" i="7" s="1"/>
  <c r="L478" i="7"/>
  <c r="AS478" i="7" s="1"/>
  <c r="L505" i="7"/>
  <c r="AS505" i="7" s="1"/>
  <c r="L533" i="7"/>
  <c r="AS533" i="7" s="1"/>
  <c r="L516" i="7"/>
  <c r="AS516" i="7" s="1"/>
  <c r="L550" i="7"/>
  <c r="AS550" i="7" s="1"/>
  <c r="L537" i="7"/>
  <c r="AS537" i="7" s="1"/>
  <c r="L534" i="7"/>
  <c r="AS534" i="7" s="1"/>
  <c r="L553" i="7"/>
  <c r="AS553" i="7" s="1"/>
  <c r="T450" i="7"/>
  <c r="T448" i="7"/>
  <c r="T497" i="7"/>
  <c r="T530" i="7"/>
  <c r="T465" i="7"/>
  <c r="T526" i="7"/>
  <c r="T527" i="7"/>
  <c r="T493" i="7"/>
  <c r="T518" i="7"/>
  <c r="T528" i="7"/>
  <c r="T476" i="7"/>
  <c r="T519" i="7"/>
  <c r="T517" i="7"/>
  <c r="T506" i="7"/>
  <c r="T452" i="7"/>
  <c r="T503" i="7"/>
  <c r="T496" i="7"/>
  <c r="T501" i="7"/>
  <c r="T548" i="7"/>
  <c r="T514" i="7"/>
  <c r="T474" i="7"/>
  <c r="T479" i="7"/>
  <c r="T471" i="7"/>
  <c r="T537" i="7"/>
  <c r="T521" i="7"/>
  <c r="T467" i="7"/>
  <c r="T505" i="7"/>
  <c r="T508" i="7"/>
  <c r="L449" i="7"/>
  <c r="AS449" i="7" s="1"/>
  <c r="L441" i="7"/>
  <c r="AS441" i="7" s="1"/>
  <c r="L444" i="7"/>
  <c r="AS444" i="7" s="1"/>
  <c r="L497" i="7"/>
  <c r="AS497" i="7" s="1"/>
  <c r="L469" i="7"/>
  <c r="AS469" i="7" s="1"/>
  <c r="L535" i="7"/>
  <c r="AS535" i="7" s="1"/>
  <c r="L491" i="7"/>
  <c r="AS491" i="7" s="1"/>
  <c r="L536" i="7"/>
  <c r="AS536" i="7" s="1"/>
  <c r="L545" i="7"/>
  <c r="AS545" i="7" s="1"/>
  <c r="L473" i="7"/>
  <c r="AS473" i="7" s="1"/>
  <c r="L485" i="7"/>
  <c r="AS485" i="7" s="1"/>
  <c r="L531" i="7"/>
  <c r="AS531" i="7" s="1"/>
  <c r="L544" i="7"/>
  <c r="AS544" i="7" s="1"/>
  <c r="L487" i="7"/>
  <c r="AS487" i="7" s="1"/>
  <c r="L467" i="7"/>
  <c r="AS467" i="7" s="1"/>
  <c r="L507" i="7"/>
  <c r="AS507" i="7" s="1"/>
  <c r="L500" i="7"/>
  <c r="AS500" i="7" s="1"/>
  <c r="L496" i="7"/>
  <c r="AS496" i="7" s="1"/>
  <c r="L514" i="7"/>
  <c r="AS514" i="7" s="1"/>
  <c r="L459" i="7"/>
  <c r="AS459" i="7" s="1"/>
  <c r="L494" i="7"/>
  <c r="AS494" i="7" s="1"/>
  <c r="L479" i="7"/>
  <c r="AS479" i="7" s="1"/>
  <c r="L542" i="7"/>
  <c r="AS542" i="7" s="1"/>
  <c r="L549" i="7"/>
  <c r="AS549" i="7" s="1"/>
  <c r="L519" i="7"/>
  <c r="AS519" i="7" s="1"/>
  <c r="L526" i="7"/>
  <c r="AS526" i="7" s="1"/>
  <c r="L521" i="7"/>
  <c r="AS521" i="7" s="1"/>
  <c r="L515" i="7"/>
  <c r="AS515" i="7" s="1"/>
  <c r="L525" i="7"/>
  <c r="AS525" i="7" s="1"/>
  <c r="T443" i="7"/>
  <c r="T447" i="7"/>
  <c r="T445" i="7"/>
  <c r="T538" i="7"/>
  <c r="T535" i="7"/>
  <c r="T534" i="7"/>
  <c r="T543" i="7"/>
  <c r="T511" i="7"/>
  <c r="T472" i="7"/>
  <c r="T486" i="7"/>
  <c r="T520" i="7"/>
  <c r="T489" i="7"/>
  <c r="T469" i="7"/>
  <c r="T531" i="7"/>
  <c r="T484" i="7"/>
  <c r="T455" i="7"/>
  <c r="T540" i="7"/>
  <c r="T470" i="7"/>
  <c r="T458" i="7"/>
  <c r="T490" i="7"/>
  <c r="T504" i="7"/>
  <c r="T513" i="7"/>
  <c r="T483" i="7"/>
  <c r="T525" i="7"/>
  <c r="T533" i="7"/>
  <c r="T509" i="7"/>
  <c r="T488" i="7"/>
  <c r="T456" i="7"/>
  <c r="L447" i="7"/>
  <c r="AS447" i="7" s="1"/>
  <c r="L442" i="7"/>
  <c r="AS442" i="7" s="1"/>
  <c r="L481" i="7"/>
  <c r="AS481" i="7" s="1"/>
  <c r="L517" i="7"/>
  <c r="AS517" i="7" s="1"/>
  <c r="L543" i="7"/>
  <c r="AS543" i="7" s="1"/>
  <c r="L548" i="7"/>
  <c r="AS548" i="7" s="1"/>
  <c r="L524" i="7"/>
  <c r="AS524" i="7" s="1"/>
  <c r="L471" i="7"/>
  <c r="AS471" i="7" s="1"/>
  <c r="L458" i="7"/>
  <c r="AS458" i="7" s="1"/>
  <c r="L457" i="7"/>
  <c r="AS457" i="7" s="1"/>
  <c r="L539" i="7"/>
  <c r="AS539" i="7" s="1"/>
  <c r="L495" i="7"/>
  <c r="AS495" i="7" s="1"/>
  <c r="L498" i="7"/>
  <c r="AS498" i="7" s="1"/>
  <c r="L475" i="7"/>
  <c r="AS475" i="7" s="1"/>
  <c r="L483" i="7"/>
  <c r="AS483" i="7" s="1"/>
  <c r="L462" i="7"/>
  <c r="AS462" i="7" s="1"/>
  <c r="L476" i="7"/>
  <c r="AS476" i="7" s="1"/>
  <c r="L472" i="7"/>
  <c r="AS472" i="7" s="1"/>
  <c r="L528" i="7"/>
  <c r="AS528" i="7" s="1"/>
  <c r="L540" i="7"/>
  <c r="AS540" i="7" s="1"/>
  <c r="L452" i="7"/>
  <c r="AS452" i="7" s="1"/>
  <c r="L482" i="7"/>
  <c r="AS482" i="7" s="1"/>
  <c r="L512" i="7"/>
  <c r="AS512" i="7" s="1"/>
  <c r="L464" i="7"/>
  <c r="AS464" i="7" s="1"/>
  <c r="L503" i="7"/>
  <c r="AS503" i="7" s="1"/>
  <c r="L552" i="7"/>
  <c r="AS552" i="7" s="1"/>
  <c r="L454" i="7"/>
  <c r="AS454" i="7" s="1"/>
  <c r="L520" i="7"/>
  <c r="AS520" i="7" s="1"/>
  <c r="T442" i="7"/>
  <c r="T449" i="7"/>
  <c r="T451" i="7"/>
  <c r="T546" i="7"/>
  <c r="T481" i="7"/>
  <c r="T542" i="7"/>
  <c r="T473" i="7"/>
  <c r="T461" i="7"/>
  <c r="T454" i="7"/>
  <c r="T532" i="7"/>
  <c r="T549" i="7"/>
  <c r="T457" i="7"/>
  <c r="T453" i="7"/>
  <c r="T539" i="7"/>
  <c r="T502" i="7"/>
  <c r="T499" i="7"/>
  <c r="T463" i="7"/>
  <c r="T464" i="7"/>
  <c r="T462" i="7"/>
  <c r="T468" i="7"/>
  <c r="T459" i="7"/>
  <c r="T487" i="7"/>
  <c r="T500" i="7"/>
  <c r="T529" i="7"/>
  <c r="T491" i="7"/>
  <c r="T494" i="7"/>
  <c r="T512" i="7"/>
  <c r="T507" i="7"/>
  <c r="T536" i="7"/>
  <c r="L448" i="7"/>
  <c r="AS448" i="7" s="1"/>
  <c r="L450" i="7"/>
  <c r="AS450" i="7" s="1"/>
  <c r="L443" i="7"/>
  <c r="AS443" i="7" s="1"/>
  <c r="L489" i="7"/>
  <c r="AS489" i="7" s="1"/>
  <c r="L551" i="7"/>
  <c r="AS551" i="7" s="1"/>
  <c r="L511" i="7"/>
  <c r="AS511" i="7" s="1"/>
  <c r="L486" i="7"/>
  <c r="AS486" i="7" s="1"/>
  <c r="L468" i="7"/>
  <c r="AS468" i="7" s="1"/>
  <c r="L509" i="7"/>
  <c r="AS509" i="7" s="1"/>
  <c r="L465" i="7"/>
  <c r="AS465" i="7" s="1"/>
  <c r="L547" i="7"/>
  <c r="AS547" i="7" s="1"/>
  <c r="L499" i="7"/>
  <c r="AS499" i="7" s="1"/>
  <c r="L455" i="7"/>
  <c r="AS455" i="7" s="1"/>
  <c r="L456" i="7"/>
  <c r="AS456" i="7" s="1"/>
  <c r="L474" i="7"/>
  <c r="AS474" i="7" s="1"/>
  <c r="L529" i="7"/>
  <c r="AS529" i="7" s="1"/>
  <c r="L538" i="7"/>
  <c r="AS538" i="7" s="1"/>
  <c r="L518" i="7"/>
  <c r="AS518" i="7" s="1"/>
  <c r="L510" i="7"/>
  <c r="AS510" i="7" s="1"/>
  <c r="L554" i="7"/>
  <c r="AS554" i="7" s="1"/>
  <c r="L463" i="7"/>
  <c r="AS463" i="7" s="1"/>
  <c r="L480" i="7"/>
  <c r="AS480" i="7" s="1"/>
  <c r="L513" i="7"/>
  <c r="AS513" i="7" s="1"/>
  <c r="L502" i="7"/>
  <c r="AS502" i="7" s="1"/>
  <c r="L501" i="7"/>
  <c r="AS501" i="7" s="1"/>
  <c r="L546" i="7"/>
  <c r="AS546" i="7" s="1"/>
  <c r="L504" i="7"/>
  <c r="AS504" i="7" s="1"/>
  <c r="L530" i="7"/>
  <c r="AS530" i="7" s="1"/>
  <c r="T441" i="7"/>
  <c r="T446" i="7"/>
  <c r="T444" i="7"/>
  <c r="T554" i="7"/>
  <c r="T522" i="7"/>
  <c r="T550" i="7"/>
  <c r="T551" i="7"/>
  <c r="T523" i="7"/>
  <c r="T485" i="7"/>
  <c r="T541" i="7"/>
  <c r="T553" i="7"/>
  <c r="T480" i="7"/>
  <c r="T477" i="7"/>
  <c r="T547" i="7"/>
  <c r="T516" i="7"/>
  <c r="T475" i="7"/>
  <c r="T524" i="7"/>
  <c r="T478" i="7"/>
  <c r="T466" i="7"/>
  <c r="T492" i="7"/>
  <c r="T482" i="7"/>
  <c r="T515" i="7"/>
  <c r="T552" i="7"/>
  <c r="T545" i="7"/>
  <c r="T460" i="7"/>
  <c r="T544" i="7"/>
  <c r="T510" i="7"/>
  <c r="T495" i="7"/>
  <c r="T498" i="7"/>
  <c r="AL426" i="7"/>
  <c r="AP426" i="7"/>
  <c r="AO426" i="7"/>
  <c r="AN426" i="7"/>
  <c r="AM426" i="7"/>
  <c r="AK426" i="7"/>
  <c r="AL418" i="7"/>
  <c r="AP418" i="7"/>
  <c r="AO418" i="7"/>
  <c r="AN418" i="7"/>
  <c r="AM418" i="7"/>
  <c r="AK418" i="7"/>
  <c r="AL414" i="7"/>
  <c r="AP414" i="7"/>
  <c r="AM414" i="7"/>
  <c r="AN414" i="7"/>
  <c r="AK414" i="7"/>
  <c r="AO414" i="7"/>
  <c r="AL406" i="7"/>
  <c r="AP406" i="7"/>
  <c r="AM406" i="7"/>
  <c r="AK406" i="7"/>
  <c r="AN406" i="7"/>
  <c r="AO406" i="7"/>
  <c r="AL398" i="7"/>
  <c r="AP398" i="7"/>
  <c r="AM398" i="7"/>
  <c r="AN398" i="7"/>
  <c r="AK398" i="7"/>
  <c r="AO398" i="7"/>
  <c r="AL390" i="7"/>
  <c r="AP390" i="7"/>
  <c r="AM390" i="7"/>
  <c r="AK390" i="7"/>
  <c r="AN390" i="7"/>
  <c r="AO390" i="7"/>
  <c r="AL382" i="7"/>
  <c r="AP382" i="7"/>
  <c r="AM382" i="7"/>
  <c r="AK382" i="7"/>
  <c r="AN382" i="7"/>
  <c r="AO382" i="7"/>
  <c r="AL370" i="7"/>
  <c r="AP370" i="7"/>
  <c r="AO370" i="7"/>
  <c r="AN370" i="7"/>
  <c r="AM370" i="7"/>
  <c r="AK370" i="7"/>
  <c r="AL358" i="7"/>
  <c r="AP358" i="7"/>
  <c r="AM358" i="7"/>
  <c r="AN358" i="7"/>
  <c r="AK358" i="7"/>
  <c r="AO358" i="7"/>
  <c r="AL350" i="7"/>
  <c r="AP350" i="7"/>
  <c r="AM350" i="7"/>
  <c r="AK350" i="7"/>
  <c r="AO350" i="7"/>
  <c r="AN350" i="7"/>
  <c r="AM342" i="7"/>
  <c r="AL342" i="7"/>
  <c r="AP342" i="7"/>
  <c r="AK342" i="7"/>
  <c r="AO342" i="7"/>
  <c r="AN342" i="7"/>
  <c r="AM338" i="7"/>
  <c r="AL338" i="7"/>
  <c r="AP338" i="7"/>
  <c r="AK338" i="7"/>
  <c r="AN338" i="7"/>
  <c r="AO338" i="7"/>
  <c r="AM326" i="7"/>
  <c r="AL326" i="7"/>
  <c r="AP326" i="7"/>
  <c r="AK326" i="7"/>
  <c r="AO326" i="7"/>
  <c r="AN326" i="7"/>
  <c r="AM318" i="7"/>
  <c r="AL318" i="7"/>
  <c r="AP318" i="7"/>
  <c r="AK318" i="7"/>
  <c r="AO318" i="7"/>
  <c r="AN318" i="7"/>
  <c r="AM314" i="7"/>
  <c r="AL314" i="7"/>
  <c r="AP314" i="7"/>
  <c r="AK314" i="7"/>
  <c r="AO314" i="7"/>
  <c r="AN314" i="7"/>
  <c r="AM302" i="7"/>
  <c r="AL302" i="7"/>
  <c r="AP302" i="7"/>
  <c r="AK302" i="7"/>
  <c r="AO302" i="7"/>
  <c r="AN302" i="7"/>
  <c r="AM294" i="7"/>
  <c r="AL294" i="7"/>
  <c r="AP294" i="7"/>
  <c r="AK294" i="7"/>
  <c r="AO294" i="7"/>
  <c r="AN294" i="7"/>
  <c r="AN439" i="7"/>
  <c r="AL439" i="7"/>
  <c r="AM439" i="7"/>
  <c r="AK439" i="7"/>
  <c r="AP439" i="7"/>
  <c r="AO439" i="7"/>
  <c r="AN431" i="7"/>
  <c r="AL431" i="7"/>
  <c r="AK431" i="7"/>
  <c r="AP431" i="7"/>
  <c r="AM431" i="7"/>
  <c r="AO431" i="7"/>
  <c r="AN427" i="7"/>
  <c r="AO427" i="7"/>
  <c r="AK427" i="7"/>
  <c r="AM427" i="7"/>
  <c r="AL427" i="7"/>
  <c r="AP427" i="7"/>
  <c r="AN423" i="7"/>
  <c r="AL423" i="7"/>
  <c r="AK423" i="7"/>
  <c r="AP423" i="7"/>
  <c r="AO423" i="7"/>
  <c r="AM423" i="7"/>
  <c r="AN419" i="7"/>
  <c r="AO419" i="7"/>
  <c r="AK419" i="7"/>
  <c r="AM419" i="7"/>
  <c r="AP419" i="7"/>
  <c r="AL419" i="7"/>
  <c r="AN415" i="7"/>
  <c r="AL415" i="7"/>
  <c r="AK415" i="7"/>
  <c r="AP415" i="7"/>
  <c r="AO415" i="7"/>
  <c r="AM415" i="7"/>
  <c r="AN411" i="7"/>
  <c r="AO411" i="7"/>
  <c r="AP411" i="7"/>
  <c r="AM411" i="7"/>
  <c r="AL411" i="7"/>
  <c r="AK411" i="7"/>
  <c r="AN407" i="7"/>
  <c r="AL407" i="7"/>
  <c r="AM407" i="7"/>
  <c r="AK407" i="7"/>
  <c r="AP407" i="7"/>
  <c r="AO407" i="7"/>
  <c r="AN403" i="7"/>
  <c r="AO403" i="7"/>
  <c r="AP403" i="7"/>
  <c r="AM403" i="7"/>
  <c r="AL403" i="7"/>
  <c r="AK403" i="7"/>
  <c r="AN399" i="7"/>
  <c r="AL399" i="7"/>
  <c r="AK399" i="7"/>
  <c r="AP399" i="7"/>
  <c r="AM399" i="7"/>
  <c r="AO399" i="7"/>
  <c r="AN395" i="7"/>
  <c r="AO395" i="7"/>
  <c r="AP395" i="7"/>
  <c r="AM395" i="7"/>
  <c r="AL395" i="7"/>
  <c r="AK395" i="7"/>
  <c r="AN391" i="7"/>
  <c r="AL391" i="7"/>
  <c r="AM391" i="7"/>
  <c r="AK391" i="7"/>
  <c r="AP391" i="7"/>
  <c r="AO391" i="7"/>
  <c r="AN387" i="7"/>
  <c r="AO387" i="7"/>
  <c r="AK387" i="7"/>
  <c r="AM387" i="7"/>
  <c r="AP387" i="7"/>
  <c r="AL387" i="7"/>
  <c r="AN383" i="7"/>
  <c r="AL383" i="7"/>
  <c r="AK383" i="7"/>
  <c r="AP383" i="7"/>
  <c r="AO383" i="7"/>
  <c r="AM383" i="7"/>
  <c r="AN379" i="7"/>
  <c r="AO379" i="7"/>
  <c r="AK379" i="7"/>
  <c r="AM379" i="7"/>
  <c r="AP379" i="7"/>
  <c r="AL379" i="7"/>
  <c r="AN375" i="7"/>
  <c r="AL375" i="7"/>
  <c r="AK375" i="7"/>
  <c r="AP375" i="7"/>
  <c r="AO375" i="7"/>
  <c r="AM375" i="7"/>
  <c r="AN371" i="7"/>
  <c r="AO371" i="7"/>
  <c r="AK371" i="7"/>
  <c r="AM371" i="7"/>
  <c r="AP371" i="7"/>
  <c r="AL371" i="7"/>
  <c r="AN367" i="7"/>
  <c r="AL367" i="7"/>
  <c r="AM367" i="7"/>
  <c r="AK367" i="7"/>
  <c r="AP367" i="7"/>
  <c r="AO367" i="7"/>
  <c r="AN363" i="7"/>
  <c r="AO363" i="7"/>
  <c r="AP363" i="7"/>
  <c r="AM363" i="7"/>
  <c r="AL363" i="7"/>
  <c r="AK363" i="7"/>
  <c r="AN359" i="7"/>
  <c r="AL359" i="7"/>
  <c r="AK359" i="7"/>
  <c r="AP359" i="7"/>
  <c r="AO359" i="7"/>
  <c r="AM359" i="7"/>
  <c r="AN355" i="7"/>
  <c r="AO355" i="7"/>
  <c r="AK355" i="7"/>
  <c r="AM355" i="7"/>
  <c r="AL355" i="7"/>
  <c r="AP355" i="7"/>
  <c r="AN351" i="7"/>
  <c r="AL351" i="7"/>
  <c r="AM351" i="7"/>
  <c r="AK351" i="7"/>
  <c r="AP351" i="7"/>
  <c r="AO351" i="7"/>
  <c r="AK347" i="7"/>
  <c r="AO347" i="7"/>
  <c r="AN347" i="7"/>
  <c r="AM347" i="7"/>
  <c r="AP347" i="7"/>
  <c r="AL347" i="7"/>
  <c r="AK343" i="7"/>
  <c r="AO343" i="7"/>
  <c r="AN343" i="7"/>
  <c r="AM343" i="7"/>
  <c r="AP343" i="7"/>
  <c r="AL343" i="7"/>
  <c r="AK339" i="7"/>
  <c r="AO339" i="7"/>
  <c r="AN339" i="7"/>
  <c r="AM339" i="7"/>
  <c r="AL339" i="7"/>
  <c r="AP339" i="7"/>
  <c r="AK335" i="7"/>
  <c r="AO335" i="7"/>
  <c r="AN335" i="7"/>
  <c r="AM335" i="7"/>
  <c r="AP335" i="7"/>
  <c r="AL335" i="7"/>
  <c r="AK331" i="7"/>
  <c r="AO331" i="7"/>
  <c r="AN331" i="7"/>
  <c r="AM331" i="7"/>
  <c r="AL331" i="7"/>
  <c r="AP331" i="7"/>
  <c r="AK327" i="7"/>
  <c r="AO327" i="7"/>
  <c r="AN327" i="7"/>
  <c r="AM327" i="7"/>
  <c r="AP327" i="7"/>
  <c r="AL327" i="7"/>
  <c r="AK323" i="7"/>
  <c r="AO323" i="7"/>
  <c r="AN323" i="7"/>
  <c r="AM323" i="7"/>
  <c r="AP323" i="7"/>
  <c r="AL323" i="7"/>
  <c r="AK319" i="7"/>
  <c r="AO319" i="7"/>
  <c r="AN319" i="7"/>
  <c r="AM319" i="7"/>
  <c r="AL319" i="7"/>
  <c r="AP319" i="7"/>
  <c r="AK315" i="7"/>
  <c r="AO315" i="7"/>
  <c r="AN315" i="7"/>
  <c r="AM315" i="7"/>
  <c r="AP315" i="7"/>
  <c r="AL315" i="7"/>
  <c r="AK311" i="7"/>
  <c r="AO311" i="7"/>
  <c r="AN311" i="7"/>
  <c r="AM311" i="7"/>
  <c r="AP311" i="7"/>
  <c r="AL311" i="7"/>
  <c r="AK307" i="7"/>
  <c r="AO307" i="7"/>
  <c r="AN307" i="7"/>
  <c r="AM307" i="7"/>
  <c r="AP307" i="7"/>
  <c r="AL307" i="7"/>
  <c r="AK303" i="7"/>
  <c r="AO303" i="7"/>
  <c r="AN303" i="7"/>
  <c r="AM303" i="7"/>
  <c r="AL303" i="7"/>
  <c r="AP303" i="7"/>
  <c r="AK299" i="7"/>
  <c r="AO299" i="7"/>
  <c r="AN299" i="7"/>
  <c r="AM299" i="7"/>
  <c r="AP299" i="7"/>
  <c r="AL299" i="7"/>
  <c r="AK295" i="7"/>
  <c r="AO295" i="7"/>
  <c r="AN295" i="7"/>
  <c r="AM295" i="7"/>
  <c r="AP295" i="7"/>
  <c r="AL295" i="7"/>
  <c r="AK291" i="7"/>
  <c r="AO291" i="7"/>
  <c r="AN291" i="7"/>
  <c r="AM291" i="7"/>
  <c r="AP291" i="7"/>
  <c r="AL291" i="7"/>
  <c r="AK287" i="7"/>
  <c r="AO287" i="7"/>
  <c r="AN287" i="7"/>
  <c r="AM287" i="7"/>
  <c r="AL287" i="7"/>
  <c r="AP287" i="7"/>
  <c r="AL436" i="7"/>
  <c r="AP436" i="7"/>
  <c r="AN436" i="7"/>
  <c r="AM436" i="7"/>
  <c r="AK436" i="7"/>
  <c r="AO436" i="7"/>
  <c r="AL432" i="7"/>
  <c r="AP432" i="7"/>
  <c r="AK432" i="7"/>
  <c r="AO432" i="7"/>
  <c r="AN432" i="7"/>
  <c r="AM432" i="7"/>
  <c r="AN429" i="7"/>
  <c r="AM429" i="7"/>
  <c r="AO429" i="7"/>
  <c r="AL429" i="7"/>
  <c r="AK429" i="7"/>
  <c r="AP429" i="7"/>
  <c r="AL422" i="7"/>
  <c r="AP422" i="7"/>
  <c r="AM422" i="7"/>
  <c r="AN422" i="7"/>
  <c r="AK422" i="7"/>
  <c r="AO422" i="7"/>
  <c r="AL410" i="7"/>
  <c r="AP410" i="7"/>
  <c r="AO410" i="7"/>
  <c r="AN410" i="7"/>
  <c r="AK410" i="7"/>
  <c r="AM410" i="7"/>
  <c r="AL402" i="7"/>
  <c r="AP402" i="7"/>
  <c r="AO402" i="7"/>
  <c r="AN402" i="7"/>
  <c r="AK402" i="7"/>
  <c r="AM402" i="7"/>
  <c r="AL394" i="7"/>
  <c r="AP394" i="7"/>
  <c r="AO394" i="7"/>
  <c r="AN394" i="7"/>
  <c r="AK394" i="7"/>
  <c r="AM394" i="7"/>
  <c r="AL386" i="7"/>
  <c r="AP386" i="7"/>
  <c r="AO386" i="7"/>
  <c r="AN386" i="7"/>
  <c r="AM386" i="7"/>
  <c r="AK386" i="7"/>
  <c r="AL378" i="7"/>
  <c r="AP378" i="7"/>
  <c r="AO378" i="7"/>
  <c r="AN378" i="7"/>
  <c r="AM378" i="7"/>
  <c r="AK378" i="7"/>
  <c r="AL374" i="7"/>
  <c r="AP374" i="7"/>
  <c r="AM374" i="7"/>
  <c r="AN374" i="7"/>
  <c r="AK374" i="7"/>
  <c r="AO374" i="7"/>
  <c r="AL366" i="7"/>
  <c r="AP366" i="7"/>
  <c r="AM366" i="7"/>
  <c r="AK366" i="7"/>
  <c r="AO366" i="7"/>
  <c r="AN366" i="7"/>
  <c r="AL362" i="7"/>
  <c r="AP362" i="7"/>
  <c r="AO362" i="7"/>
  <c r="AN362" i="7"/>
  <c r="AK362" i="7"/>
  <c r="AM362" i="7"/>
  <c r="AL354" i="7"/>
  <c r="AP354" i="7"/>
  <c r="AO354" i="7"/>
  <c r="AN354" i="7"/>
  <c r="AM354" i="7"/>
  <c r="AK354" i="7"/>
  <c r="AM346" i="7"/>
  <c r="AL346" i="7"/>
  <c r="AP346" i="7"/>
  <c r="AK346" i="7"/>
  <c r="AN346" i="7"/>
  <c r="AO346" i="7"/>
  <c r="AM334" i="7"/>
  <c r="AL334" i="7"/>
  <c r="AP334" i="7"/>
  <c r="AK334" i="7"/>
  <c r="AO334" i="7"/>
  <c r="AN334" i="7"/>
  <c r="AM330" i="7"/>
  <c r="AL330" i="7"/>
  <c r="AP330" i="7"/>
  <c r="AK330" i="7"/>
  <c r="AO330" i="7"/>
  <c r="AN330" i="7"/>
  <c r="AM322" i="7"/>
  <c r="AL322" i="7"/>
  <c r="AP322" i="7"/>
  <c r="AK322" i="7"/>
  <c r="AO322" i="7"/>
  <c r="AN322" i="7"/>
  <c r="AM310" i="7"/>
  <c r="AL310" i="7"/>
  <c r="AP310" i="7"/>
  <c r="AK310" i="7"/>
  <c r="AO310" i="7"/>
  <c r="AN310" i="7"/>
  <c r="AM306" i="7"/>
  <c r="AL306" i="7"/>
  <c r="AP306" i="7"/>
  <c r="AK306" i="7"/>
  <c r="AO306" i="7"/>
  <c r="AN306" i="7"/>
  <c r="AM298" i="7"/>
  <c r="AL298" i="7"/>
  <c r="AP298" i="7"/>
  <c r="AK298" i="7"/>
  <c r="AO298" i="7"/>
  <c r="AN298" i="7"/>
  <c r="AM290" i="7"/>
  <c r="AL290" i="7"/>
  <c r="AP290" i="7"/>
  <c r="AK290" i="7"/>
  <c r="AO290" i="7"/>
  <c r="AN290" i="7"/>
  <c r="AN435" i="7"/>
  <c r="AO435" i="7"/>
  <c r="AK435" i="7"/>
  <c r="AM435" i="7"/>
  <c r="AP435" i="7"/>
  <c r="AL435" i="7"/>
  <c r="AL428" i="7"/>
  <c r="AP428" i="7"/>
  <c r="AN428" i="7"/>
  <c r="AM428" i="7"/>
  <c r="AO428" i="7"/>
  <c r="AK428" i="7"/>
  <c r="AL424" i="7"/>
  <c r="AP424" i="7"/>
  <c r="AK424" i="7"/>
  <c r="AO424" i="7"/>
  <c r="AM424" i="7"/>
  <c r="AN424" i="7"/>
  <c r="AL420" i="7"/>
  <c r="AP420" i="7"/>
  <c r="AN420" i="7"/>
  <c r="AO420" i="7"/>
  <c r="AM420" i="7"/>
  <c r="AK420" i="7"/>
  <c r="AL416" i="7"/>
  <c r="AP416" i="7"/>
  <c r="AK416" i="7"/>
  <c r="AM416" i="7"/>
  <c r="AO416" i="7"/>
  <c r="AN416" i="7"/>
  <c r="AL412" i="7"/>
  <c r="AP412" i="7"/>
  <c r="AN412" i="7"/>
  <c r="AM412" i="7"/>
  <c r="AK412" i="7"/>
  <c r="AO412" i="7"/>
  <c r="AL408" i="7"/>
  <c r="AP408" i="7"/>
  <c r="AK408" i="7"/>
  <c r="AO408" i="7"/>
  <c r="AN408" i="7"/>
  <c r="AM408" i="7"/>
  <c r="AL404" i="7"/>
  <c r="AP404" i="7"/>
  <c r="AN404" i="7"/>
  <c r="AO404" i="7"/>
  <c r="AM404" i="7"/>
  <c r="AK404" i="7"/>
  <c r="AL400" i="7"/>
  <c r="AP400" i="7"/>
  <c r="AK400" i="7"/>
  <c r="AO400" i="7"/>
  <c r="AN400" i="7"/>
  <c r="AM400" i="7"/>
  <c r="AL396" i="7"/>
  <c r="AP396" i="7"/>
  <c r="AN396" i="7"/>
  <c r="AM396" i="7"/>
  <c r="AO396" i="7"/>
  <c r="AK396" i="7"/>
  <c r="AL392" i="7"/>
  <c r="AP392" i="7"/>
  <c r="AK392" i="7"/>
  <c r="AO392" i="7"/>
  <c r="AN392" i="7"/>
  <c r="AM392" i="7"/>
  <c r="AL388" i="7"/>
  <c r="AP388" i="7"/>
  <c r="AN388" i="7"/>
  <c r="AO388" i="7"/>
  <c r="AM388" i="7"/>
  <c r="AK388" i="7"/>
  <c r="AL384" i="7"/>
  <c r="AP384" i="7"/>
  <c r="AK384" i="7"/>
  <c r="AM384" i="7"/>
  <c r="AO384" i="7"/>
  <c r="AN384" i="7"/>
  <c r="AL380" i="7"/>
  <c r="AP380" i="7"/>
  <c r="AN380" i="7"/>
  <c r="AM380" i="7"/>
  <c r="AK380" i="7"/>
  <c r="AO380" i="7"/>
  <c r="AL376" i="7"/>
  <c r="AP376" i="7"/>
  <c r="AK376" i="7"/>
  <c r="AO376" i="7"/>
  <c r="AM376" i="7"/>
  <c r="AN376" i="7"/>
  <c r="AL372" i="7"/>
  <c r="AP372" i="7"/>
  <c r="AN372" i="7"/>
  <c r="AO372" i="7"/>
  <c r="AM372" i="7"/>
  <c r="AK372" i="7"/>
  <c r="AL368" i="7"/>
  <c r="AP368" i="7"/>
  <c r="AK368" i="7"/>
  <c r="AO368" i="7"/>
  <c r="AN368" i="7"/>
  <c r="AM368" i="7"/>
  <c r="AL364" i="7"/>
  <c r="AP364" i="7"/>
  <c r="AN364" i="7"/>
  <c r="AM364" i="7"/>
  <c r="AK364" i="7"/>
  <c r="AO364" i="7"/>
  <c r="AL360" i="7"/>
  <c r="AP360" i="7"/>
  <c r="AK360" i="7"/>
  <c r="AM360" i="7"/>
  <c r="AO360" i="7"/>
  <c r="AN360" i="7"/>
  <c r="AL356" i="7"/>
  <c r="AP356" i="7"/>
  <c r="AN356" i="7"/>
  <c r="AO356" i="7"/>
  <c r="AM356" i="7"/>
  <c r="AK356" i="7"/>
  <c r="AL352" i="7"/>
  <c r="AP352" i="7"/>
  <c r="AK352" i="7"/>
  <c r="AO352" i="7"/>
  <c r="AN352" i="7"/>
  <c r="AM352" i="7"/>
  <c r="AL348" i="7"/>
  <c r="AP348" i="7"/>
  <c r="AN348" i="7"/>
  <c r="AM348" i="7"/>
  <c r="AK348" i="7"/>
  <c r="AO348" i="7"/>
  <c r="AM344" i="7"/>
  <c r="AL344" i="7"/>
  <c r="AP344" i="7"/>
  <c r="AO344" i="7"/>
  <c r="AN344" i="7"/>
  <c r="AK344" i="7"/>
  <c r="AM340" i="7"/>
  <c r="AL340" i="7"/>
  <c r="AP340" i="7"/>
  <c r="AO340" i="7"/>
  <c r="AN340" i="7"/>
  <c r="AK340" i="7"/>
  <c r="AM336" i="7"/>
  <c r="AL336" i="7"/>
  <c r="AP336" i="7"/>
  <c r="AO336" i="7"/>
  <c r="AN336" i="7"/>
  <c r="AK336" i="7"/>
  <c r="AM332" i="7"/>
  <c r="AL332" i="7"/>
  <c r="AP332" i="7"/>
  <c r="AO332" i="7"/>
  <c r="AN332" i="7"/>
  <c r="AK332" i="7"/>
  <c r="AM328" i="7"/>
  <c r="AL328" i="7"/>
  <c r="AP328" i="7"/>
  <c r="AK328" i="7"/>
  <c r="AO328" i="7"/>
  <c r="AN328" i="7"/>
  <c r="AM324" i="7"/>
  <c r="AL324" i="7"/>
  <c r="AP324" i="7"/>
  <c r="AK324" i="7"/>
  <c r="AO324" i="7"/>
  <c r="AN324" i="7"/>
  <c r="AM320" i="7"/>
  <c r="AL320" i="7"/>
  <c r="AP320" i="7"/>
  <c r="AK320" i="7"/>
  <c r="AO320" i="7"/>
  <c r="AN320" i="7"/>
  <c r="AM316" i="7"/>
  <c r="AL316" i="7"/>
  <c r="AP316" i="7"/>
  <c r="AK316" i="7"/>
  <c r="AO316" i="7"/>
  <c r="AN316" i="7"/>
  <c r="AM312" i="7"/>
  <c r="AL312" i="7"/>
  <c r="AP312" i="7"/>
  <c r="AK312" i="7"/>
  <c r="AO312" i="7"/>
  <c r="AN312" i="7"/>
  <c r="AM308" i="7"/>
  <c r="AL308" i="7"/>
  <c r="AP308" i="7"/>
  <c r="AK308" i="7"/>
  <c r="AO308" i="7"/>
  <c r="AN308" i="7"/>
  <c r="AM304" i="7"/>
  <c r="AL304" i="7"/>
  <c r="AP304" i="7"/>
  <c r="AK304" i="7"/>
  <c r="AO304" i="7"/>
  <c r="AN304" i="7"/>
  <c r="AM300" i="7"/>
  <c r="AL300" i="7"/>
  <c r="AP300" i="7"/>
  <c r="AK300" i="7"/>
  <c r="AO300" i="7"/>
  <c r="AN300" i="7"/>
  <c r="AM296" i="7"/>
  <c r="AL296" i="7"/>
  <c r="AP296" i="7"/>
  <c r="AK296" i="7"/>
  <c r="AO296" i="7"/>
  <c r="AN296" i="7"/>
  <c r="AM292" i="7"/>
  <c r="AL292" i="7"/>
  <c r="AP292" i="7"/>
  <c r="AK292" i="7"/>
  <c r="AO292" i="7"/>
  <c r="AN292" i="7"/>
  <c r="AM288" i="7"/>
  <c r="AL288" i="7"/>
  <c r="AP288" i="7"/>
  <c r="AK288" i="7"/>
  <c r="AO288" i="7"/>
  <c r="AN288" i="7"/>
  <c r="AN437" i="7"/>
  <c r="AM437" i="7"/>
  <c r="AO437" i="7"/>
  <c r="AL437" i="7"/>
  <c r="AK437" i="7"/>
  <c r="AP437" i="7"/>
  <c r="AN433" i="7"/>
  <c r="AK433" i="7"/>
  <c r="AP433" i="7"/>
  <c r="AL433" i="7"/>
  <c r="AO433" i="7"/>
  <c r="AM433" i="7"/>
  <c r="AL440" i="7"/>
  <c r="AP440" i="7"/>
  <c r="AK440" i="7"/>
  <c r="AO440" i="7"/>
  <c r="AM440" i="7"/>
  <c r="AN440" i="7"/>
  <c r="AN425" i="7"/>
  <c r="AK425" i="7"/>
  <c r="AP425" i="7"/>
  <c r="AL425" i="7"/>
  <c r="AO425" i="7"/>
  <c r="AM425" i="7"/>
  <c r="AN421" i="7"/>
  <c r="AM421" i="7"/>
  <c r="AL421" i="7"/>
  <c r="AK421" i="7"/>
  <c r="AP421" i="7"/>
  <c r="AO421" i="7"/>
  <c r="AN417" i="7"/>
  <c r="AK417" i="7"/>
  <c r="AP417" i="7"/>
  <c r="AO417" i="7"/>
  <c r="AL417" i="7"/>
  <c r="AM417" i="7"/>
  <c r="AN413" i="7"/>
  <c r="AM413" i="7"/>
  <c r="AL413" i="7"/>
  <c r="AO413" i="7"/>
  <c r="AK413" i="7"/>
  <c r="AP413" i="7"/>
  <c r="AN409" i="7"/>
  <c r="AK409" i="7"/>
  <c r="AP409" i="7"/>
  <c r="AL409" i="7"/>
  <c r="AO409" i="7"/>
  <c r="AM409" i="7"/>
  <c r="AN405" i="7"/>
  <c r="AM405" i="7"/>
  <c r="AL405" i="7"/>
  <c r="AK405" i="7"/>
  <c r="AP405" i="7"/>
  <c r="AO405" i="7"/>
  <c r="AN401" i="7"/>
  <c r="AK401" i="7"/>
  <c r="AP401" i="7"/>
  <c r="AL401" i="7"/>
  <c r="AO401" i="7"/>
  <c r="AM401" i="7"/>
  <c r="AN397" i="7"/>
  <c r="AM397" i="7"/>
  <c r="AL397" i="7"/>
  <c r="AK397" i="7"/>
  <c r="AP397" i="7"/>
  <c r="AO397" i="7"/>
  <c r="AN393" i="7"/>
  <c r="AK393" i="7"/>
  <c r="AP393" i="7"/>
  <c r="AL393" i="7"/>
  <c r="AO393" i="7"/>
  <c r="AM393" i="7"/>
  <c r="AN389" i="7"/>
  <c r="AM389" i="7"/>
  <c r="AL389" i="7"/>
  <c r="AK389" i="7"/>
  <c r="AP389" i="7"/>
  <c r="AO389" i="7"/>
  <c r="AN385" i="7"/>
  <c r="AK385" i="7"/>
  <c r="AP385" i="7"/>
  <c r="AO385" i="7"/>
  <c r="AL385" i="7"/>
  <c r="AM385" i="7"/>
  <c r="AN381" i="7"/>
  <c r="AM381" i="7"/>
  <c r="AO381" i="7"/>
  <c r="AL381" i="7"/>
  <c r="AK381" i="7"/>
  <c r="AP381" i="7"/>
  <c r="AN377" i="7"/>
  <c r="AK377" i="7"/>
  <c r="AP377" i="7"/>
  <c r="AL377" i="7"/>
  <c r="AO377" i="7"/>
  <c r="AM377" i="7"/>
  <c r="AN373" i="7"/>
  <c r="AM373" i="7"/>
  <c r="AL373" i="7"/>
  <c r="AK373" i="7"/>
  <c r="AP373" i="7"/>
  <c r="AO373" i="7"/>
  <c r="AN369" i="7"/>
  <c r="AK369" i="7"/>
  <c r="AP369" i="7"/>
  <c r="AL369" i="7"/>
  <c r="AO369" i="7"/>
  <c r="AM369" i="7"/>
  <c r="AN365" i="7"/>
  <c r="AM365" i="7"/>
  <c r="AO365" i="7"/>
  <c r="AL365" i="7"/>
  <c r="AK365" i="7"/>
  <c r="AP365" i="7"/>
  <c r="AN361" i="7"/>
  <c r="AK361" i="7"/>
  <c r="AP361" i="7"/>
  <c r="AO361" i="7"/>
  <c r="AM361" i="7"/>
  <c r="AL361" i="7"/>
  <c r="AN357" i="7"/>
  <c r="AM357" i="7"/>
  <c r="AL357" i="7"/>
  <c r="AK357" i="7"/>
  <c r="AP357" i="7"/>
  <c r="AO357" i="7"/>
  <c r="AN353" i="7"/>
  <c r="AK353" i="7"/>
  <c r="AP353" i="7"/>
  <c r="AL353" i="7"/>
  <c r="AO353" i="7"/>
  <c r="AM353" i="7"/>
  <c r="AN349" i="7"/>
  <c r="AM349" i="7"/>
  <c r="AO349" i="7"/>
  <c r="AL349" i="7"/>
  <c r="AK349" i="7"/>
  <c r="AP349" i="7"/>
  <c r="AK345" i="7"/>
  <c r="AO345" i="7"/>
  <c r="AN345" i="7"/>
  <c r="AP345" i="7"/>
  <c r="AM345" i="7"/>
  <c r="AL345" i="7"/>
  <c r="AK341" i="7"/>
  <c r="AO341" i="7"/>
  <c r="AN341" i="7"/>
  <c r="AL341" i="7"/>
  <c r="AP341" i="7"/>
  <c r="AM341" i="7"/>
  <c r="AK337" i="7"/>
  <c r="AO337" i="7"/>
  <c r="AN337" i="7"/>
  <c r="AP337" i="7"/>
  <c r="AM337" i="7"/>
  <c r="AL337" i="7"/>
  <c r="AK333" i="7"/>
  <c r="AO333" i="7"/>
  <c r="AN333" i="7"/>
  <c r="AL333" i="7"/>
  <c r="AP333" i="7"/>
  <c r="AM333" i="7"/>
  <c r="AK329" i="7"/>
  <c r="AO329" i="7"/>
  <c r="AN329" i="7"/>
  <c r="AM329" i="7"/>
  <c r="AL329" i="7"/>
  <c r="AP329" i="7"/>
  <c r="AK325" i="7"/>
  <c r="AO325" i="7"/>
  <c r="AN325" i="7"/>
  <c r="AM325" i="7"/>
  <c r="AP325" i="7"/>
  <c r="AL325" i="7"/>
  <c r="AK321" i="7"/>
  <c r="AO321" i="7"/>
  <c r="AN321" i="7"/>
  <c r="AM321" i="7"/>
  <c r="AL321" i="7"/>
  <c r="AP321" i="7"/>
  <c r="AK317" i="7"/>
  <c r="AO317" i="7"/>
  <c r="AN317" i="7"/>
  <c r="AM317" i="7"/>
  <c r="AP317" i="7"/>
  <c r="AL317" i="7"/>
  <c r="AK313" i="7"/>
  <c r="AO313" i="7"/>
  <c r="AN313" i="7"/>
  <c r="AM313" i="7"/>
  <c r="AL313" i="7"/>
  <c r="AP313" i="7"/>
  <c r="AK309" i="7"/>
  <c r="AO309" i="7"/>
  <c r="AN309" i="7"/>
  <c r="AM309" i="7"/>
  <c r="AP309" i="7"/>
  <c r="AL309" i="7"/>
  <c r="AK305" i="7"/>
  <c r="AO305" i="7"/>
  <c r="AN305" i="7"/>
  <c r="AM305" i="7"/>
  <c r="AL305" i="7"/>
  <c r="AP305" i="7"/>
  <c r="AK301" i="7"/>
  <c r="AO301" i="7"/>
  <c r="AN301" i="7"/>
  <c r="AM301" i="7"/>
  <c r="AP301" i="7"/>
  <c r="AL301" i="7"/>
  <c r="AK297" i="7"/>
  <c r="AO297" i="7"/>
  <c r="AN297" i="7"/>
  <c r="AM297" i="7"/>
  <c r="AL297" i="7"/>
  <c r="AP297" i="7"/>
  <c r="AK293" i="7"/>
  <c r="AO293" i="7"/>
  <c r="AN293" i="7"/>
  <c r="AM293" i="7"/>
  <c r="AP293" i="7"/>
  <c r="AL293" i="7"/>
  <c r="AK289" i="7"/>
  <c r="AO289" i="7"/>
  <c r="AN289" i="7"/>
  <c r="AM289" i="7"/>
  <c r="AL289" i="7"/>
  <c r="AP289" i="7"/>
  <c r="AL438" i="7"/>
  <c r="AP438" i="7"/>
  <c r="AM438" i="7"/>
  <c r="AK438" i="7"/>
  <c r="AO438" i="7"/>
  <c r="AN438" i="7"/>
  <c r="AL434" i="7"/>
  <c r="AP434" i="7"/>
  <c r="AO434" i="7"/>
  <c r="AN434" i="7"/>
  <c r="AM434" i="7"/>
  <c r="AK434" i="7"/>
  <c r="AL430" i="7"/>
  <c r="AP430" i="7"/>
  <c r="AM430" i="7"/>
  <c r="AK430" i="7"/>
  <c r="AO430" i="7"/>
  <c r="AN430" i="7"/>
  <c r="S440" i="7"/>
  <c r="AI440" i="7"/>
  <c r="AA440" i="7"/>
  <c r="S439" i="7"/>
  <c r="AI439" i="7"/>
  <c r="AA439" i="7"/>
  <c r="K414" i="7"/>
  <c r="AI414" i="7"/>
  <c r="AA414" i="7"/>
  <c r="S414" i="7"/>
  <c r="K394" i="7"/>
  <c r="AI394" i="7"/>
  <c r="AA394" i="7"/>
  <c r="S394" i="7"/>
  <c r="K370" i="7"/>
  <c r="AI370" i="7"/>
  <c r="AA370" i="7"/>
  <c r="S370" i="7"/>
  <c r="K366" i="7"/>
  <c r="AI366" i="7"/>
  <c r="AA366" i="7"/>
  <c r="S366" i="7"/>
  <c r="K350" i="7"/>
  <c r="AI350" i="7"/>
  <c r="AA350" i="7"/>
  <c r="S350" i="7"/>
  <c r="K334" i="7"/>
  <c r="AI334" i="7"/>
  <c r="AA334" i="7"/>
  <c r="S334" i="7"/>
  <c r="K326" i="7"/>
  <c r="AI326" i="7"/>
  <c r="AA326" i="7"/>
  <c r="S326" i="7"/>
  <c r="K306" i="7"/>
  <c r="AI306" i="7"/>
  <c r="AA306" i="7"/>
  <c r="S306" i="7"/>
  <c r="K290" i="7"/>
  <c r="AI290" i="7"/>
  <c r="AA290" i="7"/>
  <c r="S290" i="7"/>
  <c r="K282" i="7"/>
  <c r="AI282" i="7"/>
  <c r="AA282" i="7"/>
  <c r="S282" i="7"/>
  <c r="K274" i="7"/>
  <c r="AI274" i="7"/>
  <c r="AA274" i="7"/>
  <c r="S274" i="7"/>
  <c r="K266" i="7"/>
  <c r="AI266" i="7"/>
  <c r="AA266" i="7"/>
  <c r="S266" i="7"/>
  <c r="K262" i="7"/>
  <c r="AI262" i="7"/>
  <c r="AA262" i="7"/>
  <c r="S262" i="7"/>
  <c r="K254" i="7"/>
  <c r="AI254" i="7"/>
  <c r="AA254" i="7"/>
  <c r="S254" i="7"/>
  <c r="K246" i="7"/>
  <c r="AI246" i="7"/>
  <c r="AA246" i="7"/>
  <c r="S246" i="7"/>
  <c r="K238" i="7"/>
  <c r="AI238" i="7"/>
  <c r="AA238" i="7"/>
  <c r="S238" i="7"/>
  <c r="K234" i="7"/>
  <c r="AI234" i="7"/>
  <c r="AA234" i="7"/>
  <c r="S234" i="7"/>
  <c r="K226" i="7"/>
  <c r="AI226" i="7"/>
  <c r="AA226" i="7"/>
  <c r="S226" i="7"/>
  <c r="K222" i="7"/>
  <c r="AI222" i="7"/>
  <c r="AA222" i="7"/>
  <c r="S222" i="7"/>
  <c r="K214" i="7"/>
  <c r="AI214" i="7"/>
  <c r="AA214" i="7"/>
  <c r="S214" i="7"/>
  <c r="K210" i="7"/>
  <c r="AI210" i="7"/>
  <c r="AA210" i="7"/>
  <c r="S210" i="7"/>
  <c r="K422" i="7"/>
  <c r="AI422" i="7"/>
  <c r="AA422" i="7"/>
  <c r="S422" i="7"/>
  <c r="K402" i="7"/>
  <c r="AI402" i="7"/>
  <c r="AA402" i="7"/>
  <c r="S402" i="7"/>
  <c r="K390" i="7"/>
  <c r="AI390" i="7"/>
  <c r="AA390" i="7"/>
  <c r="S390" i="7"/>
  <c r="K378" i="7"/>
  <c r="AI378" i="7"/>
  <c r="AA378" i="7"/>
  <c r="S378" i="7"/>
  <c r="K358" i="7"/>
  <c r="AI358" i="7"/>
  <c r="AA358" i="7"/>
  <c r="S358" i="7"/>
  <c r="K342" i="7"/>
  <c r="AI342" i="7"/>
  <c r="AA342" i="7"/>
  <c r="S342" i="7"/>
  <c r="K322" i="7"/>
  <c r="AI322" i="7"/>
  <c r="AA322" i="7"/>
  <c r="S322" i="7"/>
  <c r="K302" i="7"/>
  <c r="AI302" i="7"/>
  <c r="AA302" i="7"/>
  <c r="S302" i="7"/>
  <c r="K206" i="7"/>
  <c r="AI206" i="7"/>
  <c r="AA206" i="7"/>
  <c r="S206" i="7"/>
  <c r="K418" i="7"/>
  <c r="AI418" i="7"/>
  <c r="AA418" i="7"/>
  <c r="S418" i="7"/>
  <c r="K410" i="7"/>
  <c r="AI410" i="7"/>
  <c r="AA410" i="7"/>
  <c r="S410" i="7"/>
  <c r="K398" i="7"/>
  <c r="AI398" i="7"/>
  <c r="AA398" i="7"/>
  <c r="S398" i="7"/>
  <c r="K382" i="7"/>
  <c r="AI382" i="7"/>
  <c r="AA382" i="7"/>
  <c r="S382" i="7"/>
  <c r="K354" i="7"/>
  <c r="AI354" i="7"/>
  <c r="AA354" i="7"/>
  <c r="S354" i="7"/>
  <c r="K346" i="7"/>
  <c r="AI346" i="7"/>
  <c r="AA346" i="7"/>
  <c r="S346" i="7"/>
  <c r="K330" i="7"/>
  <c r="AI330" i="7"/>
  <c r="AA330" i="7"/>
  <c r="S330" i="7"/>
  <c r="K314" i="7"/>
  <c r="AI314" i="7"/>
  <c r="AA314" i="7"/>
  <c r="S314" i="7"/>
  <c r="K310" i="7"/>
  <c r="AI310" i="7"/>
  <c r="AA310" i="7"/>
  <c r="S310" i="7"/>
  <c r="K298" i="7"/>
  <c r="AI298" i="7"/>
  <c r="AA298" i="7"/>
  <c r="S298" i="7"/>
  <c r="K286" i="7"/>
  <c r="AI286" i="7"/>
  <c r="AA286" i="7"/>
  <c r="S286" i="7"/>
  <c r="K278" i="7"/>
  <c r="AI278" i="7"/>
  <c r="AA278" i="7"/>
  <c r="S278" i="7"/>
  <c r="K270" i="7"/>
  <c r="AI270" i="7"/>
  <c r="AA270" i="7"/>
  <c r="S270" i="7"/>
  <c r="K258" i="7"/>
  <c r="AI258" i="7"/>
  <c r="AA258" i="7"/>
  <c r="S258" i="7"/>
  <c r="K250" i="7"/>
  <c r="AI250" i="7"/>
  <c r="AA250" i="7"/>
  <c r="S250" i="7"/>
  <c r="K242" i="7"/>
  <c r="AI242" i="7"/>
  <c r="AA242" i="7"/>
  <c r="S242" i="7"/>
  <c r="K230" i="7"/>
  <c r="AI230" i="7"/>
  <c r="AA230" i="7"/>
  <c r="S230" i="7"/>
  <c r="K218" i="7"/>
  <c r="AI218" i="7"/>
  <c r="AA218" i="7"/>
  <c r="S218" i="7"/>
  <c r="K178" i="7"/>
  <c r="AI178" i="7"/>
  <c r="AA178" i="7"/>
  <c r="S178" i="7"/>
  <c r="K426" i="7"/>
  <c r="AI426" i="7"/>
  <c r="AA426" i="7"/>
  <c r="S426" i="7"/>
  <c r="K406" i="7"/>
  <c r="AI406" i="7"/>
  <c r="AA406" i="7"/>
  <c r="S406" i="7"/>
  <c r="K386" i="7"/>
  <c r="AI386" i="7"/>
  <c r="AA386" i="7"/>
  <c r="S386" i="7"/>
  <c r="K374" i="7"/>
  <c r="AI374" i="7"/>
  <c r="AA374" i="7"/>
  <c r="S374" i="7"/>
  <c r="K362" i="7"/>
  <c r="AI362" i="7"/>
  <c r="AA362" i="7"/>
  <c r="S362" i="7"/>
  <c r="K338" i="7"/>
  <c r="AI338" i="7"/>
  <c r="AA338" i="7"/>
  <c r="S338" i="7"/>
  <c r="K318" i="7"/>
  <c r="AI318" i="7"/>
  <c r="AA318" i="7"/>
  <c r="S318" i="7"/>
  <c r="K294" i="7"/>
  <c r="AI294" i="7"/>
  <c r="AA294" i="7"/>
  <c r="S294" i="7"/>
  <c r="K205" i="7"/>
  <c r="AI205" i="7"/>
  <c r="AA205" i="7"/>
  <c r="S205" i="7"/>
  <c r="K166" i="7"/>
  <c r="AI166" i="7"/>
  <c r="AA166" i="7"/>
  <c r="S166" i="7"/>
  <c r="K189" i="7"/>
  <c r="AI189" i="7"/>
  <c r="AA189" i="7"/>
  <c r="S189" i="7"/>
  <c r="K183" i="7"/>
  <c r="AI183" i="7"/>
  <c r="AA183" i="7"/>
  <c r="S183" i="7"/>
  <c r="K141" i="7"/>
  <c r="AI141" i="7"/>
  <c r="AA141" i="7"/>
  <c r="S141" i="7"/>
  <c r="K192" i="7"/>
  <c r="AI192" i="7"/>
  <c r="AA192" i="7"/>
  <c r="S192" i="7"/>
  <c r="K129" i="7"/>
  <c r="AI129" i="7"/>
  <c r="AA129" i="7"/>
  <c r="S129" i="7"/>
  <c r="K190" i="7"/>
  <c r="AI190" i="7"/>
  <c r="AA190" i="7"/>
  <c r="S190" i="7"/>
  <c r="K121" i="7"/>
  <c r="AI121" i="7"/>
  <c r="AA121" i="7"/>
  <c r="S121" i="7"/>
  <c r="K150" i="7"/>
  <c r="AI150" i="7"/>
  <c r="AA150" i="7"/>
  <c r="S150" i="7"/>
  <c r="K130" i="7"/>
  <c r="AI130" i="7"/>
  <c r="AA130" i="7"/>
  <c r="S130" i="7"/>
  <c r="K180" i="7"/>
  <c r="AI180" i="7"/>
  <c r="AA180" i="7"/>
  <c r="S180" i="7"/>
  <c r="K102" i="7"/>
  <c r="AI102" i="7"/>
  <c r="AA102" i="7"/>
  <c r="S102" i="7"/>
  <c r="K96" i="7"/>
  <c r="AI96" i="7"/>
  <c r="AA96" i="7"/>
  <c r="S96" i="7"/>
  <c r="K132" i="7"/>
  <c r="AI132" i="7"/>
  <c r="AA132" i="7"/>
  <c r="S132" i="7"/>
  <c r="K191" i="7"/>
  <c r="AI191" i="7"/>
  <c r="AA191" i="7"/>
  <c r="S191" i="7"/>
  <c r="K174" i="7"/>
  <c r="AI174" i="7"/>
  <c r="AA174" i="7"/>
  <c r="S174" i="7"/>
  <c r="K118" i="7"/>
  <c r="AI118" i="7"/>
  <c r="AA118" i="7"/>
  <c r="S118" i="7"/>
  <c r="K99" i="7"/>
  <c r="AI99" i="7"/>
  <c r="AA99" i="7"/>
  <c r="S99" i="7"/>
  <c r="K199" i="7"/>
  <c r="AI199" i="7"/>
  <c r="AA199" i="7"/>
  <c r="S199" i="7"/>
  <c r="K73" i="7"/>
  <c r="AI73" i="7"/>
  <c r="AA73" i="7"/>
  <c r="S73" i="7"/>
  <c r="K126" i="7"/>
  <c r="AI126" i="7"/>
  <c r="AA126" i="7"/>
  <c r="S126" i="7"/>
  <c r="K87" i="7"/>
  <c r="AI87" i="7"/>
  <c r="AA87" i="7"/>
  <c r="S87" i="7"/>
  <c r="K120" i="7"/>
  <c r="AI120" i="7"/>
  <c r="AA120" i="7"/>
  <c r="S120" i="7"/>
  <c r="K165" i="7"/>
  <c r="AI165" i="7"/>
  <c r="AA165" i="7"/>
  <c r="S165" i="7"/>
  <c r="K84" i="7"/>
  <c r="AI84" i="7"/>
  <c r="AA84" i="7"/>
  <c r="S84" i="7"/>
  <c r="K75" i="7"/>
  <c r="AI75" i="7"/>
  <c r="AA75" i="7"/>
  <c r="S75" i="7"/>
  <c r="K86" i="7"/>
  <c r="AI86" i="7"/>
  <c r="AA86" i="7"/>
  <c r="S86" i="7"/>
  <c r="K66" i="7"/>
  <c r="AI66" i="7"/>
  <c r="AA66" i="7"/>
  <c r="S66" i="7"/>
  <c r="K44" i="7"/>
  <c r="AI44" i="7"/>
  <c r="AA44" i="7"/>
  <c r="S44" i="7"/>
  <c r="K137" i="7"/>
  <c r="AI137" i="7"/>
  <c r="AA137" i="7"/>
  <c r="S137" i="7"/>
  <c r="K40" i="7"/>
  <c r="AI40" i="7"/>
  <c r="AA40" i="7"/>
  <c r="S40" i="7"/>
  <c r="K34" i="7"/>
  <c r="AI34" i="7"/>
  <c r="AA34" i="7"/>
  <c r="S34" i="7"/>
  <c r="K21" i="7"/>
  <c r="AI21" i="7"/>
  <c r="AA21" i="7"/>
  <c r="S21" i="7"/>
  <c r="K107" i="7"/>
  <c r="AI107" i="7"/>
  <c r="AA107" i="7"/>
  <c r="S107" i="7"/>
  <c r="K37" i="7"/>
  <c r="AI37" i="7"/>
  <c r="AA37" i="7"/>
  <c r="S37" i="7"/>
  <c r="K114" i="7"/>
  <c r="AI114" i="7"/>
  <c r="AA114" i="7"/>
  <c r="S114" i="7"/>
  <c r="K17" i="7"/>
  <c r="AI17" i="7"/>
  <c r="AA17" i="7"/>
  <c r="S17" i="7"/>
  <c r="K83" i="7"/>
  <c r="AI83" i="7"/>
  <c r="AA83" i="7"/>
  <c r="S83" i="7"/>
  <c r="K89" i="7"/>
  <c r="AI89" i="7"/>
  <c r="AA89" i="7"/>
  <c r="S89" i="7"/>
  <c r="K74" i="7"/>
  <c r="AI74" i="7"/>
  <c r="AA74" i="7"/>
  <c r="S74" i="7"/>
  <c r="K105" i="7"/>
  <c r="AI105" i="7"/>
  <c r="AA105" i="7"/>
  <c r="S105" i="7"/>
  <c r="K62" i="7"/>
  <c r="AI62" i="7"/>
  <c r="AA62" i="7"/>
  <c r="S62" i="7"/>
  <c r="K43" i="7"/>
  <c r="AI43" i="7"/>
  <c r="AA43" i="7"/>
  <c r="S43" i="7"/>
  <c r="K12" i="7"/>
  <c r="AI12" i="7"/>
  <c r="AA12" i="7"/>
  <c r="S12" i="7"/>
  <c r="K30" i="7"/>
  <c r="AI30" i="7"/>
  <c r="AA30" i="7"/>
  <c r="S30" i="7"/>
  <c r="K16" i="7"/>
  <c r="AI16" i="7"/>
  <c r="AA16" i="7"/>
  <c r="S16" i="7"/>
  <c r="K42" i="7"/>
  <c r="AI42" i="7"/>
  <c r="AA42" i="7"/>
  <c r="S42" i="7"/>
  <c r="K22" i="7"/>
  <c r="AI22" i="7"/>
  <c r="S22" i="7"/>
  <c r="R22" i="7" s="1"/>
  <c r="AI436" i="7"/>
  <c r="S436" i="7"/>
  <c r="AA436" i="7"/>
  <c r="K432" i="7"/>
  <c r="AI432" i="7"/>
  <c r="S432" i="7"/>
  <c r="AA432" i="7"/>
  <c r="K427" i="7"/>
  <c r="AA427" i="7"/>
  <c r="S427" i="7"/>
  <c r="AI427" i="7"/>
  <c r="K423" i="7"/>
  <c r="AA423" i="7"/>
  <c r="AI423" i="7"/>
  <c r="S423" i="7"/>
  <c r="K419" i="7"/>
  <c r="AA419" i="7"/>
  <c r="AI419" i="7"/>
  <c r="S419" i="7"/>
  <c r="K415" i="7"/>
  <c r="AA415" i="7"/>
  <c r="S415" i="7"/>
  <c r="AI415" i="7"/>
  <c r="K411" i="7"/>
  <c r="AA411" i="7"/>
  <c r="S411" i="7"/>
  <c r="AI411" i="7"/>
  <c r="K407" i="7"/>
  <c r="AA407" i="7"/>
  <c r="AI407" i="7"/>
  <c r="S407" i="7"/>
  <c r="K403" i="7"/>
  <c r="AA403" i="7"/>
  <c r="AI403" i="7"/>
  <c r="S403" i="7"/>
  <c r="K399" i="7"/>
  <c r="AA399" i="7"/>
  <c r="S399" i="7"/>
  <c r="AI399" i="7"/>
  <c r="K395" i="7"/>
  <c r="AA395" i="7"/>
  <c r="S395" i="7"/>
  <c r="AI395" i="7"/>
  <c r="K391" i="7"/>
  <c r="AA391" i="7"/>
  <c r="AI391" i="7"/>
  <c r="S391" i="7"/>
  <c r="K387" i="7"/>
  <c r="AA387" i="7"/>
  <c r="AI387" i="7"/>
  <c r="S387" i="7"/>
  <c r="K383" i="7"/>
  <c r="AA383" i="7"/>
  <c r="S383" i="7"/>
  <c r="AI383" i="7"/>
  <c r="K379" i="7"/>
  <c r="AA379" i="7"/>
  <c r="S379" i="7"/>
  <c r="AI379" i="7"/>
  <c r="K375" i="7"/>
  <c r="AA375" i="7"/>
  <c r="AI375" i="7"/>
  <c r="S375" i="7"/>
  <c r="K371" i="7"/>
  <c r="AA371" i="7"/>
  <c r="AI371" i="7"/>
  <c r="S371" i="7"/>
  <c r="K367" i="7"/>
  <c r="AA367" i="7"/>
  <c r="S367" i="7"/>
  <c r="AI367" i="7"/>
  <c r="K363" i="7"/>
  <c r="AA363" i="7"/>
  <c r="S363" i="7"/>
  <c r="AI363" i="7"/>
  <c r="K359" i="7"/>
  <c r="AA359" i="7"/>
  <c r="AI359" i="7"/>
  <c r="S359" i="7"/>
  <c r="K355" i="7"/>
  <c r="AA355" i="7"/>
  <c r="AI355" i="7"/>
  <c r="S355" i="7"/>
  <c r="K351" i="7"/>
  <c r="AA351" i="7"/>
  <c r="S351" i="7"/>
  <c r="AI351" i="7"/>
  <c r="K347" i="7"/>
  <c r="AA347" i="7"/>
  <c r="S347" i="7"/>
  <c r="AI347" i="7"/>
  <c r="K343" i="7"/>
  <c r="AA343" i="7"/>
  <c r="AI343" i="7"/>
  <c r="S343" i="7"/>
  <c r="K339" i="7"/>
  <c r="AA339" i="7"/>
  <c r="AI339" i="7"/>
  <c r="S339" i="7"/>
  <c r="K335" i="7"/>
  <c r="AA335" i="7"/>
  <c r="S335" i="7"/>
  <c r="AI335" i="7"/>
  <c r="K331" i="7"/>
  <c r="AA331" i="7"/>
  <c r="S331" i="7"/>
  <c r="AI331" i="7"/>
  <c r="K327" i="7"/>
  <c r="AA327" i="7"/>
  <c r="AI327" i="7"/>
  <c r="S327" i="7"/>
  <c r="K323" i="7"/>
  <c r="AA323" i="7"/>
  <c r="AI323" i="7"/>
  <c r="S323" i="7"/>
  <c r="K319" i="7"/>
  <c r="AA319" i="7"/>
  <c r="S319" i="7"/>
  <c r="AI319" i="7"/>
  <c r="K315" i="7"/>
  <c r="AA315" i="7"/>
  <c r="S315" i="7"/>
  <c r="AI315" i="7"/>
  <c r="K311" i="7"/>
  <c r="AA311" i="7"/>
  <c r="AI311" i="7"/>
  <c r="S311" i="7"/>
  <c r="K307" i="7"/>
  <c r="AA307" i="7"/>
  <c r="AI307" i="7"/>
  <c r="S307" i="7"/>
  <c r="K303" i="7"/>
  <c r="AA303" i="7"/>
  <c r="S303" i="7"/>
  <c r="AI303" i="7"/>
  <c r="K299" i="7"/>
  <c r="AA299" i="7"/>
  <c r="S299" i="7"/>
  <c r="AI299" i="7"/>
  <c r="K295" i="7"/>
  <c r="AA295" i="7"/>
  <c r="AI295" i="7"/>
  <c r="S295" i="7"/>
  <c r="K291" i="7"/>
  <c r="AA291" i="7"/>
  <c r="AI291" i="7"/>
  <c r="S291" i="7"/>
  <c r="K287" i="7"/>
  <c r="AA287" i="7"/>
  <c r="S287" i="7"/>
  <c r="AI287" i="7"/>
  <c r="K283" i="7"/>
  <c r="AA283" i="7"/>
  <c r="S283" i="7"/>
  <c r="AI283" i="7"/>
  <c r="K279" i="7"/>
  <c r="AA279" i="7"/>
  <c r="AI279" i="7"/>
  <c r="S279" i="7"/>
  <c r="K275" i="7"/>
  <c r="AA275" i="7"/>
  <c r="AI275" i="7"/>
  <c r="S275" i="7"/>
  <c r="K271" i="7"/>
  <c r="AA271" i="7"/>
  <c r="S271" i="7"/>
  <c r="AI271" i="7"/>
  <c r="K267" i="7"/>
  <c r="AA267" i="7"/>
  <c r="S267" i="7"/>
  <c r="AI267" i="7"/>
  <c r="K263" i="7"/>
  <c r="AA263" i="7"/>
  <c r="AI263" i="7"/>
  <c r="S263" i="7"/>
  <c r="K259" i="7"/>
  <c r="AA259" i="7"/>
  <c r="S259" i="7"/>
  <c r="AI259" i="7"/>
  <c r="K255" i="7"/>
  <c r="AA255" i="7"/>
  <c r="S255" i="7"/>
  <c r="AI255" i="7"/>
  <c r="K251" i="7"/>
  <c r="AA251" i="7"/>
  <c r="S251" i="7"/>
  <c r="AI251" i="7"/>
  <c r="K247" i="7"/>
  <c r="AA247" i="7"/>
  <c r="AI247" i="7"/>
  <c r="S247" i="7"/>
  <c r="K243" i="7"/>
  <c r="AA243" i="7"/>
  <c r="S243" i="7"/>
  <c r="AI243" i="7"/>
  <c r="K239" i="7"/>
  <c r="AA239" i="7"/>
  <c r="S239" i="7"/>
  <c r="AI239" i="7"/>
  <c r="K235" i="7"/>
  <c r="AA235" i="7"/>
  <c r="S235" i="7"/>
  <c r="AI235" i="7"/>
  <c r="K231" i="7"/>
  <c r="AA231" i="7"/>
  <c r="AI231" i="7"/>
  <c r="S231" i="7"/>
  <c r="K227" i="7"/>
  <c r="AA227" i="7"/>
  <c r="S227" i="7"/>
  <c r="AI227" i="7"/>
  <c r="K223" i="7"/>
  <c r="AA223" i="7"/>
  <c r="S223" i="7"/>
  <c r="AI223" i="7"/>
  <c r="K219" i="7"/>
  <c r="AA219" i="7"/>
  <c r="S219" i="7"/>
  <c r="AI219" i="7"/>
  <c r="K215" i="7"/>
  <c r="AA215" i="7"/>
  <c r="AI215" i="7"/>
  <c r="S215" i="7"/>
  <c r="K211" i="7"/>
  <c r="AA211" i="7"/>
  <c r="S211" i="7"/>
  <c r="AI211" i="7"/>
  <c r="K207" i="7"/>
  <c r="AA207" i="7"/>
  <c r="S207" i="7"/>
  <c r="AI207" i="7"/>
  <c r="K202" i="7"/>
  <c r="AA202" i="7"/>
  <c r="S202" i="7"/>
  <c r="AI202" i="7"/>
  <c r="K184" i="7"/>
  <c r="AA184" i="7"/>
  <c r="AI184" i="7"/>
  <c r="S184" i="7"/>
  <c r="K168" i="7"/>
  <c r="AA168" i="7"/>
  <c r="S168" i="7"/>
  <c r="AI168" i="7"/>
  <c r="K159" i="7"/>
  <c r="AA159" i="7"/>
  <c r="S159" i="7"/>
  <c r="AI159" i="7"/>
  <c r="K186" i="7"/>
  <c r="AA186" i="7"/>
  <c r="S186" i="7"/>
  <c r="AI186" i="7"/>
  <c r="K142" i="7"/>
  <c r="AA142" i="7"/>
  <c r="AI142" i="7"/>
  <c r="S142" i="7"/>
  <c r="K140" i="7"/>
  <c r="AA140" i="7"/>
  <c r="S140" i="7"/>
  <c r="AI140" i="7"/>
  <c r="K181" i="7"/>
  <c r="AA181" i="7"/>
  <c r="S181" i="7"/>
  <c r="AI181" i="7"/>
  <c r="K154" i="7"/>
  <c r="AA154" i="7"/>
  <c r="S154" i="7"/>
  <c r="AI154" i="7"/>
  <c r="K185" i="7"/>
  <c r="AA185" i="7"/>
  <c r="AI185" i="7"/>
  <c r="S185" i="7"/>
  <c r="K151" i="7"/>
  <c r="AA151" i="7"/>
  <c r="S151" i="7"/>
  <c r="AI151" i="7"/>
  <c r="K131" i="7"/>
  <c r="AA131" i="7"/>
  <c r="S131" i="7"/>
  <c r="AI131" i="7"/>
  <c r="K161" i="7"/>
  <c r="AA161" i="7"/>
  <c r="S161" i="7"/>
  <c r="AI161" i="7"/>
  <c r="K122" i="7"/>
  <c r="AA122" i="7"/>
  <c r="S122" i="7"/>
  <c r="AI122" i="7"/>
  <c r="K97" i="7"/>
  <c r="AA97" i="7"/>
  <c r="S97" i="7"/>
  <c r="AI97" i="7"/>
  <c r="K143" i="7"/>
  <c r="AA143" i="7"/>
  <c r="S143" i="7"/>
  <c r="AI143" i="7"/>
  <c r="K113" i="7"/>
  <c r="AA113" i="7"/>
  <c r="S113" i="7"/>
  <c r="AI113" i="7"/>
  <c r="K135" i="7"/>
  <c r="AA135" i="7"/>
  <c r="S135" i="7"/>
  <c r="AI135" i="7"/>
  <c r="K103" i="7"/>
  <c r="AA103" i="7"/>
  <c r="S103" i="7"/>
  <c r="AI103" i="7"/>
  <c r="K148" i="7"/>
  <c r="AA148" i="7"/>
  <c r="S148" i="7"/>
  <c r="AI148" i="7"/>
  <c r="K94" i="7"/>
  <c r="AA94" i="7"/>
  <c r="S94" i="7"/>
  <c r="AI94" i="7"/>
  <c r="K93" i="7"/>
  <c r="AA93" i="7"/>
  <c r="S93" i="7"/>
  <c r="AI93" i="7"/>
  <c r="K69" i="7"/>
  <c r="AA69" i="7"/>
  <c r="S69" i="7"/>
  <c r="AI69" i="7"/>
  <c r="K152" i="7"/>
  <c r="AA152" i="7"/>
  <c r="S152" i="7"/>
  <c r="AI152" i="7"/>
  <c r="K71" i="7"/>
  <c r="AA71" i="7"/>
  <c r="S71" i="7"/>
  <c r="AI71" i="7"/>
  <c r="K61" i="7"/>
  <c r="AA61" i="7"/>
  <c r="S61" i="7"/>
  <c r="AI61" i="7"/>
  <c r="K79" i="7"/>
  <c r="AA79" i="7"/>
  <c r="S79" i="7"/>
  <c r="AI79" i="7"/>
  <c r="K72" i="7"/>
  <c r="AA72" i="7"/>
  <c r="S72" i="7"/>
  <c r="AI72" i="7"/>
  <c r="K115" i="7"/>
  <c r="AA115" i="7"/>
  <c r="S115" i="7"/>
  <c r="AI115" i="7"/>
  <c r="K48" i="7"/>
  <c r="AA48" i="7"/>
  <c r="S48" i="7"/>
  <c r="AI48" i="7"/>
  <c r="K70" i="7"/>
  <c r="AA70" i="7"/>
  <c r="S70" i="7"/>
  <c r="AI70" i="7"/>
  <c r="K196" i="7"/>
  <c r="AA196" i="7"/>
  <c r="S196" i="7"/>
  <c r="AI196" i="7"/>
  <c r="K78" i="7"/>
  <c r="AA78" i="7"/>
  <c r="S78" i="7"/>
  <c r="AI78" i="7"/>
  <c r="K51" i="7"/>
  <c r="AA51" i="7"/>
  <c r="S51" i="7"/>
  <c r="AI51" i="7"/>
  <c r="K156" i="7"/>
  <c r="AA156" i="7"/>
  <c r="S156" i="7"/>
  <c r="AI156" i="7"/>
  <c r="K46" i="7"/>
  <c r="AA46" i="7"/>
  <c r="S46" i="7"/>
  <c r="AI46" i="7"/>
  <c r="K15" i="7"/>
  <c r="AA15" i="7"/>
  <c r="S15" i="7"/>
  <c r="AI15" i="7"/>
  <c r="K169" i="7"/>
  <c r="AA169" i="7"/>
  <c r="S169" i="7"/>
  <c r="AI169" i="7"/>
  <c r="K101" i="7"/>
  <c r="AA101" i="7"/>
  <c r="S101" i="7"/>
  <c r="AI101" i="7"/>
  <c r="K112" i="7"/>
  <c r="AA112" i="7"/>
  <c r="S112" i="7"/>
  <c r="AI112" i="7"/>
  <c r="K90" i="7"/>
  <c r="AA90" i="7"/>
  <c r="S90" i="7"/>
  <c r="AI90" i="7"/>
  <c r="K8" i="7"/>
  <c r="AA8" i="7"/>
  <c r="S8" i="7"/>
  <c r="AI8" i="7"/>
  <c r="K63" i="7"/>
  <c r="AA63" i="7"/>
  <c r="S63" i="7"/>
  <c r="AI63" i="7"/>
  <c r="K60" i="7"/>
  <c r="AA60" i="7"/>
  <c r="S60" i="7"/>
  <c r="AI60" i="7"/>
  <c r="K27" i="7"/>
  <c r="AA27" i="7"/>
  <c r="S27" i="7"/>
  <c r="AI27" i="7"/>
  <c r="K53" i="7"/>
  <c r="AA53" i="7"/>
  <c r="S53" i="7"/>
  <c r="AI53" i="7"/>
  <c r="K24" i="7"/>
  <c r="AA24" i="7"/>
  <c r="S24" i="7"/>
  <c r="AI24" i="7"/>
  <c r="K13" i="7"/>
  <c r="AA13" i="7"/>
  <c r="S13" i="7"/>
  <c r="AI13" i="7"/>
  <c r="K20" i="7"/>
  <c r="AA20" i="7"/>
  <c r="S20" i="7"/>
  <c r="AI20" i="7"/>
  <c r="K55" i="7"/>
  <c r="AA55" i="7"/>
  <c r="S55" i="7"/>
  <c r="AI55" i="7"/>
  <c r="K437" i="7"/>
  <c r="AI437" i="7"/>
  <c r="AA437" i="7"/>
  <c r="S437" i="7"/>
  <c r="AI433" i="7"/>
  <c r="AA433" i="7"/>
  <c r="S433" i="7"/>
  <c r="K428" i="7"/>
  <c r="AI428" i="7"/>
  <c r="S428" i="7"/>
  <c r="AA428" i="7"/>
  <c r="K424" i="7"/>
  <c r="AI424" i="7"/>
  <c r="S424" i="7"/>
  <c r="AA424" i="7"/>
  <c r="K420" i="7"/>
  <c r="AI420" i="7"/>
  <c r="S420" i="7"/>
  <c r="AA420" i="7"/>
  <c r="K416" i="7"/>
  <c r="AI416" i="7"/>
  <c r="S416" i="7"/>
  <c r="AA416" i="7"/>
  <c r="K412" i="7"/>
  <c r="AI412" i="7"/>
  <c r="S412" i="7"/>
  <c r="AA412" i="7"/>
  <c r="K408" i="7"/>
  <c r="AI408" i="7"/>
  <c r="S408" i="7"/>
  <c r="AA408" i="7"/>
  <c r="K404" i="7"/>
  <c r="AI404" i="7"/>
  <c r="S404" i="7"/>
  <c r="AA404" i="7"/>
  <c r="K400" i="7"/>
  <c r="AI400" i="7"/>
  <c r="S400" i="7"/>
  <c r="AA400" i="7"/>
  <c r="K396" i="7"/>
  <c r="AI396" i="7"/>
  <c r="S396" i="7"/>
  <c r="AA396" i="7"/>
  <c r="K392" i="7"/>
  <c r="AI392" i="7"/>
  <c r="S392" i="7"/>
  <c r="AA392" i="7"/>
  <c r="K388" i="7"/>
  <c r="AI388" i="7"/>
  <c r="S388" i="7"/>
  <c r="AA388" i="7"/>
  <c r="K384" i="7"/>
  <c r="AI384" i="7"/>
  <c r="S384" i="7"/>
  <c r="AA384" i="7"/>
  <c r="K380" i="7"/>
  <c r="AI380" i="7"/>
  <c r="S380" i="7"/>
  <c r="AA380" i="7"/>
  <c r="K376" i="7"/>
  <c r="AI376" i="7"/>
  <c r="S376" i="7"/>
  <c r="AA376" i="7"/>
  <c r="K372" i="7"/>
  <c r="AI372" i="7"/>
  <c r="S372" i="7"/>
  <c r="AA372" i="7"/>
  <c r="K368" i="7"/>
  <c r="AI368" i="7"/>
  <c r="S368" i="7"/>
  <c r="AA368" i="7"/>
  <c r="K364" i="7"/>
  <c r="AI364" i="7"/>
  <c r="S364" i="7"/>
  <c r="AA364" i="7"/>
  <c r="K360" i="7"/>
  <c r="AI360" i="7"/>
  <c r="S360" i="7"/>
  <c r="AA360" i="7"/>
  <c r="K356" i="7"/>
  <c r="AI356" i="7"/>
  <c r="S356" i="7"/>
  <c r="AA356" i="7"/>
  <c r="K352" i="7"/>
  <c r="AI352" i="7"/>
  <c r="S352" i="7"/>
  <c r="AA352" i="7"/>
  <c r="K348" i="7"/>
  <c r="AI348" i="7"/>
  <c r="S348" i="7"/>
  <c r="AA348" i="7"/>
  <c r="K344" i="7"/>
  <c r="AI344" i="7"/>
  <c r="S344" i="7"/>
  <c r="AA344" i="7"/>
  <c r="K340" i="7"/>
  <c r="AI340" i="7"/>
  <c r="S340" i="7"/>
  <c r="AA340" i="7"/>
  <c r="K336" i="7"/>
  <c r="AI336" i="7"/>
  <c r="S336" i="7"/>
  <c r="AA336" i="7"/>
  <c r="K332" i="7"/>
  <c r="AI332" i="7"/>
  <c r="S332" i="7"/>
  <c r="AA332" i="7"/>
  <c r="K328" i="7"/>
  <c r="AI328" i="7"/>
  <c r="S328" i="7"/>
  <c r="AA328" i="7"/>
  <c r="K324" i="7"/>
  <c r="AI324" i="7"/>
  <c r="S324" i="7"/>
  <c r="AA324" i="7"/>
  <c r="K320" i="7"/>
  <c r="AI320" i="7"/>
  <c r="S320" i="7"/>
  <c r="AA320" i="7"/>
  <c r="K316" i="7"/>
  <c r="AI316" i="7"/>
  <c r="S316" i="7"/>
  <c r="AA316" i="7"/>
  <c r="K312" i="7"/>
  <c r="AI312" i="7"/>
  <c r="S312" i="7"/>
  <c r="AA312" i="7"/>
  <c r="K308" i="7"/>
  <c r="AI308" i="7"/>
  <c r="S308" i="7"/>
  <c r="AA308" i="7"/>
  <c r="K304" i="7"/>
  <c r="AI304" i="7"/>
  <c r="S304" i="7"/>
  <c r="AA304" i="7"/>
  <c r="K300" i="7"/>
  <c r="AI300" i="7"/>
  <c r="S300" i="7"/>
  <c r="AA300" i="7"/>
  <c r="K296" i="7"/>
  <c r="AI296" i="7"/>
  <c r="S296" i="7"/>
  <c r="AA296" i="7"/>
  <c r="K292" i="7"/>
  <c r="AI292" i="7"/>
  <c r="S292" i="7"/>
  <c r="AA292" i="7"/>
  <c r="K288" i="7"/>
  <c r="AI288" i="7"/>
  <c r="S288" i="7"/>
  <c r="AA288" i="7"/>
  <c r="K284" i="7"/>
  <c r="AI284" i="7"/>
  <c r="S284" i="7"/>
  <c r="AA284" i="7"/>
  <c r="K280" i="7"/>
  <c r="AI280" i="7"/>
  <c r="S280" i="7"/>
  <c r="AA280" i="7"/>
  <c r="K276" i="7"/>
  <c r="AI276" i="7"/>
  <c r="S276" i="7"/>
  <c r="AA276" i="7"/>
  <c r="K272" i="7"/>
  <c r="AI272" i="7"/>
  <c r="S272" i="7"/>
  <c r="AA272" i="7"/>
  <c r="K268" i="7"/>
  <c r="AI268" i="7"/>
  <c r="S268" i="7"/>
  <c r="AA268" i="7"/>
  <c r="K264" i="7"/>
  <c r="AI264" i="7"/>
  <c r="S264" i="7"/>
  <c r="AA264" i="7"/>
  <c r="K260" i="7"/>
  <c r="AI260" i="7"/>
  <c r="S260" i="7"/>
  <c r="AA260" i="7"/>
  <c r="K256" i="7"/>
  <c r="AI256" i="7"/>
  <c r="S256" i="7"/>
  <c r="AA256" i="7"/>
  <c r="K252" i="7"/>
  <c r="AI252" i="7"/>
  <c r="S252" i="7"/>
  <c r="AA252" i="7"/>
  <c r="K248" i="7"/>
  <c r="AI248" i="7"/>
  <c r="S248" i="7"/>
  <c r="AA248" i="7"/>
  <c r="K244" i="7"/>
  <c r="AI244" i="7"/>
  <c r="S244" i="7"/>
  <c r="AA244" i="7"/>
  <c r="K240" i="7"/>
  <c r="AI240" i="7"/>
  <c r="S240" i="7"/>
  <c r="AA240" i="7"/>
  <c r="K236" i="7"/>
  <c r="AI236" i="7"/>
  <c r="S236" i="7"/>
  <c r="AA236" i="7"/>
  <c r="K232" i="7"/>
  <c r="AI232" i="7"/>
  <c r="S232" i="7"/>
  <c r="AA232" i="7"/>
  <c r="K228" i="7"/>
  <c r="AI228" i="7"/>
  <c r="S228" i="7"/>
  <c r="AA228" i="7"/>
  <c r="K224" i="7"/>
  <c r="AI224" i="7"/>
  <c r="S224" i="7"/>
  <c r="AA224" i="7"/>
  <c r="K220" i="7"/>
  <c r="AI220" i="7"/>
  <c r="S220" i="7"/>
  <c r="AA220" i="7"/>
  <c r="K216" i="7"/>
  <c r="AI216" i="7"/>
  <c r="S216" i="7"/>
  <c r="AA216" i="7"/>
  <c r="K212" i="7"/>
  <c r="AI212" i="7"/>
  <c r="S212" i="7"/>
  <c r="AA212" i="7"/>
  <c r="K208" i="7"/>
  <c r="AI208" i="7"/>
  <c r="S208" i="7"/>
  <c r="AA208" i="7"/>
  <c r="K203" i="7"/>
  <c r="AI203" i="7"/>
  <c r="S203" i="7"/>
  <c r="AA203" i="7"/>
  <c r="K198" i="7"/>
  <c r="AI198" i="7"/>
  <c r="S198" i="7"/>
  <c r="AA198" i="7"/>
  <c r="K172" i="7"/>
  <c r="AI172" i="7"/>
  <c r="S172" i="7"/>
  <c r="AA172" i="7"/>
  <c r="K162" i="7"/>
  <c r="AI162" i="7"/>
  <c r="S162" i="7"/>
  <c r="AA162" i="7"/>
  <c r="K200" i="7"/>
  <c r="AI200" i="7"/>
  <c r="S200" i="7"/>
  <c r="AA200" i="7"/>
  <c r="K144" i="7"/>
  <c r="AI144" i="7"/>
  <c r="S144" i="7"/>
  <c r="AA144" i="7"/>
  <c r="K170" i="7"/>
  <c r="AI170" i="7"/>
  <c r="S170" i="7"/>
  <c r="AA170" i="7"/>
  <c r="K158" i="7"/>
  <c r="AI158" i="7"/>
  <c r="S158" i="7"/>
  <c r="AA158" i="7"/>
  <c r="K155" i="7"/>
  <c r="AI155" i="7"/>
  <c r="S155" i="7"/>
  <c r="AA155" i="7"/>
  <c r="K145" i="7"/>
  <c r="AI145" i="7"/>
  <c r="S145" i="7"/>
  <c r="AA145" i="7"/>
  <c r="K138" i="7"/>
  <c r="AI138" i="7"/>
  <c r="S138" i="7"/>
  <c r="AA138" i="7"/>
  <c r="K146" i="7"/>
  <c r="S146" i="7"/>
  <c r="AI146" i="7"/>
  <c r="AA146" i="7"/>
  <c r="K123" i="7"/>
  <c r="S123" i="7"/>
  <c r="AI123" i="7"/>
  <c r="AA123" i="7"/>
  <c r="K139" i="7"/>
  <c r="S139" i="7"/>
  <c r="AI139" i="7"/>
  <c r="AA139" i="7"/>
  <c r="K98" i="7"/>
  <c r="S98" i="7"/>
  <c r="AI98" i="7"/>
  <c r="AA98" i="7"/>
  <c r="K136" i="7"/>
  <c r="S136" i="7"/>
  <c r="AI136" i="7"/>
  <c r="AA136" i="7"/>
  <c r="K195" i="7"/>
  <c r="S195" i="7"/>
  <c r="AI195" i="7"/>
  <c r="AA195" i="7"/>
  <c r="K175" i="7"/>
  <c r="S175" i="7"/>
  <c r="AI175" i="7"/>
  <c r="AA175" i="7"/>
  <c r="K104" i="7"/>
  <c r="S104" i="7"/>
  <c r="AI104" i="7"/>
  <c r="AA104" i="7"/>
  <c r="K182" i="7"/>
  <c r="S182" i="7"/>
  <c r="AI182" i="7"/>
  <c r="AA182" i="7"/>
  <c r="K179" i="7"/>
  <c r="S179" i="7"/>
  <c r="AI179" i="7"/>
  <c r="AA179" i="7"/>
  <c r="K119" i="7"/>
  <c r="S119" i="7"/>
  <c r="AI119" i="7"/>
  <c r="AA119" i="7"/>
  <c r="K173" i="7"/>
  <c r="S173" i="7"/>
  <c r="AI173" i="7"/>
  <c r="AA173" i="7"/>
  <c r="K65" i="7"/>
  <c r="S65" i="7"/>
  <c r="AI65" i="7"/>
  <c r="AA65" i="7"/>
  <c r="K127" i="7"/>
  <c r="S127" i="7"/>
  <c r="AI127" i="7"/>
  <c r="AA127" i="7"/>
  <c r="K68" i="7"/>
  <c r="S68" i="7"/>
  <c r="AI68" i="7"/>
  <c r="AA68" i="7"/>
  <c r="K91" i="7"/>
  <c r="S91" i="7"/>
  <c r="AI91" i="7"/>
  <c r="AA91" i="7"/>
  <c r="K77" i="7"/>
  <c r="S77" i="7"/>
  <c r="AI77" i="7"/>
  <c r="AA77" i="7"/>
  <c r="K52" i="7"/>
  <c r="S52" i="7"/>
  <c r="AI52" i="7"/>
  <c r="AA52" i="7"/>
  <c r="K50" i="7"/>
  <c r="S50" i="7"/>
  <c r="AI50" i="7"/>
  <c r="AA50" i="7"/>
  <c r="K110" i="7"/>
  <c r="S110" i="7"/>
  <c r="AI110" i="7"/>
  <c r="AA110" i="7"/>
  <c r="K85" i="7"/>
  <c r="S85" i="7"/>
  <c r="AI85" i="7"/>
  <c r="AA85" i="7"/>
  <c r="K58" i="7"/>
  <c r="S58" i="7"/>
  <c r="AI58" i="7"/>
  <c r="AA58" i="7"/>
  <c r="K57" i="7"/>
  <c r="S57" i="7"/>
  <c r="AI57" i="7"/>
  <c r="AA57" i="7"/>
  <c r="K26" i="7"/>
  <c r="S26" i="7"/>
  <c r="AI26" i="7"/>
  <c r="AA26" i="7"/>
  <c r="K201" i="7"/>
  <c r="S201" i="7"/>
  <c r="AI201" i="7"/>
  <c r="AA201" i="7"/>
  <c r="K76" i="7"/>
  <c r="S76" i="7"/>
  <c r="AI76" i="7"/>
  <c r="AA76" i="7"/>
  <c r="K35" i="7"/>
  <c r="S35" i="7"/>
  <c r="AI35" i="7"/>
  <c r="AA35" i="7"/>
  <c r="K9" i="7"/>
  <c r="S9" i="7"/>
  <c r="AI9" i="7"/>
  <c r="AA9" i="7"/>
  <c r="K33" i="7"/>
  <c r="S33" i="7"/>
  <c r="AI33" i="7"/>
  <c r="AA33" i="7"/>
  <c r="K41" i="7"/>
  <c r="S41" i="7"/>
  <c r="AI41" i="7"/>
  <c r="AA41" i="7"/>
  <c r="K81" i="7"/>
  <c r="S81" i="7"/>
  <c r="AI81" i="7"/>
  <c r="AA81" i="7"/>
  <c r="K67" i="7"/>
  <c r="S67" i="7"/>
  <c r="AI67" i="7"/>
  <c r="AA67" i="7"/>
  <c r="K32" i="7"/>
  <c r="S32" i="7"/>
  <c r="AI32" i="7"/>
  <c r="AA32" i="7"/>
  <c r="K6" i="7"/>
  <c r="S6" i="7"/>
  <c r="AI6" i="7"/>
  <c r="AA6" i="7"/>
  <c r="K29" i="7"/>
  <c r="S29" i="7"/>
  <c r="AI29" i="7"/>
  <c r="AA29" i="7"/>
  <c r="K23" i="7"/>
  <c r="S23" i="7"/>
  <c r="AI23" i="7"/>
  <c r="AA23" i="7"/>
  <c r="K25" i="7"/>
  <c r="S25" i="7"/>
  <c r="AI25" i="7"/>
  <c r="AA25" i="7"/>
  <c r="K19" i="7"/>
  <c r="S19" i="7"/>
  <c r="AI19" i="7"/>
  <c r="AA19" i="7"/>
  <c r="K10" i="7"/>
  <c r="S10" i="7"/>
  <c r="AI10" i="7"/>
  <c r="AA10" i="7"/>
  <c r="AI438" i="7"/>
  <c r="AA438" i="7"/>
  <c r="S438" i="7"/>
  <c r="AI434" i="7"/>
  <c r="AA434" i="7"/>
  <c r="S434" i="7"/>
  <c r="AI430" i="7"/>
  <c r="AA430" i="7"/>
  <c r="S430" i="7"/>
  <c r="AI429" i="7"/>
  <c r="AA429" i="7"/>
  <c r="S429" i="7"/>
  <c r="AI425" i="7"/>
  <c r="AA425" i="7"/>
  <c r="S425" i="7"/>
  <c r="AI421" i="7"/>
  <c r="S421" i="7"/>
  <c r="AA421" i="7"/>
  <c r="AI417" i="7"/>
  <c r="AA417" i="7"/>
  <c r="S417" i="7"/>
  <c r="AI413" i="7"/>
  <c r="S413" i="7"/>
  <c r="AA413" i="7"/>
  <c r="AI409" i="7"/>
  <c r="AA409" i="7"/>
  <c r="S409" i="7"/>
  <c r="AI405" i="7"/>
  <c r="S405" i="7"/>
  <c r="AA405" i="7"/>
  <c r="AI401" i="7"/>
  <c r="AA401" i="7"/>
  <c r="S401" i="7"/>
  <c r="AI397" i="7"/>
  <c r="S397" i="7"/>
  <c r="AA397" i="7"/>
  <c r="AI393" i="7"/>
  <c r="AA393" i="7"/>
  <c r="S393" i="7"/>
  <c r="AI389" i="7"/>
  <c r="S389" i="7"/>
  <c r="AA389" i="7"/>
  <c r="AI385" i="7"/>
  <c r="AA385" i="7"/>
  <c r="S385" i="7"/>
  <c r="AI381" i="7"/>
  <c r="S381" i="7"/>
  <c r="AA381" i="7"/>
  <c r="AI377" i="7"/>
  <c r="AA377" i="7"/>
  <c r="S377" i="7"/>
  <c r="AI373" i="7"/>
  <c r="S373" i="7"/>
  <c r="AA373" i="7"/>
  <c r="AI369" i="7"/>
  <c r="AA369" i="7"/>
  <c r="S369" i="7"/>
  <c r="AI365" i="7"/>
  <c r="S365" i="7"/>
  <c r="AA365" i="7"/>
  <c r="AI361" i="7"/>
  <c r="AA361" i="7"/>
  <c r="S361" i="7"/>
  <c r="AI357" i="7"/>
  <c r="S357" i="7"/>
  <c r="AA357" i="7"/>
  <c r="AI353" i="7"/>
  <c r="AA353" i="7"/>
  <c r="S353" i="7"/>
  <c r="AI349" i="7"/>
  <c r="S349" i="7"/>
  <c r="AA349" i="7"/>
  <c r="AI345" i="7"/>
  <c r="AA345" i="7"/>
  <c r="S345" i="7"/>
  <c r="AI341" i="7"/>
  <c r="S341" i="7"/>
  <c r="AA341" i="7"/>
  <c r="AI337" i="7"/>
  <c r="AA337" i="7"/>
  <c r="S337" i="7"/>
  <c r="AI333" i="7"/>
  <c r="S333" i="7"/>
  <c r="AA333" i="7"/>
  <c r="AI329" i="7"/>
  <c r="AA329" i="7"/>
  <c r="S329" i="7"/>
  <c r="AI325" i="7"/>
  <c r="S325" i="7"/>
  <c r="AA325" i="7"/>
  <c r="AI321" i="7"/>
  <c r="AA321" i="7"/>
  <c r="S321" i="7"/>
  <c r="AI317" i="7"/>
  <c r="S317" i="7"/>
  <c r="AA317" i="7"/>
  <c r="AI313" i="7"/>
  <c r="AA313" i="7"/>
  <c r="S313" i="7"/>
  <c r="AI309" i="7"/>
  <c r="S309" i="7"/>
  <c r="AA309" i="7"/>
  <c r="AI305" i="7"/>
  <c r="AA305" i="7"/>
  <c r="S305" i="7"/>
  <c r="AI301" i="7"/>
  <c r="S301" i="7"/>
  <c r="AA301" i="7"/>
  <c r="AI297" i="7"/>
  <c r="AA297" i="7"/>
  <c r="S297" i="7"/>
  <c r="AI293" i="7"/>
  <c r="S293" i="7"/>
  <c r="AA293" i="7"/>
  <c r="AI289" i="7"/>
  <c r="AA289" i="7"/>
  <c r="S289" i="7"/>
  <c r="AI285" i="7"/>
  <c r="S285" i="7"/>
  <c r="AA285" i="7"/>
  <c r="AI281" i="7"/>
  <c r="AA281" i="7"/>
  <c r="S281" i="7"/>
  <c r="AI277" i="7"/>
  <c r="S277" i="7"/>
  <c r="AA277" i="7"/>
  <c r="AI273" i="7"/>
  <c r="AA273" i="7"/>
  <c r="S273" i="7"/>
  <c r="AI269" i="7"/>
  <c r="S269" i="7"/>
  <c r="AA269" i="7"/>
  <c r="AI265" i="7"/>
  <c r="AA265" i="7"/>
  <c r="S265" i="7"/>
  <c r="AI261" i="7"/>
  <c r="S261" i="7"/>
  <c r="AA261" i="7"/>
  <c r="AI257" i="7"/>
  <c r="AA257" i="7"/>
  <c r="S257" i="7"/>
  <c r="AI253" i="7"/>
  <c r="S253" i="7"/>
  <c r="AA253" i="7"/>
  <c r="AI249" i="7"/>
  <c r="AA249" i="7"/>
  <c r="S249" i="7"/>
  <c r="AI245" i="7"/>
  <c r="S245" i="7"/>
  <c r="AA245" i="7"/>
  <c r="AI241" i="7"/>
  <c r="AA241" i="7"/>
  <c r="S241" i="7"/>
  <c r="AI237" i="7"/>
  <c r="S237" i="7"/>
  <c r="AA237" i="7"/>
  <c r="AI233" i="7"/>
  <c r="AA233" i="7"/>
  <c r="S233" i="7"/>
  <c r="AI229" i="7"/>
  <c r="S229" i="7"/>
  <c r="AA229" i="7"/>
  <c r="AI225" i="7"/>
  <c r="AA225" i="7"/>
  <c r="S225" i="7"/>
  <c r="AI221" i="7"/>
  <c r="S221" i="7"/>
  <c r="AA221" i="7"/>
  <c r="AI217" i="7"/>
  <c r="AA217" i="7"/>
  <c r="S217" i="7"/>
  <c r="AI213" i="7"/>
  <c r="S213" i="7"/>
  <c r="AA213" i="7"/>
  <c r="AI209" i="7"/>
  <c r="AA209" i="7"/>
  <c r="S209" i="7"/>
  <c r="AI204" i="7"/>
  <c r="S204" i="7"/>
  <c r="AA204" i="7"/>
  <c r="AI193" i="7"/>
  <c r="AA193" i="7"/>
  <c r="S193" i="7"/>
  <c r="AI177" i="7"/>
  <c r="S177" i="7"/>
  <c r="AA177" i="7"/>
  <c r="AI163" i="7"/>
  <c r="AA163" i="7"/>
  <c r="S163" i="7"/>
  <c r="AI188" i="7"/>
  <c r="S188" i="7"/>
  <c r="AA188" i="7"/>
  <c r="AI147" i="7"/>
  <c r="AA147" i="7"/>
  <c r="S147" i="7"/>
  <c r="AI171" i="7"/>
  <c r="S171" i="7"/>
  <c r="AA171" i="7"/>
  <c r="AI134" i="7"/>
  <c r="AA134" i="7"/>
  <c r="S134" i="7"/>
  <c r="AI124" i="7"/>
  <c r="S124" i="7"/>
  <c r="AA124" i="7"/>
  <c r="AI187" i="7"/>
  <c r="AA187" i="7"/>
  <c r="S187" i="7"/>
  <c r="AI197" i="7"/>
  <c r="S197" i="7"/>
  <c r="AA197" i="7"/>
  <c r="AI117" i="7"/>
  <c r="AA117" i="7"/>
  <c r="S117" i="7"/>
  <c r="AI125" i="7"/>
  <c r="S125" i="7"/>
  <c r="AA125" i="7"/>
  <c r="AI194" i="7"/>
  <c r="AA194" i="7"/>
  <c r="S194" i="7"/>
  <c r="AI153" i="7"/>
  <c r="S153" i="7"/>
  <c r="AA153" i="7"/>
  <c r="AI95" i="7"/>
  <c r="AA95" i="7"/>
  <c r="S95" i="7"/>
  <c r="AI116" i="7"/>
  <c r="S116" i="7"/>
  <c r="AA116" i="7"/>
  <c r="AI111" i="7"/>
  <c r="AA111" i="7"/>
  <c r="S111" i="7"/>
  <c r="AI88" i="7"/>
  <c r="S88" i="7"/>
  <c r="AA88" i="7"/>
  <c r="AI80" i="7"/>
  <c r="AA80" i="7"/>
  <c r="S80" i="7"/>
  <c r="AI149" i="7"/>
  <c r="S149" i="7"/>
  <c r="AA149" i="7"/>
  <c r="AI176" i="7"/>
  <c r="AA176" i="7"/>
  <c r="S176" i="7"/>
  <c r="AI109" i="7"/>
  <c r="S109" i="7"/>
  <c r="AA109" i="7"/>
  <c r="AI128" i="7"/>
  <c r="AA128" i="7"/>
  <c r="S128" i="7"/>
  <c r="AI167" i="7"/>
  <c r="S167" i="7"/>
  <c r="AA167" i="7"/>
  <c r="AI92" i="7"/>
  <c r="AA92" i="7"/>
  <c r="S92" i="7"/>
  <c r="AI133" i="7"/>
  <c r="S133" i="7"/>
  <c r="AA133" i="7"/>
  <c r="AI160" i="7"/>
  <c r="AA160" i="7"/>
  <c r="S160" i="7"/>
  <c r="AI54" i="7"/>
  <c r="S54" i="7"/>
  <c r="AA54" i="7"/>
  <c r="AI157" i="7"/>
  <c r="AA157" i="7"/>
  <c r="S157" i="7"/>
  <c r="AI45" i="7"/>
  <c r="S45" i="7"/>
  <c r="AA45" i="7"/>
  <c r="AI164" i="7"/>
  <c r="AA164" i="7"/>
  <c r="S164" i="7"/>
  <c r="AI59" i="7"/>
  <c r="S59" i="7"/>
  <c r="AA59" i="7"/>
  <c r="AI38" i="7"/>
  <c r="AA38" i="7"/>
  <c r="S38" i="7"/>
  <c r="AI31" i="7"/>
  <c r="S31" i="7"/>
  <c r="AA31" i="7"/>
  <c r="AI108" i="7"/>
  <c r="AA108" i="7"/>
  <c r="S108" i="7"/>
  <c r="AI106" i="7"/>
  <c r="S106" i="7"/>
  <c r="AA106" i="7"/>
  <c r="AI36" i="7"/>
  <c r="AA36" i="7"/>
  <c r="S36" i="7"/>
  <c r="AI47" i="7"/>
  <c r="S47" i="7"/>
  <c r="AA47" i="7"/>
  <c r="AI100" i="7"/>
  <c r="AA100" i="7"/>
  <c r="S100" i="7"/>
  <c r="AI82" i="7"/>
  <c r="S82" i="7"/>
  <c r="AA82" i="7"/>
  <c r="AI64" i="7"/>
  <c r="AA64" i="7"/>
  <c r="S64" i="7"/>
  <c r="AI39" i="7"/>
  <c r="S39" i="7"/>
  <c r="AA39" i="7"/>
  <c r="AI28" i="7"/>
  <c r="AA28" i="7"/>
  <c r="S28" i="7"/>
  <c r="AI14" i="7"/>
  <c r="AA14" i="7"/>
  <c r="S14" i="7"/>
  <c r="AI56" i="7"/>
  <c r="AA56" i="7"/>
  <c r="S56" i="7"/>
  <c r="AI7" i="7"/>
  <c r="AA7" i="7"/>
  <c r="S7" i="7"/>
  <c r="AI49" i="7"/>
  <c r="AA49" i="7"/>
  <c r="S49" i="7"/>
  <c r="AI18" i="7"/>
  <c r="AA18" i="7"/>
  <c r="S18" i="7"/>
  <c r="AI11" i="7"/>
  <c r="AA11" i="7"/>
  <c r="S11" i="7"/>
  <c r="K435" i="7"/>
  <c r="AA435" i="7"/>
  <c r="S435" i="7"/>
  <c r="AI435" i="7"/>
  <c r="AA431" i="7"/>
  <c r="S431" i="7"/>
  <c r="AI431" i="7"/>
  <c r="K440" i="7"/>
  <c r="K439" i="7"/>
  <c r="K438" i="7"/>
  <c r="K436" i="7"/>
  <c r="K434" i="7"/>
  <c r="K433" i="7"/>
  <c r="K431" i="7"/>
  <c r="K430" i="7"/>
  <c r="K429" i="7"/>
  <c r="K421" i="7"/>
  <c r="K413" i="7"/>
  <c r="K405" i="7"/>
  <c r="K397" i="7"/>
  <c r="K389" i="7"/>
  <c r="K381" i="7"/>
  <c r="K373" i="7"/>
  <c r="K365" i="7"/>
  <c r="K357" i="7"/>
  <c r="K349" i="7"/>
  <c r="K341" i="7"/>
  <c r="K333" i="7"/>
  <c r="K325" i="7"/>
  <c r="K317" i="7"/>
  <c r="K309" i="7"/>
  <c r="K301" i="7"/>
  <c r="K293" i="7"/>
  <c r="K285" i="7"/>
  <c r="K277" i="7"/>
  <c r="K269" i="7"/>
  <c r="K261" i="7"/>
  <c r="K253" i="7"/>
  <c r="K245" i="7"/>
  <c r="K237" i="7"/>
  <c r="K229" i="7"/>
  <c r="K221" i="7"/>
  <c r="K213" i="7"/>
  <c r="K204" i="7"/>
  <c r="K177" i="7"/>
  <c r="K188" i="7"/>
  <c r="K171" i="7"/>
  <c r="K124" i="7"/>
  <c r="K197" i="7"/>
  <c r="K125" i="7"/>
  <c r="K153" i="7"/>
  <c r="K116" i="7"/>
  <c r="K88" i="7"/>
  <c r="K149" i="7"/>
  <c r="K109" i="7"/>
  <c r="K167" i="7"/>
  <c r="K133" i="7"/>
  <c r="K54" i="7"/>
  <c r="K45" i="7"/>
  <c r="K59" i="7"/>
  <c r="K31" i="7"/>
  <c r="K106" i="7"/>
  <c r="K47" i="7"/>
  <c r="K82" i="7"/>
  <c r="K39" i="7"/>
  <c r="K14" i="7"/>
  <c r="K7" i="7"/>
  <c r="K18" i="7"/>
  <c r="K425" i="7"/>
  <c r="K417" i="7"/>
  <c r="K409" i="7"/>
  <c r="K401" i="7"/>
  <c r="K393" i="7"/>
  <c r="K385" i="7"/>
  <c r="K377" i="7"/>
  <c r="K369" i="7"/>
  <c r="K361" i="7"/>
  <c r="K353" i="7"/>
  <c r="K345" i="7"/>
  <c r="K337" i="7"/>
  <c r="K329" i="7"/>
  <c r="K321" i="7"/>
  <c r="K313" i="7"/>
  <c r="K305" i="7"/>
  <c r="K297" i="7"/>
  <c r="K289" i="7"/>
  <c r="K281" i="7"/>
  <c r="K273" i="7"/>
  <c r="K265" i="7"/>
  <c r="K257" i="7"/>
  <c r="K249" i="7"/>
  <c r="K241" i="7"/>
  <c r="K233" i="7"/>
  <c r="K225" i="7"/>
  <c r="K217" i="7"/>
  <c r="K209" i="7"/>
  <c r="K193" i="7"/>
  <c r="K163" i="7"/>
  <c r="K147" i="7"/>
  <c r="K134" i="7"/>
  <c r="K187" i="7"/>
  <c r="K117" i="7"/>
  <c r="K194" i="7"/>
  <c r="K95" i="7"/>
  <c r="K111" i="7"/>
  <c r="K80" i="7"/>
  <c r="K176" i="7"/>
  <c r="K128" i="7"/>
  <c r="K92" i="7"/>
  <c r="K160" i="7"/>
  <c r="K157" i="7"/>
  <c r="K164" i="7"/>
  <c r="K38" i="7"/>
  <c r="K108" i="7"/>
  <c r="K36" i="7"/>
  <c r="K100" i="7"/>
  <c r="K64" i="7"/>
  <c r="K28" i="7"/>
  <c r="K56" i="7"/>
  <c r="K49" i="7"/>
  <c r="K11" i="7"/>
  <c r="AR356" i="7" l="1"/>
  <c r="AR372" i="7"/>
  <c r="AR388" i="7"/>
  <c r="AR396" i="7"/>
  <c r="AR404" i="7"/>
  <c r="AR420" i="7"/>
  <c r="AR428" i="7"/>
  <c r="AR288" i="7"/>
  <c r="AR296" i="7"/>
  <c r="AR304" i="7"/>
  <c r="AR312" i="7"/>
  <c r="AR320" i="7"/>
  <c r="AR328" i="7"/>
  <c r="AR332" i="7"/>
  <c r="AR340" i="7"/>
  <c r="AR298" i="7"/>
  <c r="AR310" i="7"/>
  <c r="AR330" i="7"/>
  <c r="AR346" i="7"/>
  <c r="AR354" i="7"/>
  <c r="AR378" i="7"/>
  <c r="AR351" i="7"/>
  <c r="AR363" i="7"/>
  <c r="AR367" i="7"/>
  <c r="AR391" i="7"/>
  <c r="AR395" i="7"/>
  <c r="AR403" i="7"/>
  <c r="AR430" i="7"/>
  <c r="AR434" i="7"/>
  <c r="AR438" i="7"/>
  <c r="AR357" i="7"/>
  <c r="AR361" i="7"/>
  <c r="AR373" i="7"/>
  <c r="AR389" i="7"/>
  <c r="AR397" i="7"/>
  <c r="AR405" i="7"/>
  <c r="AR421" i="7"/>
  <c r="AR324" i="7"/>
  <c r="AR336" i="7"/>
  <c r="AR344" i="7"/>
  <c r="AR290" i="7"/>
  <c r="AR306" i="7"/>
  <c r="AR334" i="7"/>
  <c r="AR366" i="7"/>
  <c r="AR386" i="7"/>
  <c r="AR439" i="7"/>
  <c r="AR302" i="7"/>
  <c r="AR318" i="7"/>
  <c r="AR350" i="7"/>
  <c r="AR390" i="7"/>
  <c r="AR426" i="7"/>
  <c r="AR326" i="7"/>
  <c r="AR342" i="7"/>
  <c r="AR370" i="7"/>
  <c r="AR418" i="7"/>
  <c r="AR325" i="7"/>
  <c r="AR333" i="7"/>
  <c r="AR341" i="7"/>
  <c r="AR349" i="7"/>
  <c r="AR365" i="7"/>
  <c r="AR381" i="7"/>
  <c r="AR413" i="7"/>
  <c r="AR437" i="7"/>
  <c r="AR348" i="7"/>
  <c r="AR352" i="7"/>
  <c r="AR360" i="7"/>
  <c r="AR364" i="7"/>
  <c r="AR368" i="7"/>
  <c r="AR376" i="7"/>
  <c r="AR380" i="7"/>
  <c r="AR384" i="7"/>
  <c r="AR392" i="7"/>
  <c r="AR400" i="7"/>
  <c r="AR408" i="7"/>
  <c r="AR412" i="7"/>
  <c r="AR416" i="7"/>
  <c r="AR424" i="7"/>
  <c r="AR435" i="7"/>
  <c r="AR394" i="7"/>
  <c r="AR410" i="7"/>
  <c r="AR429" i="7"/>
  <c r="AR432" i="7"/>
  <c r="AR436" i="7"/>
  <c r="AR331" i="7"/>
  <c r="AR339" i="7"/>
  <c r="AR347" i="7"/>
  <c r="AR359" i="7"/>
  <c r="AR375" i="7"/>
  <c r="AR383" i="7"/>
  <c r="AR399" i="7"/>
  <c r="AR415" i="7"/>
  <c r="AR423" i="7"/>
  <c r="AR431" i="7"/>
  <c r="AR407" i="7"/>
  <c r="AR411" i="7"/>
  <c r="AR382" i="7"/>
  <c r="AR329" i="7"/>
  <c r="AR337" i="7"/>
  <c r="AR345" i="7"/>
  <c r="AR440" i="7"/>
  <c r="AR362" i="7"/>
  <c r="AR374" i="7"/>
  <c r="AR402" i="7"/>
  <c r="AR422" i="7"/>
  <c r="AR287" i="7"/>
  <c r="AR303" i="7"/>
  <c r="AR327" i="7"/>
  <c r="AR335" i="7"/>
  <c r="AR343" i="7"/>
  <c r="AR355" i="7"/>
  <c r="AR371" i="7"/>
  <c r="AR379" i="7"/>
  <c r="AR387" i="7"/>
  <c r="AR419" i="7"/>
  <c r="AR427" i="7"/>
  <c r="AR358" i="7"/>
  <c r="AR398" i="7"/>
  <c r="AR414" i="7"/>
  <c r="AR353" i="7"/>
  <c r="AR369" i="7"/>
  <c r="AR377" i="7"/>
  <c r="AR385" i="7"/>
  <c r="AR393" i="7"/>
  <c r="AR401" i="7"/>
  <c r="AR409" i="7"/>
  <c r="AR417" i="7"/>
  <c r="AR425" i="7"/>
  <c r="AR433" i="7"/>
  <c r="AR338" i="7"/>
  <c r="AR406" i="7"/>
  <c r="AR289" i="7"/>
  <c r="AR297" i="7"/>
  <c r="AR305" i="7"/>
  <c r="AR313" i="7"/>
  <c r="AR321" i="7"/>
  <c r="AR295" i="7"/>
  <c r="AR311" i="7"/>
  <c r="AR319" i="7"/>
  <c r="AR292" i="7"/>
  <c r="AR300" i="7"/>
  <c r="AR308" i="7"/>
  <c r="AR316" i="7"/>
  <c r="AR322" i="7"/>
  <c r="AR293" i="7"/>
  <c r="AR301" i="7"/>
  <c r="AR309" i="7"/>
  <c r="AR317" i="7"/>
  <c r="AR291" i="7"/>
  <c r="AR299" i="7"/>
  <c r="AR307" i="7"/>
  <c r="AR315" i="7"/>
  <c r="AR323" i="7"/>
  <c r="AR294" i="7"/>
  <c r="AR314" i="7"/>
  <c r="AC431" i="7"/>
  <c r="AD431" i="7"/>
  <c r="AH431" i="7"/>
  <c r="AG431" i="7"/>
  <c r="AF431" i="7"/>
  <c r="AE431" i="7"/>
  <c r="AD435" i="7"/>
  <c r="AH435" i="7"/>
  <c r="AF435" i="7"/>
  <c r="AC435" i="7"/>
  <c r="AG435" i="7"/>
  <c r="AE435" i="7"/>
  <c r="AE11" i="7"/>
  <c r="AD11" i="7"/>
  <c r="AH11" i="7"/>
  <c r="AC11" i="7"/>
  <c r="AG11" i="7"/>
  <c r="AF11" i="7"/>
  <c r="AE18" i="7"/>
  <c r="AD18" i="7"/>
  <c r="AH18" i="7"/>
  <c r="AC18" i="7"/>
  <c r="AG18" i="7"/>
  <c r="AF18" i="7"/>
  <c r="AE49" i="7"/>
  <c r="AD49" i="7"/>
  <c r="AH49" i="7"/>
  <c r="AC49" i="7"/>
  <c r="AG49" i="7"/>
  <c r="AF49" i="7"/>
  <c r="AE7" i="7"/>
  <c r="AD7" i="7"/>
  <c r="AH7" i="7"/>
  <c r="AC7" i="7"/>
  <c r="AG7" i="7"/>
  <c r="AF7" i="7"/>
  <c r="AE56" i="7"/>
  <c r="AD56" i="7"/>
  <c r="AH56" i="7"/>
  <c r="AC56" i="7"/>
  <c r="AG56" i="7"/>
  <c r="AF56" i="7"/>
  <c r="AE14" i="7"/>
  <c r="AD14" i="7"/>
  <c r="AH14" i="7"/>
  <c r="AC14" i="7"/>
  <c r="AG14" i="7"/>
  <c r="AF14" i="7"/>
  <c r="AE28" i="7"/>
  <c r="AD28" i="7"/>
  <c r="AH28" i="7"/>
  <c r="AC28" i="7"/>
  <c r="AG28" i="7"/>
  <c r="AF28" i="7"/>
  <c r="AE39" i="7"/>
  <c r="AD39" i="7"/>
  <c r="AH39" i="7"/>
  <c r="AC39" i="7"/>
  <c r="AG39" i="7"/>
  <c r="AF39" i="7"/>
  <c r="AE64" i="7"/>
  <c r="AD64" i="7"/>
  <c r="AH64" i="7"/>
  <c r="AC64" i="7"/>
  <c r="AG64" i="7"/>
  <c r="AF64" i="7"/>
  <c r="AE82" i="7"/>
  <c r="AD82" i="7"/>
  <c r="AH82" i="7"/>
  <c r="AC82" i="7"/>
  <c r="AG82" i="7"/>
  <c r="AF82" i="7"/>
  <c r="AE100" i="7"/>
  <c r="AD100" i="7"/>
  <c r="AH100" i="7"/>
  <c r="AC100" i="7"/>
  <c r="AG100" i="7"/>
  <c r="AF100" i="7"/>
  <c r="AE47" i="7"/>
  <c r="AD47" i="7"/>
  <c r="AH47" i="7"/>
  <c r="AC47" i="7"/>
  <c r="AG47" i="7"/>
  <c r="AF47" i="7"/>
  <c r="AE36" i="7"/>
  <c r="AD36" i="7"/>
  <c r="AH36" i="7"/>
  <c r="AC36" i="7"/>
  <c r="AG36" i="7"/>
  <c r="AF36" i="7"/>
  <c r="AE106" i="7"/>
  <c r="AD106" i="7"/>
  <c r="AH106" i="7"/>
  <c r="AC106" i="7"/>
  <c r="AG106" i="7"/>
  <c r="AF106" i="7"/>
  <c r="AE108" i="7"/>
  <c r="AC108" i="7"/>
  <c r="AG108" i="7"/>
  <c r="AH108" i="7"/>
  <c r="AF108" i="7"/>
  <c r="AD108" i="7"/>
  <c r="AE31" i="7"/>
  <c r="AC31" i="7"/>
  <c r="AG31" i="7"/>
  <c r="AH31" i="7"/>
  <c r="AF31" i="7"/>
  <c r="AD31" i="7"/>
  <c r="AE38" i="7"/>
  <c r="AC38" i="7"/>
  <c r="AH38" i="7"/>
  <c r="AG38" i="7"/>
  <c r="AF38" i="7"/>
  <c r="AD38" i="7"/>
  <c r="AE59" i="7"/>
  <c r="AF59" i="7"/>
  <c r="AD59" i="7"/>
  <c r="AC59" i="7"/>
  <c r="AH59" i="7"/>
  <c r="AG59" i="7"/>
  <c r="AE164" i="7"/>
  <c r="AC164" i="7"/>
  <c r="AH164" i="7"/>
  <c r="AG164" i="7"/>
  <c r="AF164" i="7"/>
  <c r="AD164" i="7"/>
  <c r="AE45" i="7"/>
  <c r="AF45" i="7"/>
  <c r="AD45" i="7"/>
  <c r="AC45" i="7"/>
  <c r="AH45" i="7"/>
  <c r="AG45" i="7"/>
  <c r="AC157" i="7"/>
  <c r="AG157" i="7"/>
  <c r="AF157" i="7"/>
  <c r="AE157" i="7"/>
  <c r="AD157" i="7"/>
  <c r="AH157" i="7"/>
  <c r="AC54" i="7"/>
  <c r="AG54" i="7"/>
  <c r="AF54" i="7"/>
  <c r="AE54" i="7"/>
  <c r="AD54" i="7"/>
  <c r="AH54" i="7"/>
  <c r="AC160" i="7"/>
  <c r="AG160" i="7"/>
  <c r="AF160" i="7"/>
  <c r="AE160" i="7"/>
  <c r="AD160" i="7"/>
  <c r="AH160" i="7"/>
  <c r="AC133" i="7"/>
  <c r="AG133" i="7"/>
  <c r="AF133" i="7"/>
  <c r="AE133" i="7"/>
  <c r="AD133" i="7"/>
  <c r="AH133" i="7"/>
  <c r="AC92" i="7"/>
  <c r="AG92" i="7"/>
  <c r="AF92" i="7"/>
  <c r="AE92" i="7"/>
  <c r="AD92" i="7"/>
  <c r="AH92" i="7"/>
  <c r="AC167" i="7"/>
  <c r="AG167" i="7"/>
  <c r="AF167" i="7"/>
  <c r="AE167" i="7"/>
  <c r="AD167" i="7"/>
  <c r="AH167" i="7"/>
  <c r="AC128" i="7"/>
  <c r="AG128" i="7"/>
  <c r="AF128" i="7"/>
  <c r="AE128" i="7"/>
  <c r="AD128" i="7"/>
  <c r="AH128" i="7"/>
  <c r="AC109" i="7"/>
  <c r="AG109" i="7"/>
  <c r="AF109" i="7"/>
  <c r="AE109" i="7"/>
  <c r="AD109" i="7"/>
  <c r="AH109" i="7"/>
  <c r="AC176" i="7"/>
  <c r="AG176" i="7"/>
  <c r="AF176" i="7"/>
  <c r="AE176" i="7"/>
  <c r="AD176" i="7"/>
  <c r="AH176" i="7"/>
  <c r="AC149" i="7"/>
  <c r="AG149" i="7"/>
  <c r="AF149" i="7"/>
  <c r="AE149" i="7"/>
  <c r="AD149" i="7"/>
  <c r="AH149" i="7"/>
  <c r="AC80" i="7"/>
  <c r="AG80" i="7"/>
  <c r="AF80" i="7"/>
  <c r="AE80" i="7"/>
  <c r="AD80" i="7"/>
  <c r="AH80" i="7"/>
  <c r="AC88" i="7"/>
  <c r="AG88" i="7"/>
  <c r="AF88" i="7"/>
  <c r="AE88" i="7"/>
  <c r="AD88" i="7"/>
  <c r="AH88" i="7"/>
  <c r="AC111" i="7"/>
  <c r="AG111" i="7"/>
  <c r="AF111" i="7"/>
  <c r="AE111" i="7"/>
  <c r="AD111" i="7"/>
  <c r="AH111" i="7"/>
  <c r="AC116" i="7"/>
  <c r="AG116" i="7"/>
  <c r="AF116" i="7"/>
  <c r="AE116" i="7"/>
  <c r="AD116" i="7"/>
  <c r="AH116" i="7"/>
  <c r="AC95" i="7"/>
  <c r="AG95" i="7"/>
  <c r="AF95" i="7"/>
  <c r="AE95" i="7"/>
  <c r="AD95" i="7"/>
  <c r="AH95" i="7"/>
  <c r="AC153" i="7"/>
  <c r="AG153" i="7"/>
  <c r="AF153" i="7"/>
  <c r="AE153" i="7"/>
  <c r="AD153" i="7"/>
  <c r="AH153" i="7"/>
  <c r="AC194" i="7"/>
  <c r="AG194" i="7"/>
  <c r="AF194" i="7"/>
  <c r="AE194" i="7"/>
  <c r="AD194" i="7"/>
  <c r="AH194" i="7"/>
  <c r="AC125" i="7"/>
  <c r="AG125" i="7"/>
  <c r="AF125" i="7"/>
  <c r="AE125" i="7"/>
  <c r="AD125" i="7"/>
  <c r="AH125" i="7"/>
  <c r="AC117" i="7"/>
  <c r="AG117" i="7"/>
  <c r="AF117" i="7"/>
  <c r="AE117" i="7"/>
  <c r="AD117" i="7"/>
  <c r="AH117" i="7"/>
  <c r="AC197" i="7"/>
  <c r="AG197" i="7"/>
  <c r="AF197" i="7"/>
  <c r="AE197" i="7"/>
  <c r="AD197" i="7"/>
  <c r="AH197" i="7"/>
  <c r="AC187" i="7"/>
  <c r="AG187" i="7"/>
  <c r="AF187" i="7"/>
  <c r="AE187" i="7"/>
  <c r="AD187" i="7"/>
  <c r="AH187" i="7"/>
  <c r="AC124" i="7"/>
  <c r="AG124" i="7"/>
  <c r="AF124" i="7"/>
  <c r="AE124" i="7"/>
  <c r="AD124" i="7"/>
  <c r="AH124" i="7"/>
  <c r="AC134" i="7"/>
  <c r="AG134" i="7"/>
  <c r="AF134" i="7"/>
  <c r="AE134" i="7"/>
  <c r="AD134" i="7"/>
  <c r="AH134" i="7"/>
  <c r="AC171" i="7"/>
  <c r="AG171" i="7"/>
  <c r="AF171" i="7"/>
  <c r="AE171" i="7"/>
  <c r="AD171" i="7"/>
  <c r="AH171" i="7"/>
  <c r="AC147" i="7"/>
  <c r="AG147" i="7"/>
  <c r="AF147" i="7"/>
  <c r="AE147" i="7"/>
  <c r="AD147" i="7"/>
  <c r="AH147" i="7"/>
  <c r="AC188" i="7"/>
  <c r="AG188" i="7"/>
  <c r="AF188" i="7"/>
  <c r="AE188" i="7"/>
  <c r="AD188" i="7"/>
  <c r="AH188" i="7"/>
  <c r="AC163" i="7"/>
  <c r="AG163" i="7"/>
  <c r="AF163" i="7"/>
  <c r="AE163" i="7"/>
  <c r="AD163" i="7"/>
  <c r="AH163" i="7"/>
  <c r="AC177" i="7"/>
  <c r="AG177" i="7"/>
  <c r="AF177" i="7"/>
  <c r="AE177" i="7"/>
  <c r="AD177" i="7"/>
  <c r="AH177" i="7"/>
  <c r="AC193" i="7"/>
  <c r="AG193" i="7"/>
  <c r="AF193" i="7"/>
  <c r="AE193" i="7"/>
  <c r="AD193" i="7"/>
  <c r="AH193" i="7"/>
  <c r="AC204" i="7"/>
  <c r="AG204" i="7"/>
  <c r="AF204" i="7"/>
  <c r="AE204" i="7"/>
  <c r="AD204" i="7"/>
  <c r="AH204" i="7"/>
  <c r="AC209" i="7"/>
  <c r="AG209" i="7"/>
  <c r="AF209" i="7"/>
  <c r="AE209" i="7"/>
  <c r="AD209" i="7"/>
  <c r="AH209" i="7"/>
  <c r="AC213" i="7"/>
  <c r="AG213" i="7"/>
  <c r="AF213" i="7"/>
  <c r="AE213" i="7"/>
  <c r="AD213" i="7"/>
  <c r="AH213" i="7"/>
  <c r="AC217" i="7"/>
  <c r="AG217" i="7"/>
  <c r="AF217" i="7"/>
  <c r="AE217" i="7"/>
  <c r="AD217" i="7"/>
  <c r="AH217" i="7"/>
  <c r="AC221" i="7"/>
  <c r="AG221" i="7"/>
  <c r="AF221" i="7"/>
  <c r="AE221" i="7"/>
  <c r="AD221" i="7"/>
  <c r="AH221" i="7"/>
  <c r="AC225" i="7"/>
  <c r="AF225" i="7"/>
  <c r="AE225" i="7"/>
  <c r="AD225" i="7"/>
  <c r="AH225" i="7"/>
  <c r="AG225" i="7"/>
  <c r="AF229" i="7"/>
  <c r="AD229" i="7"/>
  <c r="AH229" i="7"/>
  <c r="AE229" i="7"/>
  <c r="AC229" i="7"/>
  <c r="AG229" i="7"/>
  <c r="AF233" i="7"/>
  <c r="AD233" i="7"/>
  <c r="AH233" i="7"/>
  <c r="AE233" i="7"/>
  <c r="AC233" i="7"/>
  <c r="AG233" i="7"/>
  <c r="AF237" i="7"/>
  <c r="AD237" i="7"/>
  <c r="AH237" i="7"/>
  <c r="AE237" i="7"/>
  <c r="AC237" i="7"/>
  <c r="AG237" i="7"/>
  <c r="AF241" i="7"/>
  <c r="AD241" i="7"/>
  <c r="AE241" i="7"/>
  <c r="AC241" i="7"/>
  <c r="AH241" i="7"/>
  <c r="AG241" i="7"/>
  <c r="AF245" i="7"/>
  <c r="AE245" i="7"/>
  <c r="AD245" i="7"/>
  <c r="AH245" i="7"/>
  <c r="AC245" i="7"/>
  <c r="AG245" i="7"/>
  <c r="AF249" i="7"/>
  <c r="AE249" i="7"/>
  <c r="AD249" i="7"/>
  <c r="AH249" i="7"/>
  <c r="AC249" i="7"/>
  <c r="AG249" i="7"/>
  <c r="AF253" i="7"/>
  <c r="AE253" i="7"/>
  <c r="AD253" i="7"/>
  <c r="AH253" i="7"/>
  <c r="AC253" i="7"/>
  <c r="AG253" i="7"/>
  <c r="AF257" i="7"/>
  <c r="AE257" i="7"/>
  <c r="AD257" i="7"/>
  <c r="AH257" i="7"/>
  <c r="AC257" i="7"/>
  <c r="AG257" i="7"/>
  <c r="AF261" i="7"/>
  <c r="AE261" i="7"/>
  <c r="AD261" i="7"/>
  <c r="AH261" i="7"/>
  <c r="AC261" i="7"/>
  <c r="AG261" i="7"/>
  <c r="AF265" i="7"/>
  <c r="AE265" i="7"/>
  <c r="AD265" i="7"/>
  <c r="AH265" i="7"/>
  <c r="AC265" i="7"/>
  <c r="AG265" i="7"/>
  <c r="AF269" i="7"/>
  <c r="AE269" i="7"/>
  <c r="AD269" i="7"/>
  <c r="AH269" i="7"/>
  <c r="AC269" i="7"/>
  <c r="AG269" i="7"/>
  <c r="AF273" i="7"/>
  <c r="AE273" i="7"/>
  <c r="AD273" i="7"/>
  <c r="AH273" i="7"/>
  <c r="AC273" i="7"/>
  <c r="AG273" i="7"/>
  <c r="AF277" i="7"/>
  <c r="AE277" i="7"/>
  <c r="AD277" i="7"/>
  <c r="AH277" i="7"/>
  <c r="AC277" i="7"/>
  <c r="AG277" i="7"/>
  <c r="AF281" i="7"/>
  <c r="AE281" i="7"/>
  <c r="AD281" i="7"/>
  <c r="AH281" i="7"/>
  <c r="AC281" i="7"/>
  <c r="AG281" i="7"/>
  <c r="AF285" i="7"/>
  <c r="AE285" i="7"/>
  <c r="AD285" i="7"/>
  <c r="AH285" i="7"/>
  <c r="AC285" i="7"/>
  <c r="AG285" i="7"/>
  <c r="AF289" i="7"/>
  <c r="AE289" i="7"/>
  <c r="AD289" i="7"/>
  <c r="AH289" i="7"/>
  <c r="AC289" i="7"/>
  <c r="AG289" i="7"/>
  <c r="AF293" i="7"/>
  <c r="AE293" i="7"/>
  <c r="AD293" i="7"/>
  <c r="AH293" i="7"/>
  <c r="AC293" i="7"/>
  <c r="AG293" i="7"/>
  <c r="AF297" i="7"/>
  <c r="AE297" i="7"/>
  <c r="AD297" i="7"/>
  <c r="AH297" i="7"/>
  <c r="AC297" i="7"/>
  <c r="AG297" i="7"/>
  <c r="AF301" i="7"/>
  <c r="AE301" i="7"/>
  <c r="AD301" i="7"/>
  <c r="AH301" i="7"/>
  <c r="AC301" i="7"/>
  <c r="AG301" i="7"/>
  <c r="AF305" i="7"/>
  <c r="AE305" i="7"/>
  <c r="AD305" i="7"/>
  <c r="AH305" i="7"/>
  <c r="AC305" i="7"/>
  <c r="AG305" i="7"/>
  <c r="AF309" i="7"/>
  <c r="AE309" i="7"/>
  <c r="AD309" i="7"/>
  <c r="AH309" i="7"/>
  <c r="AC309" i="7"/>
  <c r="AG309" i="7"/>
  <c r="AF313" i="7"/>
  <c r="AE313" i="7"/>
  <c r="AD313" i="7"/>
  <c r="AH313" i="7"/>
  <c r="AC313" i="7"/>
  <c r="AG313" i="7"/>
  <c r="AF317" i="7"/>
  <c r="AE317" i="7"/>
  <c r="AD317" i="7"/>
  <c r="AH317" i="7"/>
  <c r="AC317" i="7"/>
  <c r="AG317" i="7"/>
  <c r="AF321" i="7"/>
  <c r="AE321" i="7"/>
  <c r="AD321" i="7"/>
  <c r="AH321" i="7"/>
  <c r="AC321" i="7"/>
  <c r="AG321" i="7"/>
  <c r="AF325" i="7"/>
  <c r="AE325" i="7"/>
  <c r="AD325" i="7"/>
  <c r="AH325" i="7"/>
  <c r="AC325" i="7"/>
  <c r="AG325" i="7"/>
  <c r="AF329" i="7"/>
  <c r="AE329" i="7"/>
  <c r="AD329" i="7"/>
  <c r="AH329" i="7"/>
  <c r="AC329" i="7"/>
  <c r="AG329" i="7"/>
  <c r="AF333" i="7"/>
  <c r="AE333" i="7"/>
  <c r="AD333" i="7"/>
  <c r="AH333" i="7"/>
  <c r="AC333" i="7"/>
  <c r="AG333" i="7"/>
  <c r="AF337" i="7"/>
  <c r="AE337" i="7"/>
  <c r="AD337" i="7"/>
  <c r="AH337" i="7"/>
  <c r="AC337" i="7"/>
  <c r="AG337" i="7"/>
  <c r="AF341" i="7"/>
  <c r="AE341" i="7"/>
  <c r="AD341" i="7"/>
  <c r="AH341" i="7"/>
  <c r="AC341" i="7"/>
  <c r="AG341" i="7"/>
  <c r="AF345" i="7"/>
  <c r="AE345" i="7"/>
  <c r="AD345" i="7"/>
  <c r="AH345" i="7"/>
  <c r="AC345" i="7"/>
  <c r="AG345" i="7"/>
  <c r="AF349" i="7"/>
  <c r="AE349" i="7"/>
  <c r="AD349" i="7"/>
  <c r="AH349" i="7"/>
  <c r="AC349" i="7"/>
  <c r="AG349" i="7"/>
  <c r="AF353" i="7"/>
  <c r="AE353" i="7"/>
  <c r="AD353" i="7"/>
  <c r="AH353" i="7"/>
  <c r="AC353" i="7"/>
  <c r="AG353" i="7"/>
  <c r="AF357" i="7"/>
  <c r="AE357" i="7"/>
  <c r="AD357" i="7"/>
  <c r="AH357" i="7"/>
  <c r="AC357" i="7"/>
  <c r="AG357" i="7"/>
  <c r="AF361" i="7"/>
  <c r="AE361" i="7"/>
  <c r="AD361" i="7"/>
  <c r="AH361" i="7"/>
  <c r="AC361" i="7"/>
  <c r="AG361" i="7"/>
  <c r="AF365" i="7"/>
  <c r="AE365" i="7"/>
  <c r="AD365" i="7"/>
  <c r="AH365" i="7"/>
  <c r="AC365" i="7"/>
  <c r="AG365" i="7"/>
  <c r="AF369" i="7"/>
  <c r="AE369" i="7"/>
  <c r="AD369" i="7"/>
  <c r="AH369" i="7"/>
  <c r="AC369" i="7"/>
  <c r="AG369" i="7"/>
  <c r="AF373" i="7"/>
  <c r="AE373" i="7"/>
  <c r="AD373" i="7"/>
  <c r="AH373" i="7"/>
  <c r="AC373" i="7"/>
  <c r="AG373" i="7"/>
  <c r="AF377" i="7"/>
  <c r="AE377" i="7"/>
  <c r="AD377" i="7"/>
  <c r="AH377" i="7"/>
  <c r="AC377" i="7"/>
  <c r="AG377" i="7"/>
  <c r="AF381" i="7"/>
  <c r="AE381" i="7"/>
  <c r="AD381" i="7"/>
  <c r="AH381" i="7"/>
  <c r="AC381" i="7"/>
  <c r="AG381" i="7"/>
  <c r="AF385" i="7"/>
  <c r="AE385" i="7"/>
  <c r="AD385" i="7"/>
  <c r="AH385" i="7"/>
  <c r="AC385" i="7"/>
  <c r="AG385" i="7"/>
  <c r="AF389" i="7"/>
  <c r="AE389" i="7"/>
  <c r="AD389" i="7"/>
  <c r="AH389" i="7"/>
  <c r="AC389" i="7"/>
  <c r="AG389" i="7"/>
  <c r="AF393" i="7"/>
  <c r="AE393" i="7"/>
  <c r="AD393" i="7"/>
  <c r="AH393" i="7"/>
  <c r="AC393" i="7"/>
  <c r="AG393" i="7"/>
  <c r="AF397" i="7"/>
  <c r="AE397" i="7"/>
  <c r="AD397" i="7"/>
  <c r="AH397" i="7"/>
  <c r="AC397" i="7"/>
  <c r="AG397" i="7"/>
  <c r="AF401" i="7"/>
  <c r="AE401" i="7"/>
  <c r="AD401" i="7"/>
  <c r="AH401" i="7"/>
  <c r="AC401" i="7"/>
  <c r="AG401" i="7"/>
  <c r="AE405" i="7"/>
  <c r="AC405" i="7"/>
  <c r="AG405" i="7"/>
  <c r="AH405" i="7"/>
  <c r="AD405" i="7"/>
  <c r="AF405" i="7"/>
  <c r="AE409" i="7"/>
  <c r="AC409" i="7"/>
  <c r="AG409" i="7"/>
  <c r="AH409" i="7"/>
  <c r="AF409" i="7"/>
  <c r="AD409" i="7"/>
  <c r="AE413" i="7"/>
  <c r="AC413" i="7"/>
  <c r="AG413" i="7"/>
  <c r="AH413" i="7"/>
  <c r="AD413" i="7"/>
  <c r="AF413" i="7"/>
  <c r="AE417" i="7"/>
  <c r="AC417" i="7"/>
  <c r="AG417" i="7"/>
  <c r="AH417" i="7"/>
  <c r="AF417" i="7"/>
  <c r="AD417" i="7"/>
  <c r="AE421" i="7"/>
  <c r="AC421" i="7"/>
  <c r="AG421" i="7"/>
  <c r="AH421" i="7"/>
  <c r="AD421" i="7"/>
  <c r="AF421" i="7"/>
  <c r="AE425" i="7"/>
  <c r="AC425" i="7"/>
  <c r="AG425" i="7"/>
  <c r="AH425" i="7"/>
  <c r="AD425" i="7"/>
  <c r="AF425" i="7"/>
  <c r="AE429" i="7"/>
  <c r="AC429" i="7"/>
  <c r="AG429" i="7"/>
  <c r="AH429" i="7"/>
  <c r="AF429" i="7"/>
  <c r="AD429" i="7"/>
  <c r="AC430" i="7"/>
  <c r="AG430" i="7"/>
  <c r="AE430" i="7"/>
  <c r="AF430" i="7"/>
  <c r="AH430" i="7"/>
  <c r="AD430" i="7"/>
  <c r="AF434" i="7"/>
  <c r="AE434" i="7"/>
  <c r="AH434" i="7"/>
  <c r="AC434" i="7"/>
  <c r="AG434" i="7"/>
  <c r="AD434" i="7"/>
  <c r="AF438" i="7"/>
  <c r="AE438" i="7"/>
  <c r="AH438" i="7"/>
  <c r="AC438" i="7"/>
  <c r="AG438" i="7"/>
  <c r="AD438" i="7"/>
  <c r="AE138" i="7"/>
  <c r="AD138" i="7"/>
  <c r="AH138" i="7"/>
  <c r="AC138" i="7"/>
  <c r="AG138" i="7"/>
  <c r="AF138" i="7"/>
  <c r="AE145" i="7"/>
  <c r="AD145" i="7"/>
  <c r="AH145" i="7"/>
  <c r="AC145" i="7"/>
  <c r="AG145" i="7"/>
  <c r="AF145" i="7"/>
  <c r="AE155" i="7"/>
  <c r="AD155" i="7"/>
  <c r="AH155" i="7"/>
  <c r="AC155" i="7"/>
  <c r="AG155" i="7"/>
  <c r="AF155" i="7"/>
  <c r="AE158" i="7"/>
  <c r="AD158" i="7"/>
  <c r="AH158" i="7"/>
  <c r="AC158" i="7"/>
  <c r="AG158" i="7"/>
  <c r="AF158" i="7"/>
  <c r="AE170" i="7"/>
  <c r="AD170" i="7"/>
  <c r="AH170" i="7"/>
  <c r="AC170" i="7"/>
  <c r="AG170" i="7"/>
  <c r="AF170" i="7"/>
  <c r="AE144" i="7"/>
  <c r="AD144" i="7"/>
  <c r="AH144" i="7"/>
  <c r="AC144" i="7"/>
  <c r="AG144" i="7"/>
  <c r="AF144" i="7"/>
  <c r="AE200" i="7"/>
  <c r="AD200" i="7"/>
  <c r="AH200" i="7"/>
  <c r="AC200" i="7"/>
  <c r="AG200" i="7"/>
  <c r="AF200" i="7"/>
  <c r="AE162" i="7"/>
  <c r="AD162" i="7"/>
  <c r="AH162" i="7"/>
  <c r="AC162" i="7"/>
  <c r="AG162" i="7"/>
  <c r="AF162" i="7"/>
  <c r="AE172" i="7"/>
  <c r="AD172" i="7"/>
  <c r="AH172" i="7"/>
  <c r="AC172" i="7"/>
  <c r="AG172" i="7"/>
  <c r="AF172" i="7"/>
  <c r="AE198" i="7"/>
  <c r="AD198" i="7"/>
  <c r="AH198" i="7"/>
  <c r="AC198" i="7"/>
  <c r="AG198" i="7"/>
  <c r="AF198" i="7"/>
  <c r="AE203" i="7"/>
  <c r="AD203" i="7"/>
  <c r="AH203" i="7"/>
  <c r="AC203" i="7"/>
  <c r="AG203" i="7"/>
  <c r="AF203" i="7"/>
  <c r="AE208" i="7"/>
  <c r="AD208" i="7"/>
  <c r="AH208" i="7"/>
  <c r="AC208" i="7"/>
  <c r="AG208" i="7"/>
  <c r="AF208" i="7"/>
  <c r="AE212" i="7"/>
  <c r="AD212" i="7"/>
  <c r="AH212" i="7"/>
  <c r="AC212" i="7"/>
  <c r="AG212" i="7"/>
  <c r="AF212" i="7"/>
  <c r="AE216" i="7"/>
  <c r="AD216" i="7"/>
  <c r="AH216" i="7"/>
  <c r="AC216" i="7"/>
  <c r="AG216" i="7"/>
  <c r="AF216" i="7"/>
  <c r="AE220" i="7"/>
  <c r="AD220" i="7"/>
  <c r="AH220" i="7"/>
  <c r="AC220" i="7"/>
  <c r="AG220" i="7"/>
  <c r="AF220" i="7"/>
  <c r="AE224" i="7"/>
  <c r="AD224" i="7"/>
  <c r="AH224" i="7"/>
  <c r="AC224" i="7"/>
  <c r="AG224" i="7"/>
  <c r="AF224" i="7"/>
  <c r="AD228" i="7"/>
  <c r="AH228" i="7"/>
  <c r="AF228" i="7"/>
  <c r="AC228" i="7"/>
  <c r="AG228" i="7"/>
  <c r="AE228" i="7"/>
  <c r="AD232" i="7"/>
  <c r="AH232" i="7"/>
  <c r="AF232" i="7"/>
  <c r="AC232" i="7"/>
  <c r="AG232" i="7"/>
  <c r="AE232" i="7"/>
  <c r="AD236" i="7"/>
  <c r="AH236" i="7"/>
  <c r="AF236" i="7"/>
  <c r="AC236" i="7"/>
  <c r="AG236" i="7"/>
  <c r="AE236" i="7"/>
  <c r="AD240" i="7"/>
  <c r="AH240" i="7"/>
  <c r="AF240" i="7"/>
  <c r="AC240" i="7"/>
  <c r="AG240" i="7"/>
  <c r="AE240" i="7"/>
  <c r="AD244" i="7"/>
  <c r="AH244" i="7"/>
  <c r="AC244" i="7"/>
  <c r="AG244" i="7"/>
  <c r="AF244" i="7"/>
  <c r="AE244" i="7"/>
  <c r="AD248" i="7"/>
  <c r="AH248" i="7"/>
  <c r="AC248" i="7"/>
  <c r="AG248" i="7"/>
  <c r="AF248" i="7"/>
  <c r="AE248" i="7"/>
  <c r="AD252" i="7"/>
  <c r="AH252" i="7"/>
  <c r="AC252" i="7"/>
  <c r="AG252" i="7"/>
  <c r="AF252" i="7"/>
  <c r="AE252" i="7"/>
  <c r="AD256" i="7"/>
  <c r="AH256" i="7"/>
  <c r="AC256" i="7"/>
  <c r="AG256" i="7"/>
  <c r="AF256" i="7"/>
  <c r="AE256" i="7"/>
  <c r="AD260" i="7"/>
  <c r="AH260" i="7"/>
  <c r="AC260" i="7"/>
  <c r="AG260" i="7"/>
  <c r="AF260" i="7"/>
  <c r="AE260" i="7"/>
  <c r="AD264" i="7"/>
  <c r="AH264" i="7"/>
  <c r="AC264" i="7"/>
  <c r="AG264" i="7"/>
  <c r="AF264" i="7"/>
  <c r="AE264" i="7"/>
  <c r="AD268" i="7"/>
  <c r="AH268" i="7"/>
  <c r="AC268" i="7"/>
  <c r="AG268" i="7"/>
  <c r="AF268" i="7"/>
  <c r="AE268" i="7"/>
  <c r="AD272" i="7"/>
  <c r="AH272" i="7"/>
  <c r="AC272" i="7"/>
  <c r="AG272" i="7"/>
  <c r="AF272" i="7"/>
  <c r="AE272" i="7"/>
  <c r="AD276" i="7"/>
  <c r="AH276" i="7"/>
  <c r="AC276" i="7"/>
  <c r="AG276" i="7"/>
  <c r="AF276" i="7"/>
  <c r="AE276" i="7"/>
  <c r="AD280" i="7"/>
  <c r="AH280" i="7"/>
  <c r="AC280" i="7"/>
  <c r="AG280" i="7"/>
  <c r="AF280" i="7"/>
  <c r="AE280" i="7"/>
  <c r="AD284" i="7"/>
  <c r="AH284" i="7"/>
  <c r="AC284" i="7"/>
  <c r="AG284" i="7"/>
  <c r="AF284" i="7"/>
  <c r="AE284" i="7"/>
  <c r="AD288" i="7"/>
  <c r="AH288" i="7"/>
  <c r="AC288" i="7"/>
  <c r="AG288" i="7"/>
  <c r="AF288" i="7"/>
  <c r="AE288" i="7"/>
  <c r="AD292" i="7"/>
  <c r="AH292" i="7"/>
  <c r="AC292" i="7"/>
  <c r="AG292" i="7"/>
  <c r="AF292" i="7"/>
  <c r="AE292" i="7"/>
  <c r="AD296" i="7"/>
  <c r="AH296" i="7"/>
  <c r="AC296" i="7"/>
  <c r="AG296" i="7"/>
  <c r="AF296" i="7"/>
  <c r="AE296" i="7"/>
  <c r="AD300" i="7"/>
  <c r="AH300" i="7"/>
  <c r="AC300" i="7"/>
  <c r="AG300" i="7"/>
  <c r="AF300" i="7"/>
  <c r="AE300" i="7"/>
  <c r="AD304" i="7"/>
  <c r="AH304" i="7"/>
  <c r="AC304" i="7"/>
  <c r="AG304" i="7"/>
  <c r="AF304" i="7"/>
  <c r="AE304" i="7"/>
  <c r="AD308" i="7"/>
  <c r="AH308" i="7"/>
  <c r="AC308" i="7"/>
  <c r="AG308" i="7"/>
  <c r="AF308" i="7"/>
  <c r="AE308" i="7"/>
  <c r="AD312" i="7"/>
  <c r="AH312" i="7"/>
  <c r="AC312" i="7"/>
  <c r="AG312" i="7"/>
  <c r="AF312" i="7"/>
  <c r="AE312" i="7"/>
  <c r="AD316" i="7"/>
  <c r="AH316" i="7"/>
  <c r="AC316" i="7"/>
  <c r="AG316" i="7"/>
  <c r="AF316" i="7"/>
  <c r="AE316" i="7"/>
  <c r="AD320" i="7"/>
  <c r="AH320" i="7"/>
  <c r="AC320" i="7"/>
  <c r="AG320" i="7"/>
  <c r="AF320" i="7"/>
  <c r="AE320" i="7"/>
  <c r="AD324" i="7"/>
  <c r="AH324" i="7"/>
  <c r="AC324" i="7"/>
  <c r="AG324" i="7"/>
  <c r="AF324" i="7"/>
  <c r="AE324" i="7"/>
  <c r="AD328" i="7"/>
  <c r="AH328" i="7"/>
  <c r="AC328" i="7"/>
  <c r="AG328" i="7"/>
  <c r="AF328" i="7"/>
  <c r="AE328" i="7"/>
  <c r="AD332" i="7"/>
  <c r="AH332" i="7"/>
  <c r="AC332" i="7"/>
  <c r="AG332" i="7"/>
  <c r="AF332" i="7"/>
  <c r="AE332" i="7"/>
  <c r="AD336" i="7"/>
  <c r="AH336" i="7"/>
  <c r="AC336" i="7"/>
  <c r="AG336" i="7"/>
  <c r="AF336" i="7"/>
  <c r="AE336" i="7"/>
  <c r="AD340" i="7"/>
  <c r="AH340" i="7"/>
  <c r="AC340" i="7"/>
  <c r="AG340" i="7"/>
  <c r="AF340" i="7"/>
  <c r="AE340" i="7"/>
  <c r="AD344" i="7"/>
  <c r="AH344" i="7"/>
  <c r="AC344" i="7"/>
  <c r="AG344" i="7"/>
  <c r="AF344" i="7"/>
  <c r="AE344" i="7"/>
  <c r="AD348" i="7"/>
  <c r="AH348" i="7"/>
  <c r="AC348" i="7"/>
  <c r="AG348" i="7"/>
  <c r="AF348" i="7"/>
  <c r="AE348" i="7"/>
  <c r="AD352" i="7"/>
  <c r="AH352" i="7"/>
  <c r="AC352" i="7"/>
  <c r="AG352" i="7"/>
  <c r="AF352" i="7"/>
  <c r="AE352" i="7"/>
  <c r="AD356" i="7"/>
  <c r="AH356" i="7"/>
  <c r="AC356" i="7"/>
  <c r="AG356" i="7"/>
  <c r="AF356" i="7"/>
  <c r="AE356" i="7"/>
  <c r="AD360" i="7"/>
  <c r="AH360" i="7"/>
  <c r="AC360" i="7"/>
  <c r="AG360" i="7"/>
  <c r="AF360" i="7"/>
  <c r="AE360" i="7"/>
  <c r="AD364" i="7"/>
  <c r="AH364" i="7"/>
  <c r="AC364" i="7"/>
  <c r="AG364" i="7"/>
  <c r="AF364" i="7"/>
  <c r="AE364" i="7"/>
  <c r="AD368" i="7"/>
  <c r="AH368" i="7"/>
  <c r="AC368" i="7"/>
  <c r="AG368" i="7"/>
  <c r="AF368" i="7"/>
  <c r="AE368" i="7"/>
  <c r="AD372" i="7"/>
  <c r="AH372" i="7"/>
  <c r="AC372" i="7"/>
  <c r="AG372" i="7"/>
  <c r="AF372" i="7"/>
  <c r="AE372" i="7"/>
  <c r="AD376" i="7"/>
  <c r="AH376" i="7"/>
  <c r="AC376" i="7"/>
  <c r="AG376" i="7"/>
  <c r="AF376" i="7"/>
  <c r="AE376" i="7"/>
  <c r="AD380" i="7"/>
  <c r="AH380" i="7"/>
  <c r="AC380" i="7"/>
  <c r="AG380" i="7"/>
  <c r="AF380" i="7"/>
  <c r="AE380" i="7"/>
  <c r="AD384" i="7"/>
  <c r="AH384" i="7"/>
  <c r="AC384" i="7"/>
  <c r="AG384" i="7"/>
  <c r="AF384" i="7"/>
  <c r="AE384" i="7"/>
  <c r="AD388" i="7"/>
  <c r="AH388" i="7"/>
  <c r="AC388" i="7"/>
  <c r="AG388" i="7"/>
  <c r="AF388" i="7"/>
  <c r="AE388" i="7"/>
  <c r="AD392" i="7"/>
  <c r="AH392" i="7"/>
  <c r="AC392" i="7"/>
  <c r="AG392" i="7"/>
  <c r="AF392" i="7"/>
  <c r="AE392" i="7"/>
  <c r="AD396" i="7"/>
  <c r="AH396" i="7"/>
  <c r="AC396" i="7"/>
  <c r="AG396" i="7"/>
  <c r="AF396" i="7"/>
  <c r="AE396" i="7"/>
  <c r="AD400" i="7"/>
  <c r="AH400" i="7"/>
  <c r="AC400" i="7"/>
  <c r="AG400" i="7"/>
  <c r="AF400" i="7"/>
  <c r="AE400" i="7"/>
  <c r="AD404" i="7"/>
  <c r="AH404" i="7"/>
  <c r="AC404" i="7"/>
  <c r="AG404" i="7"/>
  <c r="AE404" i="7"/>
  <c r="AF404" i="7"/>
  <c r="AC408" i="7"/>
  <c r="AG408" i="7"/>
  <c r="AE408" i="7"/>
  <c r="AF408" i="7"/>
  <c r="AD408" i="7"/>
  <c r="AH408" i="7"/>
  <c r="AC412" i="7"/>
  <c r="AG412" i="7"/>
  <c r="AE412" i="7"/>
  <c r="AF412" i="7"/>
  <c r="AD412" i="7"/>
  <c r="AH412" i="7"/>
  <c r="AC416" i="7"/>
  <c r="AG416" i="7"/>
  <c r="AE416" i="7"/>
  <c r="AF416" i="7"/>
  <c r="AD416" i="7"/>
  <c r="AH416" i="7"/>
  <c r="AC420" i="7"/>
  <c r="AG420" i="7"/>
  <c r="AE420" i="7"/>
  <c r="AF420" i="7"/>
  <c r="AD420" i="7"/>
  <c r="AH420" i="7"/>
  <c r="AC424" i="7"/>
  <c r="AG424" i="7"/>
  <c r="AE424" i="7"/>
  <c r="AF424" i="7"/>
  <c r="AD424" i="7"/>
  <c r="AH424" i="7"/>
  <c r="AC428" i="7"/>
  <c r="AG428" i="7"/>
  <c r="AE428" i="7"/>
  <c r="AF428" i="7"/>
  <c r="AD428" i="7"/>
  <c r="AH428" i="7"/>
  <c r="AD433" i="7"/>
  <c r="AH433" i="7"/>
  <c r="AF433" i="7"/>
  <c r="AC433" i="7"/>
  <c r="AG433" i="7"/>
  <c r="AE433" i="7"/>
  <c r="AD437" i="7"/>
  <c r="AH437" i="7"/>
  <c r="AF437" i="7"/>
  <c r="AC437" i="7"/>
  <c r="AG437" i="7"/>
  <c r="AE437" i="7"/>
  <c r="AF432" i="7"/>
  <c r="AE432" i="7"/>
  <c r="AH432" i="7"/>
  <c r="AC432" i="7"/>
  <c r="AG432" i="7"/>
  <c r="AD432" i="7"/>
  <c r="AF436" i="7"/>
  <c r="AE436" i="7"/>
  <c r="AH436" i="7"/>
  <c r="AC436" i="7"/>
  <c r="AG436" i="7"/>
  <c r="AD436" i="7"/>
  <c r="AC10" i="7"/>
  <c r="AG10" i="7"/>
  <c r="AF10" i="7"/>
  <c r="AE10" i="7"/>
  <c r="AD10" i="7"/>
  <c r="AH10" i="7"/>
  <c r="AC19" i="7"/>
  <c r="AG19" i="7"/>
  <c r="AF19" i="7"/>
  <c r="AE19" i="7"/>
  <c r="AD19" i="7"/>
  <c r="AH19" i="7"/>
  <c r="AC25" i="7"/>
  <c r="AG25" i="7"/>
  <c r="AF25" i="7"/>
  <c r="AE25" i="7"/>
  <c r="AD25" i="7"/>
  <c r="AH25" i="7"/>
  <c r="AC23" i="7"/>
  <c r="AG23" i="7"/>
  <c r="AF23" i="7"/>
  <c r="AE23" i="7"/>
  <c r="AD23" i="7"/>
  <c r="AH23" i="7"/>
  <c r="AC29" i="7"/>
  <c r="AG29" i="7"/>
  <c r="AF29" i="7"/>
  <c r="AE29" i="7"/>
  <c r="AD29" i="7"/>
  <c r="AH29" i="7"/>
  <c r="AC6" i="7"/>
  <c r="AG6" i="7"/>
  <c r="AF6" i="7"/>
  <c r="AE6" i="7"/>
  <c r="AD6" i="7"/>
  <c r="AH6" i="7"/>
  <c r="AC32" i="7"/>
  <c r="AG32" i="7"/>
  <c r="AF32" i="7"/>
  <c r="AE32" i="7"/>
  <c r="AD32" i="7"/>
  <c r="AH32" i="7"/>
  <c r="AC67" i="7"/>
  <c r="AG67" i="7"/>
  <c r="AF67" i="7"/>
  <c r="AE67" i="7"/>
  <c r="AD67" i="7"/>
  <c r="AH67" i="7"/>
  <c r="AC81" i="7"/>
  <c r="AG81" i="7"/>
  <c r="AF81" i="7"/>
  <c r="AE81" i="7"/>
  <c r="AD81" i="7"/>
  <c r="AH81" i="7"/>
  <c r="AC41" i="7"/>
  <c r="AG41" i="7"/>
  <c r="AF41" i="7"/>
  <c r="AE41" i="7"/>
  <c r="AD41" i="7"/>
  <c r="AH41" i="7"/>
  <c r="AC33" i="7"/>
  <c r="AG33" i="7"/>
  <c r="AF33" i="7"/>
  <c r="AE33" i="7"/>
  <c r="AD33" i="7"/>
  <c r="AH33" i="7"/>
  <c r="AC9" i="7"/>
  <c r="AG9" i="7"/>
  <c r="AF9" i="7"/>
  <c r="AE9" i="7"/>
  <c r="AD9" i="7"/>
  <c r="AH9" i="7"/>
  <c r="AC35" i="7"/>
  <c r="AG35" i="7"/>
  <c r="AF35" i="7"/>
  <c r="AE35" i="7"/>
  <c r="AD35" i="7"/>
  <c r="AH35" i="7"/>
  <c r="AC76" i="7"/>
  <c r="AG76" i="7"/>
  <c r="AF76" i="7"/>
  <c r="AE76" i="7"/>
  <c r="AD76" i="7"/>
  <c r="AH76" i="7"/>
  <c r="AC201" i="7"/>
  <c r="AG201" i="7"/>
  <c r="AE201" i="7"/>
  <c r="AH201" i="7"/>
  <c r="AF201" i="7"/>
  <c r="AD201" i="7"/>
  <c r="AC26" i="7"/>
  <c r="AG26" i="7"/>
  <c r="AE26" i="7"/>
  <c r="AH26" i="7"/>
  <c r="AF26" i="7"/>
  <c r="AD26" i="7"/>
  <c r="AC57" i="7"/>
  <c r="AG57" i="7"/>
  <c r="AE57" i="7"/>
  <c r="AH57" i="7"/>
  <c r="AF57" i="7"/>
  <c r="AD57" i="7"/>
  <c r="AC58" i="7"/>
  <c r="AG58" i="7"/>
  <c r="AF58" i="7"/>
  <c r="AE58" i="7"/>
  <c r="AD58" i="7"/>
  <c r="AH58" i="7"/>
  <c r="AC85" i="7"/>
  <c r="AG85" i="7"/>
  <c r="AD85" i="7"/>
  <c r="AH85" i="7"/>
  <c r="AF85" i="7"/>
  <c r="AE85" i="7"/>
  <c r="AC110" i="7"/>
  <c r="AG110" i="7"/>
  <c r="AF110" i="7"/>
  <c r="AE110" i="7"/>
  <c r="AD110" i="7"/>
  <c r="AH110" i="7"/>
  <c r="AE50" i="7"/>
  <c r="AD50" i="7"/>
  <c r="AH50" i="7"/>
  <c r="AC50" i="7"/>
  <c r="AG50" i="7"/>
  <c r="AF50" i="7"/>
  <c r="AE52" i="7"/>
  <c r="AD52" i="7"/>
  <c r="AH52" i="7"/>
  <c r="AC52" i="7"/>
  <c r="AG52" i="7"/>
  <c r="AF52" i="7"/>
  <c r="AE77" i="7"/>
  <c r="AD77" i="7"/>
  <c r="AH77" i="7"/>
  <c r="AC77" i="7"/>
  <c r="AG77" i="7"/>
  <c r="AF77" i="7"/>
  <c r="AE91" i="7"/>
  <c r="AD91" i="7"/>
  <c r="AH91" i="7"/>
  <c r="AC91" i="7"/>
  <c r="AG91" i="7"/>
  <c r="AF91" i="7"/>
  <c r="AE68" i="7"/>
  <c r="AD68" i="7"/>
  <c r="AH68" i="7"/>
  <c r="AC68" i="7"/>
  <c r="AG68" i="7"/>
  <c r="AF68" i="7"/>
  <c r="AE127" i="7"/>
  <c r="AD127" i="7"/>
  <c r="AH127" i="7"/>
  <c r="AC127" i="7"/>
  <c r="AG127" i="7"/>
  <c r="AF127" i="7"/>
  <c r="AE65" i="7"/>
  <c r="AD65" i="7"/>
  <c r="AH65" i="7"/>
  <c r="AC65" i="7"/>
  <c r="AG65" i="7"/>
  <c r="AF65" i="7"/>
  <c r="AE173" i="7"/>
  <c r="AD173" i="7"/>
  <c r="AH173" i="7"/>
  <c r="AC173" i="7"/>
  <c r="AG173" i="7"/>
  <c r="AF173" i="7"/>
  <c r="AE119" i="7"/>
  <c r="AD119" i="7"/>
  <c r="AH119" i="7"/>
  <c r="AC119" i="7"/>
  <c r="AG119" i="7"/>
  <c r="AF119" i="7"/>
  <c r="AE179" i="7"/>
  <c r="AD179" i="7"/>
  <c r="AH179" i="7"/>
  <c r="AC179" i="7"/>
  <c r="AG179" i="7"/>
  <c r="AF179" i="7"/>
  <c r="AE182" i="7"/>
  <c r="AD182" i="7"/>
  <c r="AH182" i="7"/>
  <c r="AC182" i="7"/>
  <c r="AG182" i="7"/>
  <c r="AF182" i="7"/>
  <c r="AE104" i="7"/>
  <c r="AD104" i="7"/>
  <c r="AH104" i="7"/>
  <c r="AC104" i="7"/>
  <c r="AG104" i="7"/>
  <c r="AF104" i="7"/>
  <c r="AE175" i="7"/>
  <c r="AD175" i="7"/>
  <c r="AH175" i="7"/>
  <c r="AC175" i="7"/>
  <c r="AG175" i="7"/>
  <c r="AF175" i="7"/>
  <c r="AE195" i="7"/>
  <c r="AD195" i="7"/>
  <c r="AH195" i="7"/>
  <c r="AC195" i="7"/>
  <c r="AG195" i="7"/>
  <c r="AF195" i="7"/>
  <c r="AE136" i="7"/>
  <c r="AD136" i="7"/>
  <c r="AH136" i="7"/>
  <c r="AC136" i="7"/>
  <c r="AG136" i="7"/>
  <c r="AF136" i="7"/>
  <c r="AE98" i="7"/>
  <c r="AD98" i="7"/>
  <c r="AH98" i="7"/>
  <c r="AC98" i="7"/>
  <c r="AG98" i="7"/>
  <c r="AF98" i="7"/>
  <c r="AE139" i="7"/>
  <c r="AD139" i="7"/>
  <c r="AH139" i="7"/>
  <c r="AC139" i="7"/>
  <c r="AG139" i="7"/>
  <c r="AF139" i="7"/>
  <c r="AE123" i="7"/>
  <c r="AD123" i="7"/>
  <c r="AH123" i="7"/>
  <c r="AC123" i="7"/>
  <c r="AG123" i="7"/>
  <c r="AF123" i="7"/>
  <c r="AE146" i="7"/>
  <c r="AD146" i="7"/>
  <c r="AH146" i="7"/>
  <c r="AC146" i="7"/>
  <c r="AG146" i="7"/>
  <c r="AF146" i="7"/>
  <c r="AC185" i="7"/>
  <c r="AG185" i="7"/>
  <c r="AF185" i="7"/>
  <c r="AE185" i="7"/>
  <c r="AD185" i="7"/>
  <c r="AH185" i="7"/>
  <c r="AC142" i="7"/>
  <c r="AG142" i="7"/>
  <c r="AF142" i="7"/>
  <c r="AE142" i="7"/>
  <c r="AD142" i="7"/>
  <c r="AH142" i="7"/>
  <c r="AC184" i="7"/>
  <c r="AG184" i="7"/>
  <c r="AF184" i="7"/>
  <c r="AE184" i="7"/>
  <c r="AD184" i="7"/>
  <c r="AH184" i="7"/>
  <c r="AC215" i="7"/>
  <c r="AG215" i="7"/>
  <c r="AF215" i="7"/>
  <c r="AE215" i="7"/>
  <c r="AD215" i="7"/>
  <c r="AH215" i="7"/>
  <c r="AF231" i="7"/>
  <c r="AD231" i="7"/>
  <c r="AH231" i="7"/>
  <c r="AG231" i="7"/>
  <c r="AE231" i="7"/>
  <c r="AC231" i="7"/>
  <c r="AF247" i="7"/>
  <c r="AE247" i="7"/>
  <c r="AD247" i="7"/>
  <c r="AH247" i="7"/>
  <c r="AC247" i="7"/>
  <c r="AG247" i="7"/>
  <c r="AF263" i="7"/>
  <c r="AE263" i="7"/>
  <c r="AD263" i="7"/>
  <c r="AH263" i="7"/>
  <c r="AC263" i="7"/>
  <c r="AG263" i="7"/>
  <c r="AF275" i="7"/>
  <c r="AE275" i="7"/>
  <c r="AD275" i="7"/>
  <c r="AH275" i="7"/>
  <c r="AC275" i="7"/>
  <c r="AG275" i="7"/>
  <c r="AF279" i="7"/>
  <c r="AE279" i="7"/>
  <c r="AD279" i="7"/>
  <c r="AH279" i="7"/>
  <c r="AC279" i="7"/>
  <c r="AG279" i="7"/>
  <c r="AF291" i="7"/>
  <c r="AE291" i="7"/>
  <c r="AD291" i="7"/>
  <c r="AH291" i="7"/>
  <c r="AC291" i="7"/>
  <c r="AG291" i="7"/>
  <c r="AF295" i="7"/>
  <c r="AE295" i="7"/>
  <c r="AD295" i="7"/>
  <c r="AH295" i="7"/>
  <c r="AC295" i="7"/>
  <c r="AG295" i="7"/>
  <c r="AF307" i="7"/>
  <c r="AE307" i="7"/>
  <c r="AD307" i="7"/>
  <c r="AH307" i="7"/>
  <c r="AC307" i="7"/>
  <c r="AG307" i="7"/>
  <c r="AF311" i="7"/>
  <c r="AE311" i="7"/>
  <c r="AD311" i="7"/>
  <c r="AH311" i="7"/>
  <c r="AC311" i="7"/>
  <c r="AG311" i="7"/>
  <c r="AF323" i="7"/>
  <c r="AE323" i="7"/>
  <c r="AD323" i="7"/>
  <c r="AH323" i="7"/>
  <c r="AC323" i="7"/>
  <c r="AG323" i="7"/>
  <c r="AF327" i="7"/>
  <c r="AE327" i="7"/>
  <c r="AD327" i="7"/>
  <c r="AH327" i="7"/>
  <c r="AC327" i="7"/>
  <c r="AG327" i="7"/>
  <c r="AF339" i="7"/>
  <c r="AE339" i="7"/>
  <c r="AD339" i="7"/>
  <c r="AH339" i="7"/>
  <c r="AC339" i="7"/>
  <c r="AG339" i="7"/>
  <c r="AF343" i="7"/>
  <c r="AE343" i="7"/>
  <c r="AD343" i="7"/>
  <c r="AH343" i="7"/>
  <c r="AC343" i="7"/>
  <c r="AG343" i="7"/>
  <c r="AF355" i="7"/>
  <c r="AE355" i="7"/>
  <c r="AD355" i="7"/>
  <c r="AH355" i="7"/>
  <c r="AC355" i="7"/>
  <c r="AG355" i="7"/>
  <c r="AF359" i="7"/>
  <c r="AE359" i="7"/>
  <c r="AD359" i="7"/>
  <c r="AH359" i="7"/>
  <c r="AC359" i="7"/>
  <c r="AG359" i="7"/>
  <c r="AF371" i="7"/>
  <c r="AE371" i="7"/>
  <c r="AD371" i="7"/>
  <c r="AH371" i="7"/>
  <c r="AC371" i="7"/>
  <c r="AG371" i="7"/>
  <c r="AF375" i="7"/>
  <c r="AE375" i="7"/>
  <c r="AD375" i="7"/>
  <c r="AH375" i="7"/>
  <c r="AC375" i="7"/>
  <c r="AG375" i="7"/>
  <c r="AF387" i="7"/>
  <c r="AE387" i="7"/>
  <c r="AD387" i="7"/>
  <c r="AH387" i="7"/>
  <c r="AC387" i="7"/>
  <c r="AG387" i="7"/>
  <c r="AF391" i="7"/>
  <c r="AE391" i="7"/>
  <c r="AD391" i="7"/>
  <c r="AH391" i="7"/>
  <c r="AC391" i="7"/>
  <c r="AG391" i="7"/>
  <c r="AF403" i="7"/>
  <c r="AE403" i="7"/>
  <c r="AD403" i="7"/>
  <c r="AH403" i="7"/>
  <c r="AC403" i="7"/>
  <c r="AG403" i="7"/>
  <c r="AE407" i="7"/>
  <c r="AC407" i="7"/>
  <c r="AG407" i="7"/>
  <c r="AD407" i="7"/>
  <c r="AF407" i="7"/>
  <c r="AH407" i="7"/>
  <c r="AE419" i="7"/>
  <c r="AC419" i="7"/>
  <c r="AG419" i="7"/>
  <c r="AD419" i="7"/>
  <c r="AH419" i="7"/>
  <c r="AF419" i="7"/>
  <c r="AE423" i="7"/>
  <c r="AC423" i="7"/>
  <c r="AG423" i="7"/>
  <c r="AD423" i="7"/>
  <c r="AH423" i="7"/>
  <c r="AF423" i="7"/>
  <c r="AC22" i="7"/>
  <c r="AE22" i="7"/>
  <c r="AH22" i="7"/>
  <c r="AD22" i="7"/>
  <c r="AF22" i="7"/>
  <c r="AG22" i="7"/>
  <c r="AC42" i="7"/>
  <c r="AG42" i="7"/>
  <c r="AF42" i="7"/>
  <c r="AE42" i="7"/>
  <c r="AD42" i="7"/>
  <c r="AH42" i="7"/>
  <c r="AC16" i="7"/>
  <c r="AG16" i="7"/>
  <c r="AF16" i="7"/>
  <c r="AE16" i="7"/>
  <c r="AD16" i="7"/>
  <c r="AH16" i="7"/>
  <c r="AC30" i="7"/>
  <c r="AG30" i="7"/>
  <c r="AF30" i="7"/>
  <c r="AE30" i="7"/>
  <c r="AD30" i="7"/>
  <c r="AH30" i="7"/>
  <c r="AC12" i="7"/>
  <c r="AG12" i="7"/>
  <c r="AF12" i="7"/>
  <c r="AE12" i="7"/>
  <c r="AD12" i="7"/>
  <c r="AH12" i="7"/>
  <c r="AC43" i="7"/>
  <c r="AG43" i="7"/>
  <c r="AF43" i="7"/>
  <c r="AE43" i="7"/>
  <c r="AD43" i="7"/>
  <c r="AH43" i="7"/>
  <c r="AC62" i="7"/>
  <c r="AG62" i="7"/>
  <c r="AF62" i="7"/>
  <c r="AE62" i="7"/>
  <c r="AD62" i="7"/>
  <c r="AH62" i="7"/>
  <c r="AC105" i="7"/>
  <c r="AG105" i="7"/>
  <c r="AF105" i="7"/>
  <c r="AE105" i="7"/>
  <c r="AD105" i="7"/>
  <c r="AH105" i="7"/>
  <c r="AC74" i="7"/>
  <c r="AG74" i="7"/>
  <c r="AF74" i="7"/>
  <c r="AE74" i="7"/>
  <c r="AD74" i="7"/>
  <c r="AH74" i="7"/>
  <c r="AC89" i="7"/>
  <c r="AG89" i="7"/>
  <c r="AF89" i="7"/>
  <c r="AE89" i="7"/>
  <c r="AD89" i="7"/>
  <c r="AH89" i="7"/>
  <c r="AC83" i="7"/>
  <c r="AG83" i="7"/>
  <c r="AF83" i="7"/>
  <c r="AE83" i="7"/>
  <c r="AD83" i="7"/>
  <c r="AH83" i="7"/>
  <c r="AC17" i="7"/>
  <c r="AG17" i="7"/>
  <c r="AF17" i="7"/>
  <c r="AE17" i="7"/>
  <c r="AD17" i="7"/>
  <c r="AH17" i="7"/>
  <c r="AC114" i="7"/>
  <c r="AG114" i="7"/>
  <c r="AF114" i="7"/>
  <c r="AE114" i="7"/>
  <c r="AD114" i="7"/>
  <c r="AH114" i="7"/>
  <c r="AC37" i="7"/>
  <c r="AG37" i="7"/>
  <c r="AF37" i="7"/>
  <c r="AE37" i="7"/>
  <c r="AD37" i="7"/>
  <c r="AH37" i="7"/>
  <c r="AC107" i="7"/>
  <c r="AG107" i="7"/>
  <c r="AE107" i="7"/>
  <c r="AD107" i="7"/>
  <c r="AH107" i="7"/>
  <c r="AF107" i="7"/>
  <c r="AC21" i="7"/>
  <c r="AG21" i="7"/>
  <c r="AE21" i="7"/>
  <c r="AD21" i="7"/>
  <c r="AH21" i="7"/>
  <c r="AF21" i="7"/>
  <c r="AC34" i="7"/>
  <c r="AG34" i="7"/>
  <c r="AE34" i="7"/>
  <c r="AD34" i="7"/>
  <c r="AH34" i="7"/>
  <c r="AF34" i="7"/>
  <c r="AC40" i="7"/>
  <c r="AG40" i="7"/>
  <c r="AH40" i="7"/>
  <c r="AF40" i="7"/>
  <c r="AE40" i="7"/>
  <c r="AD40" i="7"/>
  <c r="AC137" i="7"/>
  <c r="AG137" i="7"/>
  <c r="AE137" i="7"/>
  <c r="AD137" i="7"/>
  <c r="AH137" i="7"/>
  <c r="AF137" i="7"/>
  <c r="AC44" i="7"/>
  <c r="AG44" i="7"/>
  <c r="AH44" i="7"/>
  <c r="AF44" i="7"/>
  <c r="AE44" i="7"/>
  <c r="AD44" i="7"/>
  <c r="AC66" i="7"/>
  <c r="AE66" i="7"/>
  <c r="AD66" i="7"/>
  <c r="AH66" i="7"/>
  <c r="AG66" i="7"/>
  <c r="AF66" i="7"/>
  <c r="AE86" i="7"/>
  <c r="AD86" i="7"/>
  <c r="AH86" i="7"/>
  <c r="AC86" i="7"/>
  <c r="AG86" i="7"/>
  <c r="AF86" i="7"/>
  <c r="AE75" i="7"/>
  <c r="AD75" i="7"/>
  <c r="AH75" i="7"/>
  <c r="AC75" i="7"/>
  <c r="AG75" i="7"/>
  <c r="AF75" i="7"/>
  <c r="AE84" i="7"/>
  <c r="AD84" i="7"/>
  <c r="AH84" i="7"/>
  <c r="AC84" i="7"/>
  <c r="AG84" i="7"/>
  <c r="AF84" i="7"/>
  <c r="AE165" i="7"/>
  <c r="AD165" i="7"/>
  <c r="AH165" i="7"/>
  <c r="AC165" i="7"/>
  <c r="AG165" i="7"/>
  <c r="AF165" i="7"/>
  <c r="AE120" i="7"/>
  <c r="AD120" i="7"/>
  <c r="AH120" i="7"/>
  <c r="AC120" i="7"/>
  <c r="AG120" i="7"/>
  <c r="AF120" i="7"/>
  <c r="AE87" i="7"/>
  <c r="AD87" i="7"/>
  <c r="AH87" i="7"/>
  <c r="AC87" i="7"/>
  <c r="AG87" i="7"/>
  <c r="AF87" i="7"/>
  <c r="AE126" i="7"/>
  <c r="AD126" i="7"/>
  <c r="AH126" i="7"/>
  <c r="AC126" i="7"/>
  <c r="AG126" i="7"/>
  <c r="AF126" i="7"/>
  <c r="AE73" i="7"/>
  <c r="AD73" i="7"/>
  <c r="AH73" i="7"/>
  <c r="AC73" i="7"/>
  <c r="AG73" i="7"/>
  <c r="AF73" i="7"/>
  <c r="AE199" i="7"/>
  <c r="AD199" i="7"/>
  <c r="AH199" i="7"/>
  <c r="AC199" i="7"/>
  <c r="AG199" i="7"/>
  <c r="AF199" i="7"/>
  <c r="AE99" i="7"/>
  <c r="AD99" i="7"/>
  <c r="AH99" i="7"/>
  <c r="AC99" i="7"/>
  <c r="AG99" i="7"/>
  <c r="AF99" i="7"/>
  <c r="AE118" i="7"/>
  <c r="AD118" i="7"/>
  <c r="AH118" i="7"/>
  <c r="AC118" i="7"/>
  <c r="AG118" i="7"/>
  <c r="AF118" i="7"/>
  <c r="AE174" i="7"/>
  <c r="AD174" i="7"/>
  <c r="AH174" i="7"/>
  <c r="AC174" i="7"/>
  <c r="AG174" i="7"/>
  <c r="AF174" i="7"/>
  <c r="AE191" i="7"/>
  <c r="AD191" i="7"/>
  <c r="AH191" i="7"/>
  <c r="AC191" i="7"/>
  <c r="AG191" i="7"/>
  <c r="AF191" i="7"/>
  <c r="AE132" i="7"/>
  <c r="AD132" i="7"/>
  <c r="AH132" i="7"/>
  <c r="AC132" i="7"/>
  <c r="AG132" i="7"/>
  <c r="AF132" i="7"/>
  <c r="AE96" i="7"/>
  <c r="AD96" i="7"/>
  <c r="AH96" i="7"/>
  <c r="AC96" i="7"/>
  <c r="AG96" i="7"/>
  <c r="AF96" i="7"/>
  <c r="AE102" i="7"/>
  <c r="AD102" i="7"/>
  <c r="AH102" i="7"/>
  <c r="AC102" i="7"/>
  <c r="AG102" i="7"/>
  <c r="AF102" i="7"/>
  <c r="AE180" i="7"/>
  <c r="AD180" i="7"/>
  <c r="AH180" i="7"/>
  <c r="AC180" i="7"/>
  <c r="AG180" i="7"/>
  <c r="AF180" i="7"/>
  <c r="AE130" i="7"/>
  <c r="AD130" i="7"/>
  <c r="AH130" i="7"/>
  <c r="AC130" i="7"/>
  <c r="AG130" i="7"/>
  <c r="AF130" i="7"/>
  <c r="AE150" i="7"/>
  <c r="AD150" i="7"/>
  <c r="AH150" i="7"/>
  <c r="AC150" i="7"/>
  <c r="AG150" i="7"/>
  <c r="AF150" i="7"/>
  <c r="AE121" i="7"/>
  <c r="AD121" i="7"/>
  <c r="AH121" i="7"/>
  <c r="AC121" i="7"/>
  <c r="AG121" i="7"/>
  <c r="AF121" i="7"/>
  <c r="AE190" i="7"/>
  <c r="AD190" i="7"/>
  <c r="AH190" i="7"/>
  <c r="AC190" i="7"/>
  <c r="AG190" i="7"/>
  <c r="AF190" i="7"/>
  <c r="AE129" i="7"/>
  <c r="AD129" i="7"/>
  <c r="AH129" i="7"/>
  <c r="AC129" i="7"/>
  <c r="AG129" i="7"/>
  <c r="AF129" i="7"/>
  <c r="AE192" i="7"/>
  <c r="AD192" i="7"/>
  <c r="AH192" i="7"/>
  <c r="AC192" i="7"/>
  <c r="AG192" i="7"/>
  <c r="AF192" i="7"/>
  <c r="AE141" i="7"/>
  <c r="AD141" i="7"/>
  <c r="AH141" i="7"/>
  <c r="AC141" i="7"/>
  <c r="AG141" i="7"/>
  <c r="AF141" i="7"/>
  <c r="AE183" i="7"/>
  <c r="AD183" i="7"/>
  <c r="AH183" i="7"/>
  <c r="AC183" i="7"/>
  <c r="AG183" i="7"/>
  <c r="AF183" i="7"/>
  <c r="AE189" i="7"/>
  <c r="AD189" i="7"/>
  <c r="AH189" i="7"/>
  <c r="AC189" i="7"/>
  <c r="AG189" i="7"/>
  <c r="AF189" i="7"/>
  <c r="AE166" i="7"/>
  <c r="AD166" i="7"/>
  <c r="AH166" i="7"/>
  <c r="AC166" i="7"/>
  <c r="AG166" i="7"/>
  <c r="AF166" i="7"/>
  <c r="AE205" i="7"/>
  <c r="AD205" i="7"/>
  <c r="AH205" i="7"/>
  <c r="AC205" i="7"/>
  <c r="AG205" i="7"/>
  <c r="AF205" i="7"/>
  <c r="AD294" i="7"/>
  <c r="AH294" i="7"/>
  <c r="AC294" i="7"/>
  <c r="AG294" i="7"/>
  <c r="AF294" i="7"/>
  <c r="AE294" i="7"/>
  <c r="AD318" i="7"/>
  <c r="AH318" i="7"/>
  <c r="AC318" i="7"/>
  <c r="AG318" i="7"/>
  <c r="AF318" i="7"/>
  <c r="AE318" i="7"/>
  <c r="AD338" i="7"/>
  <c r="AH338" i="7"/>
  <c r="AC338" i="7"/>
  <c r="AG338" i="7"/>
  <c r="AF338" i="7"/>
  <c r="AE338" i="7"/>
  <c r="AD362" i="7"/>
  <c r="AH362" i="7"/>
  <c r="AC362" i="7"/>
  <c r="AG362" i="7"/>
  <c r="AF362" i="7"/>
  <c r="AE362" i="7"/>
  <c r="AD374" i="7"/>
  <c r="AH374" i="7"/>
  <c r="AC374" i="7"/>
  <c r="AG374" i="7"/>
  <c r="AF374" i="7"/>
  <c r="AE374" i="7"/>
  <c r="AD386" i="7"/>
  <c r="AH386" i="7"/>
  <c r="AC386" i="7"/>
  <c r="AG386" i="7"/>
  <c r="AF386" i="7"/>
  <c r="AE386" i="7"/>
  <c r="AC406" i="7"/>
  <c r="AG406" i="7"/>
  <c r="AE406" i="7"/>
  <c r="AH406" i="7"/>
  <c r="AF406" i="7"/>
  <c r="AD406" i="7"/>
  <c r="AC426" i="7"/>
  <c r="AG426" i="7"/>
  <c r="AE426" i="7"/>
  <c r="AH426" i="7"/>
  <c r="AF426" i="7"/>
  <c r="AD426" i="7"/>
  <c r="AE178" i="7"/>
  <c r="AD178" i="7"/>
  <c r="AH178" i="7"/>
  <c r="AC178" i="7"/>
  <c r="AG178" i="7"/>
  <c r="AF178" i="7"/>
  <c r="AE218" i="7"/>
  <c r="AD218" i="7"/>
  <c r="AH218" i="7"/>
  <c r="AC218" i="7"/>
  <c r="AG218" i="7"/>
  <c r="AF218" i="7"/>
  <c r="AD230" i="7"/>
  <c r="AH230" i="7"/>
  <c r="AF230" i="7"/>
  <c r="AG230" i="7"/>
  <c r="AE230" i="7"/>
  <c r="AC230" i="7"/>
  <c r="AD242" i="7"/>
  <c r="AH242" i="7"/>
  <c r="AC242" i="7"/>
  <c r="AG242" i="7"/>
  <c r="AF242" i="7"/>
  <c r="AE242" i="7"/>
  <c r="AD250" i="7"/>
  <c r="AH250" i="7"/>
  <c r="AC250" i="7"/>
  <c r="AG250" i="7"/>
  <c r="AF250" i="7"/>
  <c r="AE250" i="7"/>
  <c r="AD258" i="7"/>
  <c r="AH258" i="7"/>
  <c r="AC258" i="7"/>
  <c r="AG258" i="7"/>
  <c r="AF258" i="7"/>
  <c r="AE258" i="7"/>
  <c r="AD270" i="7"/>
  <c r="AH270" i="7"/>
  <c r="AC270" i="7"/>
  <c r="AG270" i="7"/>
  <c r="AF270" i="7"/>
  <c r="AE270" i="7"/>
  <c r="AD278" i="7"/>
  <c r="AH278" i="7"/>
  <c r="AC278" i="7"/>
  <c r="AG278" i="7"/>
  <c r="AF278" i="7"/>
  <c r="AE278" i="7"/>
  <c r="AD286" i="7"/>
  <c r="AH286" i="7"/>
  <c r="AC286" i="7"/>
  <c r="AG286" i="7"/>
  <c r="AF286" i="7"/>
  <c r="AE286" i="7"/>
  <c r="AD298" i="7"/>
  <c r="AH298" i="7"/>
  <c r="AC298" i="7"/>
  <c r="AG298" i="7"/>
  <c r="AF298" i="7"/>
  <c r="AE298" i="7"/>
  <c r="AD310" i="7"/>
  <c r="AH310" i="7"/>
  <c r="AC310" i="7"/>
  <c r="AG310" i="7"/>
  <c r="AF310" i="7"/>
  <c r="AE310" i="7"/>
  <c r="AD314" i="7"/>
  <c r="AH314" i="7"/>
  <c r="AC314" i="7"/>
  <c r="AG314" i="7"/>
  <c r="AF314" i="7"/>
  <c r="AE314" i="7"/>
  <c r="AD330" i="7"/>
  <c r="AH330" i="7"/>
  <c r="AC330" i="7"/>
  <c r="AG330" i="7"/>
  <c r="AF330" i="7"/>
  <c r="AE330" i="7"/>
  <c r="AD346" i="7"/>
  <c r="AH346" i="7"/>
  <c r="AC346" i="7"/>
  <c r="AG346" i="7"/>
  <c r="AF346" i="7"/>
  <c r="AE346" i="7"/>
  <c r="AD354" i="7"/>
  <c r="AH354" i="7"/>
  <c r="AC354" i="7"/>
  <c r="AG354" i="7"/>
  <c r="AF354" i="7"/>
  <c r="AE354" i="7"/>
  <c r="AD382" i="7"/>
  <c r="AH382" i="7"/>
  <c r="AC382" i="7"/>
  <c r="AG382" i="7"/>
  <c r="AF382" i="7"/>
  <c r="AE382" i="7"/>
  <c r="AD398" i="7"/>
  <c r="AH398" i="7"/>
  <c r="AC398" i="7"/>
  <c r="AG398" i="7"/>
  <c r="AF398" i="7"/>
  <c r="AE398" i="7"/>
  <c r="AC410" i="7"/>
  <c r="AG410" i="7"/>
  <c r="AE410" i="7"/>
  <c r="AF410" i="7"/>
  <c r="AH410" i="7"/>
  <c r="AD410" i="7"/>
  <c r="AC418" i="7"/>
  <c r="AG418" i="7"/>
  <c r="AE418" i="7"/>
  <c r="AF418" i="7"/>
  <c r="AH418" i="7"/>
  <c r="AD418" i="7"/>
  <c r="AE206" i="7"/>
  <c r="AD206" i="7"/>
  <c r="AH206" i="7"/>
  <c r="AC206" i="7"/>
  <c r="AG206" i="7"/>
  <c r="AF206" i="7"/>
  <c r="AD302" i="7"/>
  <c r="AH302" i="7"/>
  <c r="AC302" i="7"/>
  <c r="AG302" i="7"/>
  <c r="AF302" i="7"/>
  <c r="AE302" i="7"/>
  <c r="AD322" i="7"/>
  <c r="AH322" i="7"/>
  <c r="AC322" i="7"/>
  <c r="AG322" i="7"/>
  <c r="AF322" i="7"/>
  <c r="AE322" i="7"/>
  <c r="AD342" i="7"/>
  <c r="AH342" i="7"/>
  <c r="AC342" i="7"/>
  <c r="AG342" i="7"/>
  <c r="AF342" i="7"/>
  <c r="AE342" i="7"/>
  <c r="AD358" i="7"/>
  <c r="AH358" i="7"/>
  <c r="AC358" i="7"/>
  <c r="AG358" i="7"/>
  <c r="AF358" i="7"/>
  <c r="AE358" i="7"/>
  <c r="AD378" i="7"/>
  <c r="AH378" i="7"/>
  <c r="AC378" i="7"/>
  <c r="AG378" i="7"/>
  <c r="AF378" i="7"/>
  <c r="AE378" i="7"/>
  <c r="AD390" i="7"/>
  <c r="AH390" i="7"/>
  <c r="AC390" i="7"/>
  <c r="AG390" i="7"/>
  <c r="AF390" i="7"/>
  <c r="AE390" i="7"/>
  <c r="AD402" i="7"/>
  <c r="AH402" i="7"/>
  <c r="AC402" i="7"/>
  <c r="AG402" i="7"/>
  <c r="AF402" i="7"/>
  <c r="AE402" i="7"/>
  <c r="AC422" i="7"/>
  <c r="AG422" i="7"/>
  <c r="AE422" i="7"/>
  <c r="AF422" i="7"/>
  <c r="AH422" i="7"/>
  <c r="AD422" i="7"/>
  <c r="AE210" i="7"/>
  <c r="AD210" i="7"/>
  <c r="AH210" i="7"/>
  <c r="AC210" i="7"/>
  <c r="AG210" i="7"/>
  <c r="AF210" i="7"/>
  <c r="AE214" i="7"/>
  <c r="AD214" i="7"/>
  <c r="AH214" i="7"/>
  <c r="AC214" i="7"/>
  <c r="AG214" i="7"/>
  <c r="AF214" i="7"/>
  <c r="AE222" i="7"/>
  <c r="AD222" i="7"/>
  <c r="AH222" i="7"/>
  <c r="AC222" i="7"/>
  <c r="AG222" i="7"/>
  <c r="AF222" i="7"/>
  <c r="AD226" i="7"/>
  <c r="AH226" i="7"/>
  <c r="AF226" i="7"/>
  <c r="AG226" i="7"/>
  <c r="AE226" i="7"/>
  <c r="AC226" i="7"/>
  <c r="AD234" i="7"/>
  <c r="AH234" i="7"/>
  <c r="AF234" i="7"/>
  <c r="AG234" i="7"/>
  <c r="AE234" i="7"/>
  <c r="AC234" i="7"/>
  <c r="AD238" i="7"/>
  <c r="AH238" i="7"/>
  <c r="AF238" i="7"/>
  <c r="AG238" i="7"/>
  <c r="AE238" i="7"/>
  <c r="AC238" i="7"/>
  <c r="AD246" i="7"/>
  <c r="AH246" i="7"/>
  <c r="AC246" i="7"/>
  <c r="AG246" i="7"/>
  <c r="AF246" i="7"/>
  <c r="AE246" i="7"/>
  <c r="AD254" i="7"/>
  <c r="AH254" i="7"/>
  <c r="AC254" i="7"/>
  <c r="AG254" i="7"/>
  <c r="AF254" i="7"/>
  <c r="AE254" i="7"/>
  <c r="AD262" i="7"/>
  <c r="AH262" i="7"/>
  <c r="AC262" i="7"/>
  <c r="AG262" i="7"/>
  <c r="AF262" i="7"/>
  <c r="AE262" i="7"/>
  <c r="AD266" i="7"/>
  <c r="AH266" i="7"/>
  <c r="AC266" i="7"/>
  <c r="AG266" i="7"/>
  <c r="AF266" i="7"/>
  <c r="AE266" i="7"/>
  <c r="AD274" i="7"/>
  <c r="AH274" i="7"/>
  <c r="AC274" i="7"/>
  <c r="AG274" i="7"/>
  <c r="AF274" i="7"/>
  <c r="AE274" i="7"/>
  <c r="AD282" i="7"/>
  <c r="AH282" i="7"/>
  <c r="AC282" i="7"/>
  <c r="AG282" i="7"/>
  <c r="AF282" i="7"/>
  <c r="AE282" i="7"/>
  <c r="AD290" i="7"/>
  <c r="AH290" i="7"/>
  <c r="AC290" i="7"/>
  <c r="AG290" i="7"/>
  <c r="AF290" i="7"/>
  <c r="AE290" i="7"/>
  <c r="AD306" i="7"/>
  <c r="AH306" i="7"/>
  <c r="AC306" i="7"/>
  <c r="AG306" i="7"/>
  <c r="AF306" i="7"/>
  <c r="AE306" i="7"/>
  <c r="AD326" i="7"/>
  <c r="AH326" i="7"/>
  <c r="AC326" i="7"/>
  <c r="AG326" i="7"/>
  <c r="AF326" i="7"/>
  <c r="AE326" i="7"/>
  <c r="AD334" i="7"/>
  <c r="AH334" i="7"/>
  <c r="AC334" i="7"/>
  <c r="AG334" i="7"/>
  <c r="AF334" i="7"/>
  <c r="AE334" i="7"/>
  <c r="AD350" i="7"/>
  <c r="AH350" i="7"/>
  <c r="AC350" i="7"/>
  <c r="AG350" i="7"/>
  <c r="AF350" i="7"/>
  <c r="AE350" i="7"/>
  <c r="AD366" i="7"/>
  <c r="AH366" i="7"/>
  <c r="AC366" i="7"/>
  <c r="AG366" i="7"/>
  <c r="AF366" i="7"/>
  <c r="AE366" i="7"/>
  <c r="AD370" i="7"/>
  <c r="AH370" i="7"/>
  <c r="AC370" i="7"/>
  <c r="AG370" i="7"/>
  <c r="AF370" i="7"/>
  <c r="AE370" i="7"/>
  <c r="AD394" i="7"/>
  <c r="AH394" i="7"/>
  <c r="AC394" i="7"/>
  <c r="AG394" i="7"/>
  <c r="AF394" i="7"/>
  <c r="AE394" i="7"/>
  <c r="AC414" i="7"/>
  <c r="AG414" i="7"/>
  <c r="AE414" i="7"/>
  <c r="AH414" i="7"/>
  <c r="AF414" i="7"/>
  <c r="AD414" i="7"/>
  <c r="AE55" i="7"/>
  <c r="AD55" i="7"/>
  <c r="AH55" i="7"/>
  <c r="AC55" i="7"/>
  <c r="AG55" i="7"/>
  <c r="AF55" i="7"/>
  <c r="AE20" i="7"/>
  <c r="AD20" i="7"/>
  <c r="AH20" i="7"/>
  <c r="AC20" i="7"/>
  <c r="AG20" i="7"/>
  <c r="AF20" i="7"/>
  <c r="AE13" i="7"/>
  <c r="AD13" i="7"/>
  <c r="AH13" i="7"/>
  <c r="AC13" i="7"/>
  <c r="AG13" i="7"/>
  <c r="AF13" i="7"/>
  <c r="AE24" i="7"/>
  <c r="AD24" i="7"/>
  <c r="AH24" i="7"/>
  <c r="AC24" i="7"/>
  <c r="AG24" i="7"/>
  <c r="AF24" i="7"/>
  <c r="AE53" i="7"/>
  <c r="AD53" i="7"/>
  <c r="AH53" i="7"/>
  <c r="AC53" i="7"/>
  <c r="AG53" i="7"/>
  <c r="AF53" i="7"/>
  <c r="AE27" i="7"/>
  <c r="AD27" i="7"/>
  <c r="AH27" i="7"/>
  <c r="AC27" i="7"/>
  <c r="AG27" i="7"/>
  <c r="AF27" i="7"/>
  <c r="AE60" i="7"/>
  <c r="AD60" i="7"/>
  <c r="AH60" i="7"/>
  <c r="AC60" i="7"/>
  <c r="AG60" i="7"/>
  <c r="AF60" i="7"/>
  <c r="AE63" i="7"/>
  <c r="AD63" i="7"/>
  <c r="AH63" i="7"/>
  <c r="AC63" i="7"/>
  <c r="AG63" i="7"/>
  <c r="AF63" i="7"/>
  <c r="AE8" i="7"/>
  <c r="AD8" i="7"/>
  <c r="AH8" i="7"/>
  <c r="AC8" i="7"/>
  <c r="AG8" i="7"/>
  <c r="AF8" i="7"/>
  <c r="AE90" i="7"/>
  <c r="AD90" i="7"/>
  <c r="AH90" i="7"/>
  <c r="AC90" i="7"/>
  <c r="AG90" i="7"/>
  <c r="AF90" i="7"/>
  <c r="AE112" i="7"/>
  <c r="AD112" i="7"/>
  <c r="AH112" i="7"/>
  <c r="AC112" i="7"/>
  <c r="AG112" i="7"/>
  <c r="AF112" i="7"/>
  <c r="AE101" i="7"/>
  <c r="AD101" i="7"/>
  <c r="AH101" i="7"/>
  <c r="AC101" i="7"/>
  <c r="AG101" i="7"/>
  <c r="AF101" i="7"/>
  <c r="AE169" i="7"/>
  <c r="AD169" i="7"/>
  <c r="AH169" i="7"/>
  <c r="AC169" i="7"/>
  <c r="AG169" i="7"/>
  <c r="AF169" i="7"/>
  <c r="AE15" i="7"/>
  <c r="AD15" i="7"/>
  <c r="AH15" i="7"/>
  <c r="AC15" i="7"/>
  <c r="AG15" i="7"/>
  <c r="AF15" i="7"/>
  <c r="AE46" i="7"/>
  <c r="AC46" i="7"/>
  <c r="AG46" i="7"/>
  <c r="AF46" i="7"/>
  <c r="AD46" i="7"/>
  <c r="AH46" i="7"/>
  <c r="AE156" i="7"/>
  <c r="AC156" i="7"/>
  <c r="AG156" i="7"/>
  <c r="AF156" i="7"/>
  <c r="AD156" i="7"/>
  <c r="AH156" i="7"/>
  <c r="AE51" i="7"/>
  <c r="AC51" i="7"/>
  <c r="AG51" i="7"/>
  <c r="AF51" i="7"/>
  <c r="AD51" i="7"/>
  <c r="AH51" i="7"/>
  <c r="AE78" i="7"/>
  <c r="AG78" i="7"/>
  <c r="AF78" i="7"/>
  <c r="AD78" i="7"/>
  <c r="AC78" i="7"/>
  <c r="AH78" i="7"/>
  <c r="AE196" i="7"/>
  <c r="AD196" i="7"/>
  <c r="AC196" i="7"/>
  <c r="AH196" i="7"/>
  <c r="AG196" i="7"/>
  <c r="AF196" i="7"/>
  <c r="AE70" i="7"/>
  <c r="AG70" i="7"/>
  <c r="AF70" i="7"/>
  <c r="AD70" i="7"/>
  <c r="AC70" i="7"/>
  <c r="AH70" i="7"/>
  <c r="AC48" i="7"/>
  <c r="AG48" i="7"/>
  <c r="AF48" i="7"/>
  <c r="AE48" i="7"/>
  <c r="AD48" i="7"/>
  <c r="AH48" i="7"/>
  <c r="AC115" i="7"/>
  <c r="AG115" i="7"/>
  <c r="AF115" i="7"/>
  <c r="AE115" i="7"/>
  <c r="AD115" i="7"/>
  <c r="AH115" i="7"/>
  <c r="AC72" i="7"/>
  <c r="AG72" i="7"/>
  <c r="AF72" i="7"/>
  <c r="AE72" i="7"/>
  <c r="AD72" i="7"/>
  <c r="AH72" i="7"/>
  <c r="AC79" i="7"/>
  <c r="AG79" i="7"/>
  <c r="AF79" i="7"/>
  <c r="AE79" i="7"/>
  <c r="AD79" i="7"/>
  <c r="AH79" i="7"/>
  <c r="AC61" i="7"/>
  <c r="AG61" i="7"/>
  <c r="AF61" i="7"/>
  <c r="AE61" i="7"/>
  <c r="AD61" i="7"/>
  <c r="AH61" i="7"/>
  <c r="AC71" i="7"/>
  <c r="AG71" i="7"/>
  <c r="AF71" i="7"/>
  <c r="AE71" i="7"/>
  <c r="AD71" i="7"/>
  <c r="AH71" i="7"/>
  <c r="AC152" i="7"/>
  <c r="AG152" i="7"/>
  <c r="AF152" i="7"/>
  <c r="AE152" i="7"/>
  <c r="AD152" i="7"/>
  <c r="AH152" i="7"/>
  <c r="AC69" i="7"/>
  <c r="AG69" i="7"/>
  <c r="AF69" i="7"/>
  <c r="AE69" i="7"/>
  <c r="AD69" i="7"/>
  <c r="AH69" i="7"/>
  <c r="AC93" i="7"/>
  <c r="AG93" i="7"/>
  <c r="AF93" i="7"/>
  <c r="AE93" i="7"/>
  <c r="AD93" i="7"/>
  <c r="AH93" i="7"/>
  <c r="AC94" i="7"/>
  <c r="AG94" i="7"/>
  <c r="AF94" i="7"/>
  <c r="AE94" i="7"/>
  <c r="AD94" i="7"/>
  <c r="AH94" i="7"/>
  <c r="AC148" i="7"/>
  <c r="AG148" i="7"/>
  <c r="AF148" i="7"/>
  <c r="AE148" i="7"/>
  <c r="AD148" i="7"/>
  <c r="AH148" i="7"/>
  <c r="AC103" i="7"/>
  <c r="AG103" i="7"/>
  <c r="AF103" i="7"/>
  <c r="AE103" i="7"/>
  <c r="AD103" i="7"/>
  <c r="AH103" i="7"/>
  <c r="AC135" i="7"/>
  <c r="AG135" i="7"/>
  <c r="AF135" i="7"/>
  <c r="AE135" i="7"/>
  <c r="AD135" i="7"/>
  <c r="AH135" i="7"/>
  <c r="AC113" i="7"/>
  <c r="AG113" i="7"/>
  <c r="AF113" i="7"/>
  <c r="AE113" i="7"/>
  <c r="AD113" i="7"/>
  <c r="AH113" i="7"/>
  <c r="AC143" i="7"/>
  <c r="AG143" i="7"/>
  <c r="AF143" i="7"/>
  <c r="AE143" i="7"/>
  <c r="AD143" i="7"/>
  <c r="AH143" i="7"/>
  <c r="AC97" i="7"/>
  <c r="AG97" i="7"/>
  <c r="AF97" i="7"/>
  <c r="AE97" i="7"/>
  <c r="AD97" i="7"/>
  <c r="AH97" i="7"/>
  <c r="AC122" i="7"/>
  <c r="AG122" i="7"/>
  <c r="AF122" i="7"/>
  <c r="AE122" i="7"/>
  <c r="AD122" i="7"/>
  <c r="AH122" i="7"/>
  <c r="AC161" i="7"/>
  <c r="AG161" i="7"/>
  <c r="AF161" i="7"/>
  <c r="AE161" i="7"/>
  <c r="AD161" i="7"/>
  <c r="AH161" i="7"/>
  <c r="AC131" i="7"/>
  <c r="AG131" i="7"/>
  <c r="AF131" i="7"/>
  <c r="AE131" i="7"/>
  <c r="AD131" i="7"/>
  <c r="AH131" i="7"/>
  <c r="AC151" i="7"/>
  <c r="AG151" i="7"/>
  <c r="AF151" i="7"/>
  <c r="AE151" i="7"/>
  <c r="AD151" i="7"/>
  <c r="AH151" i="7"/>
  <c r="AC154" i="7"/>
  <c r="AG154" i="7"/>
  <c r="AF154" i="7"/>
  <c r="AE154" i="7"/>
  <c r="AD154" i="7"/>
  <c r="AH154" i="7"/>
  <c r="AC181" i="7"/>
  <c r="AG181" i="7"/>
  <c r="AF181" i="7"/>
  <c r="AE181" i="7"/>
  <c r="AD181" i="7"/>
  <c r="AH181" i="7"/>
  <c r="AC140" i="7"/>
  <c r="AG140" i="7"/>
  <c r="AF140" i="7"/>
  <c r="AE140" i="7"/>
  <c r="AD140" i="7"/>
  <c r="AH140" i="7"/>
  <c r="AC186" i="7"/>
  <c r="AG186" i="7"/>
  <c r="AF186" i="7"/>
  <c r="AE186" i="7"/>
  <c r="AD186" i="7"/>
  <c r="AH186" i="7"/>
  <c r="AC159" i="7"/>
  <c r="AG159" i="7"/>
  <c r="AF159" i="7"/>
  <c r="AE159" i="7"/>
  <c r="AD159" i="7"/>
  <c r="AH159" i="7"/>
  <c r="AC168" i="7"/>
  <c r="AG168" i="7"/>
  <c r="AF168" i="7"/>
  <c r="AE168" i="7"/>
  <c r="AD168" i="7"/>
  <c r="AH168" i="7"/>
  <c r="AC202" i="7"/>
  <c r="AG202" i="7"/>
  <c r="AF202" i="7"/>
  <c r="AE202" i="7"/>
  <c r="AD202" i="7"/>
  <c r="AH202" i="7"/>
  <c r="AC207" i="7"/>
  <c r="AG207" i="7"/>
  <c r="AF207" i="7"/>
  <c r="AE207" i="7"/>
  <c r="AD207" i="7"/>
  <c r="AH207" i="7"/>
  <c r="AC211" i="7"/>
  <c r="AG211" i="7"/>
  <c r="AF211" i="7"/>
  <c r="AE211" i="7"/>
  <c r="AD211" i="7"/>
  <c r="AH211" i="7"/>
  <c r="AC219" i="7"/>
  <c r="AG219" i="7"/>
  <c r="AF219" i="7"/>
  <c r="AE219" i="7"/>
  <c r="AD219" i="7"/>
  <c r="AH219" i="7"/>
  <c r="AC223" i="7"/>
  <c r="AG223" i="7"/>
  <c r="AF223" i="7"/>
  <c r="AE223" i="7"/>
  <c r="AD223" i="7"/>
  <c r="AH223" i="7"/>
  <c r="AF227" i="7"/>
  <c r="AD227" i="7"/>
  <c r="AH227" i="7"/>
  <c r="AG227" i="7"/>
  <c r="AE227" i="7"/>
  <c r="AC227" i="7"/>
  <c r="AF235" i="7"/>
  <c r="AD235" i="7"/>
  <c r="AH235" i="7"/>
  <c r="AG235" i="7"/>
  <c r="AE235" i="7"/>
  <c r="AC235" i="7"/>
  <c r="AF239" i="7"/>
  <c r="AD239" i="7"/>
  <c r="AH239" i="7"/>
  <c r="AG239" i="7"/>
  <c r="AE239" i="7"/>
  <c r="AC239" i="7"/>
  <c r="AF243" i="7"/>
  <c r="AE243" i="7"/>
  <c r="AD243" i="7"/>
  <c r="AH243" i="7"/>
  <c r="AC243" i="7"/>
  <c r="AG243" i="7"/>
  <c r="AF251" i="7"/>
  <c r="AE251" i="7"/>
  <c r="AD251" i="7"/>
  <c r="AH251" i="7"/>
  <c r="AC251" i="7"/>
  <c r="AG251" i="7"/>
  <c r="AF255" i="7"/>
  <c r="AE255" i="7"/>
  <c r="AD255" i="7"/>
  <c r="AH255" i="7"/>
  <c r="AC255" i="7"/>
  <c r="AG255" i="7"/>
  <c r="AF259" i="7"/>
  <c r="AE259" i="7"/>
  <c r="AD259" i="7"/>
  <c r="AH259" i="7"/>
  <c r="AC259" i="7"/>
  <c r="AG259" i="7"/>
  <c r="AF267" i="7"/>
  <c r="AE267" i="7"/>
  <c r="AD267" i="7"/>
  <c r="AH267" i="7"/>
  <c r="AC267" i="7"/>
  <c r="AG267" i="7"/>
  <c r="AF271" i="7"/>
  <c r="AE271" i="7"/>
  <c r="AD271" i="7"/>
  <c r="AH271" i="7"/>
  <c r="AC271" i="7"/>
  <c r="AG271" i="7"/>
  <c r="AF283" i="7"/>
  <c r="AE283" i="7"/>
  <c r="AD283" i="7"/>
  <c r="AH283" i="7"/>
  <c r="AC283" i="7"/>
  <c r="AG283" i="7"/>
  <c r="AF287" i="7"/>
  <c r="AE287" i="7"/>
  <c r="AD287" i="7"/>
  <c r="AH287" i="7"/>
  <c r="AC287" i="7"/>
  <c r="AG287" i="7"/>
  <c r="AF299" i="7"/>
  <c r="AE299" i="7"/>
  <c r="AD299" i="7"/>
  <c r="AH299" i="7"/>
  <c r="AC299" i="7"/>
  <c r="AG299" i="7"/>
  <c r="AF303" i="7"/>
  <c r="AE303" i="7"/>
  <c r="AD303" i="7"/>
  <c r="AH303" i="7"/>
  <c r="AC303" i="7"/>
  <c r="AG303" i="7"/>
  <c r="AF315" i="7"/>
  <c r="AE315" i="7"/>
  <c r="AD315" i="7"/>
  <c r="AH315" i="7"/>
  <c r="AC315" i="7"/>
  <c r="AG315" i="7"/>
  <c r="AF319" i="7"/>
  <c r="AE319" i="7"/>
  <c r="AD319" i="7"/>
  <c r="AH319" i="7"/>
  <c r="AC319" i="7"/>
  <c r="AG319" i="7"/>
  <c r="AF331" i="7"/>
  <c r="AE331" i="7"/>
  <c r="AD331" i="7"/>
  <c r="AH331" i="7"/>
  <c r="AC331" i="7"/>
  <c r="AG331" i="7"/>
  <c r="AF335" i="7"/>
  <c r="AE335" i="7"/>
  <c r="AD335" i="7"/>
  <c r="AH335" i="7"/>
  <c r="AC335" i="7"/>
  <c r="AG335" i="7"/>
  <c r="AF347" i="7"/>
  <c r="AE347" i="7"/>
  <c r="AD347" i="7"/>
  <c r="AH347" i="7"/>
  <c r="AC347" i="7"/>
  <c r="AG347" i="7"/>
  <c r="AF351" i="7"/>
  <c r="AE351" i="7"/>
  <c r="AD351" i="7"/>
  <c r="AH351" i="7"/>
  <c r="AC351" i="7"/>
  <c r="AG351" i="7"/>
  <c r="AF363" i="7"/>
  <c r="AE363" i="7"/>
  <c r="AD363" i="7"/>
  <c r="AH363" i="7"/>
  <c r="AC363" i="7"/>
  <c r="AG363" i="7"/>
  <c r="AF367" i="7"/>
  <c r="AE367" i="7"/>
  <c r="AD367" i="7"/>
  <c r="AH367" i="7"/>
  <c r="AC367" i="7"/>
  <c r="AG367" i="7"/>
  <c r="AF379" i="7"/>
  <c r="AE379" i="7"/>
  <c r="AD379" i="7"/>
  <c r="AH379" i="7"/>
  <c r="AC379" i="7"/>
  <c r="AG379" i="7"/>
  <c r="AF383" i="7"/>
  <c r="AE383" i="7"/>
  <c r="AD383" i="7"/>
  <c r="AH383" i="7"/>
  <c r="AC383" i="7"/>
  <c r="AG383" i="7"/>
  <c r="AF395" i="7"/>
  <c r="AE395" i="7"/>
  <c r="AD395" i="7"/>
  <c r="AH395" i="7"/>
  <c r="AC395" i="7"/>
  <c r="AG395" i="7"/>
  <c r="AF399" i="7"/>
  <c r="AE399" i="7"/>
  <c r="AD399" i="7"/>
  <c r="AH399" i="7"/>
  <c r="AC399" i="7"/>
  <c r="AG399" i="7"/>
  <c r="AE411" i="7"/>
  <c r="AC411" i="7"/>
  <c r="AG411" i="7"/>
  <c r="AD411" i="7"/>
  <c r="AH411" i="7"/>
  <c r="AF411" i="7"/>
  <c r="AE415" i="7"/>
  <c r="AC415" i="7"/>
  <c r="AG415" i="7"/>
  <c r="AD415" i="7"/>
  <c r="AH415" i="7"/>
  <c r="AF415" i="7"/>
  <c r="AE427" i="7"/>
  <c r="AC427" i="7"/>
  <c r="AG427" i="7"/>
  <c r="AD427" i="7"/>
  <c r="AF427" i="7"/>
  <c r="AH427" i="7"/>
  <c r="AD439" i="7"/>
  <c r="AH439" i="7"/>
  <c r="AF439" i="7"/>
  <c r="AC439" i="7"/>
  <c r="AG439" i="7"/>
  <c r="AE439" i="7"/>
  <c r="AF440" i="7"/>
  <c r="AH440" i="7"/>
  <c r="AE440" i="7"/>
  <c r="AC440" i="7"/>
  <c r="AG440" i="7"/>
  <c r="AD440" i="7"/>
  <c r="Z439" i="7"/>
  <c r="Y439" i="7"/>
  <c r="V439" i="7"/>
  <c r="W439" i="7"/>
  <c r="X439" i="7"/>
  <c r="U439" i="7"/>
  <c r="Z440" i="7"/>
  <c r="Y440" i="7"/>
  <c r="X440" i="7"/>
  <c r="W440" i="7"/>
  <c r="V440" i="7"/>
  <c r="U440" i="7"/>
  <c r="Z39" i="7"/>
  <c r="Y39" i="7"/>
  <c r="X39" i="7"/>
  <c r="W39" i="7"/>
  <c r="V39" i="7"/>
  <c r="U39" i="7"/>
  <c r="Z82" i="7"/>
  <c r="Y82" i="7"/>
  <c r="X82" i="7"/>
  <c r="W82" i="7"/>
  <c r="V82" i="7"/>
  <c r="U82" i="7"/>
  <c r="Z47" i="7"/>
  <c r="Y47" i="7"/>
  <c r="X47" i="7"/>
  <c r="W47" i="7"/>
  <c r="V47" i="7"/>
  <c r="U47" i="7"/>
  <c r="Z106" i="7"/>
  <c r="Y106" i="7"/>
  <c r="X106" i="7"/>
  <c r="W106" i="7"/>
  <c r="V106" i="7"/>
  <c r="U106" i="7"/>
  <c r="Z31" i="7"/>
  <c r="Y31" i="7"/>
  <c r="X31" i="7"/>
  <c r="W31" i="7"/>
  <c r="V31" i="7"/>
  <c r="U31" i="7"/>
  <c r="Z59" i="7"/>
  <c r="Y59" i="7"/>
  <c r="X59" i="7"/>
  <c r="W59" i="7"/>
  <c r="V59" i="7"/>
  <c r="U59" i="7"/>
  <c r="Z55" i="7"/>
  <c r="Y55" i="7"/>
  <c r="X55" i="7"/>
  <c r="W55" i="7"/>
  <c r="V55" i="7"/>
  <c r="U55" i="7"/>
  <c r="Z20" i="7"/>
  <c r="Y20" i="7"/>
  <c r="X20" i="7"/>
  <c r="V20" i="7"/>
  <c r="W20" i="7"/>
  <c r="U20" i="7"/>
  <c r="Z13" i="7"/>
  <c r="Y13" i="7"/>
  <c r="X13" i="7"/>
  <c r="W13" i="7"/>
  <c r="V13" i="7"/>
  <c r="U13" i="7"/>
  <c r="Z24" i="7"/>
  <c r="Y24" i="7"/>
  <c r="W24" i="7"/>
  <c r="V24" i="7"/>
  <c r="X24" i="7"/>
  <c r="U24" i="7"/>
  <c r="Z53" i="7"/>
  <c r="Y53" i="7"/>
  <c r="X53" i="7"/>
  <c r="W53" i="7"/>
  <c r="V53" i="7"/>
  <c r="U53" i="7"/>
  <c r="Z27" i="7"/>
  <c r="Y27" i="7"/>
  <c r="V27" i="7"/>
  <c r="X27" i="7"/>
  <c r="W27" i="7"/>
  <c r="U27" i="7"/>
  <c r="Z60" i="7"/>
  <c r="Y60" i="7"/>
  <c r="X60" i="7"/>
  <c r="W60" i="7"/>
  <c r="V60" i="7"/>
  <c r="U60" i="7"/>
  <c r="Z63" i="7"/>
  <c r="Y63" i="7"/>
  <c r="X63" i="7"/>
  <c r="W63" i="7"/>
  <c r="V63" i="7"/>
  <c r="U63" i="7"/>
  <c r="Z8" i="7"/>
  <c r="Y8" i="7"/>
  <c r="X8" i="7"/>
  <c r="W8" i="7"/>
  <c r="V8" i="7"/>
  <c r="U8" i="7"/>
  <c r="Z90" i="7"/>
  <c r="Y90" i="7"/>
  <c r="X90" i="7"/>
  <c r="V90" i="7"/>
  <c r="W90" i="7"/>
  <c r="U90" i="7"/>
  <c r="Z112" i="7"/>
  <c r="Y112" i="7"/>
  <c r="X112" i="7"/>
  <c r="W112" i="7"/>
  <c r="V112" i="7"/>
  <c r="U112" i="7"/>
  <c r="Z101" i="7"/>
  <c r="Y101" i="7"/>
  <c r="W101" i="7"/>
  <c r="V101" i="7"/>
  <c r="X101" i="7"/>
  <c r="U101" i="7"/>
  <c r="Z169" i="7"/>
  <c r="Y169" i="7"/>
  <c r="X169" i="7"/>
  <c r="W169" i="7"/>
  <c r="V169" i="7"/>
  <c r="U169" i="7"/>
  <c r="Z15" i="7"/>
  <c r="Y15" i="7"/>
  <c r="V15" i="7"/>
  <c r="X15" i="7"/>
  <c r="W15" i="7"/>
  <c r="U15" i="7"/>
  <c r="Z46" i="7"/>
  <c r="Y46" i="7"/>
  <c r="X46" i="7"/>
  <c r="W46" i="7"/>
  <c r="V46" i="7"/>
  <c r="U46" i="7"/>
  <c r="Z156" i="7"/>
  <c r="Y156" i="7"/>
  <c r="X156" i="7"/>
  <c r="W156" i="7"/>
  <c r="V156" i="7"/>
  <c r="U156" i="7"/>
  <c r="Z51" i="7"/>
  <c r="Y51" i="7"/>
  <c r="X51" i="7"/>
  <c r="V51" i="7"/>
  <c r="W51" i="7"/>
  <c r="U51" i="7"/>
  <c r="Z78" i="7"/>
  <c r="Y78" i="7"/>
  <c r="X78" i="7"/>
  <c r="V78" i="7"/>
  <c r="W78" i="7"/>
  <c r="U78" i="7"/>
  <c r="Z196" i="7"/>
  <c r="Y196" i="7"/>
  <c r="X196" i="7"/>
  <c r="W196" i="7"/>
  <c r="V196" i="7"/>
  <c r="U196" i="7"/>
  <c r="Z70" i="7"/>
  <c r="Y70" i="7"/>
  <c r="W70" i="7"/>
  <c r="V70" i="7"/>
  <c r="X70" i="7"/>
  <c r="U70" i="7"/>
  <c r="Z48" i="7"/>
  <c r="Y48" i="7"/>
  <c r="X48" i="7"/>
  <c r="V48" i="7"/>
  <c r="W48" i="7"/>
  <c r="U48" i="7"/>
  <c r="Z115" i="7"/>
  <c r="Y115" i="7"/>
  <c r="V115" i="7"/>
  <c r="X115" i="7"/>
  <c r="W115" i="7"/>
  <c r="U115" i="7"/>
  <c r="Z72" i="7"/>
  <c r="Y72" i="7"/>
  <c r="X72" i="7"/>
  <c r="W72" i="7"/>
  <c r="V72" i="7"/>
  <c r="U72" i="7"/>
  <c r="Z79" i="7"/>
  <c r="Y79" i="7"/>
  <c r="X79" i="7"/>
  <c r="W79" i="7"/>
  <c r="V79" i="7"/>
  <c r="U79" i="7"/>
  <c r="Z61" i="7"/>
  <c r="Y61" i="7"/>
  <c r="X61" i="7"/>
  <c r="V61" i="7"/>
  <c r="W61" i="7"/>
  <c r="U61" i="7"/>
  <c r="Z71" i="7"/>
  <c r="Y71" i="7"/>
  <c r="X71" i="7"/>
  <c r="V71" i="7"/>
  <c r="W71" i="7"/>
  <c r="U71" i="7"/>
  <c r="Z152" i="7"/>
  <c r="Y152" i="7"/>
  <c r="X152" i="7"/>
  <c r="W152" i="7"/>
  <c r="V152" i="7"/>
  <c r="U152" i="7"/>
  <c r="Z69" i="7"/>
  <c r="Y69" i="7"/>
  <c r="W69" i="7"/>
  <c r="V69" i="7"/>
  <c r="X69" i="7"/>
  <c r="U69" i="7"/>
  <c r="Z93" i="7"/>
  <c r="Y93" i="7"/>
  <c r="X93" i="7"/>
  <c r="V93" i="7"/>
  <c r="W93" i="7"/>
  <c r="U93" i="7"/>
  <c r="Z94" i="7"/>
  <c r="Y94" i="7"/>
  <c r="V94" i="7"/>
  <c r="X94" i="7"/>
  <c r="W94" i="7"/>
  <c r="U94" i="7"/>
  <c r="Z148" i="7"/>
  <c r="Y148" i="7"/>
  <c r="X148" i="7"/>
  <c r="W148" i="7"/>
  <c r="V148" i="7"/>
  <c r="U148" i="7"/>
  <c r="Z103" i="7"/>
  <c r="Y103" i="7"/>
  <c r="X103" i="7"/>
  <c r="W103" i="7"/>
  <c r="V103" i="7"/>
  <c r="U103" i="7"/>
  <c r="Z135" i="7"/>
  <c r="Y135" i="7"/>
  <c r="X135" i="7"/>
  <c r="V135" i="7"/>
  <c r="W135" i="7"/>
  <c r="U135" i="7"/>
  <c r="Z113" i="7"/>
  <c r="Y113" i="7"/>
  <c r="X113" i="7"/>
  <c r="V113" i="7"/>
  <c r="W113" i="7"/>
  <c r="U113" i="7"/>
  <c r="Z143" i="7"/>
  <c r="Y143" i="7"/>
  <c r="X143" i="7"/>
  <c r="W143" i="7"/>
  <c r="V143" i="7"/>
  <c r="U143" i="7"/>
  <c r="Z97" i="7"/>
  <c r="Y97" i="7"/>
  <c r="W97" i="7"/>
  <c r="V97" i="7"/>
  <c r="X97" i="7"/>
  <c r="U97" i="7"/>
  <c r="Z122" i="7"/>
  <c r="Y122" i="7"/>
  <c r="X122" i="7"/>
  <c r="V122" i="7"/>
  <c r="W122" i="7"/>
  <c r="U122" i="7"/>
  <c r="Z161" i="7"/>
  <c r="Y161" i="7"/>
  <c r="V161" i="7"/>
  <c r="X161" i="7"/>
  <c r="W161" i="7"/>
  <c r="U161" i="7"/>
  <c r="Z131" i="7"/>
  <c r="Y131" i="7"/>
  <c r="X131" i="7"/>
  <c r="W131" i="7"/>
  <c r="V131" i="7"/>
  <c r="U131" i="7"/>
  <c r="Z151" i="7"/>
  <c r="Y151" i="7"/>
  <c r="X151" i="7"/>
  <c r="W151" i="7"/>
  <c r="V151" i="7"/>
  <c r="U151" i="7"/>
  <c r="Z185" i="7"/>
  <c r="Y185" i="7"/>
  <c r="X185" i="7"/>
  <c r="V185" i="7"/>
  <c r="W185" i="7"/>
  <c r="U185" i="7"/>
  <c r="Z154" i="7"/>
  <c r="Y154" i="7"/>
  <c r="X154" i="7"/>
  <c r="V154" i="7"/>
  <c r="W154" i="7"/>
  <c r="U154" i="7"/>
  <c r="Z181" i="7"/>
  <c r="Y181" i="7"/>
  <c r="X181" i="7"/>
  <c r="W181" i="7"/>
  <c r="V181" i="7"/>
  <c r="U181" i="7"/>
  <c r="Z140" i="7"/>
  <c r="Y140" i="7"/>
  <c r="W140" i="7"/>
  <c r="V140" i="7"/>
  <c r="X140" i="7"/>
  <c r="U140" i="7"/>
  <c r="Z142" i="7"/>
  <c r="Y142" i="7"/>
  <c r="X142" i="7"/>
  <c r="V142" i="7"/>
  <c r="W142" i="7"/>
  <c r="U142" i="7"/>
  <c r="Z186" i="7"/>
  <c r="Y186" i="7"/>
  <c r="V186" i="7"/>
  <c r="X186" i="7"/>
  <c r="W186" i="7"/>
  <c r="U186" i="7"/>
  <c r="Z159" i="7"/>
  <c r="Y159" i="7"/>
  <c r="X159" i="7"/>
  <c r="W159" i="7"/>
  <c r="V159" i="7"/>
  <c r="U159" i="7"/>
  <c r="Z168" i="7"/>
  <c r="Y168" i="7"/>
  <c r="X168" i="7"/>
  <c r="W168" i="7"/>
  <c r="V168" i="7"/>
  <c r="U168" i="7"/>
  <c r="Z184" i="7"/>
  <c r="Y184" i="7"/>
  <c r="X184" i="7"/>
  <c r="V184" i="7"/>
  <c r="W184" i="7"/>
  <c r="U184" i="7"/>
  <c r="Z202" i="7"/>
  <c r="Y202" i="7"/>
  <c r="X202" i="7"/>
  <c r="V202" i="7"/>
  <c r="W202" i="7"/>
  <c r="U202" i="7"/>
  <c r="Z207" i="7"/>
  <c r="Y207" i="7"/>
  <c r="X207" i="7"/>
  <c r="W207" i="7"/>
  <c r="V207" i="7"/>
  <c r="U207" i="7"/>
  <c r="Z211" i="7"/>
  <c r="Y211" i="7"/>
  <c r="W211" i="7"/>
  <c r="V211" i="7"/>
  <c r="X211" i="7"/>
  <c r="U211" i="7"/>
  <c r="Z215" i="7"/>
  <c r="Y215" i="7"/>
  <c r="X215" i="7"/>
  <c r="V215" i="7"/>
  <c r="W215" i="7"/>
  <c r="U215" i="7"/>
  <c r="Z219" i="7"/>
  <c r="Y219" i="7"/>
  <c r="V219" i="7"/>
  <c r="X219" i="7"/>
  <c r="W219" i="7"/>
  <c r="U219" i="7"/>
  <c r="Z223" i="7"/>
  <c r="Y223" i="7"/>
  <c r="X223" i="7"/>
  <c r="W223" i="7"/>
  <c r="V223" i="7"/>
  <c r="U223" i="7"/>
  <c r="Z227" i="7"/>
  <c r="Y227" i="7"/>
  <c r="X227" i="7"/>
  <c r="W227" i="7"/>
  <c r="V227" i="7"/>
  <c r="U227" i="7"/>
  <c r="Z231" i="7"/>
  <c r="Y231" i="7"/>
  <c r="X231" i="7"/>
  <c r="V231" i="7"/>
  <c r="W231" i="7"/>
  <c r="U231" i="7"/>
  <c r="Z235" i="7"/>
  <c r="Y235" i="7"/>
  <c r="X235" i="7"/>
  <c r="V235" i="7"/>
  <c r="W235" i="7"/>
  <c r="U235" i="7"/>
  <c r="Z239" i="7"/>
  <c r="Y239" i="7"/>
  <c r="X239" i="7"/>
  <c r="W239" i="7"/>
  <c r="V239" i="7"/>
  <c r="U239" i="7"/>
  <c r="Z243" i="7"/>
  <c r="Y243" i="7"/>
  <c r="W243" i="7"/>
  <c r="V243" i="7"/>
  <c r="X243" i="7"/>
  <c r="U243" i="7"/>
  <c r="Z247" i="7"/>
  <c r="Y247" i="7"/>
  <c r="X247" i="7"/>
  <c r="V247" i="7"/>
  <c r="W247" i="7"/>
  <c r="U247" i="7"/>
  <c r="Z251" i="7"/>
  <c r="Y251" i="7"/>
  <c r="V251" i="7"/>
  <c r="X251" i="7"/>
  <c r="W251" i="7"/>
  <c r="U251" i="7"/>
  <c r="Z255" i="7"/>
  <c r="Y255" i="7"/>
  <c r="X255" i="7"/>
  <c r="W255" i="7"/>
  <c r="V255" i="7"/>
  <c r="U255" i="7"/>
  <c r="Z259" i="7"/>
  <c r="Y259" i="7"/>
  <c r="X259" i="7"/>
  <c r="W259" i="7"/>
  <c r="V259" i="7"/>
  <c r="U259" i="7"/>
  <c r="Z263" i="7"/>
  <c r="Y263" i="7"/>
  <c r="X263" i="7"/>
  <c r="V263" i="7"/>
  <c r="W263" i="7"/>
  <c r="U263" i="7"/>
  <c r="Z267" i="7"/>
  <c r="Y267" i="7"/>
  <c r="X267" i="7"/>
  <c r="V267" i="7"/>
  <c r="W267" i="7"/>
  <c r="U267" i="7"/>
  <c r="Z271" i="7"/>
  <c r="Y271" i="7"/>
  <c r="X271" i="7"/>
  <c r="W271" i="7"/>
  <c r="V271" i="7"/>
  <c r="U271" i="7"/>
  <c r="Z275" i="7"/>
  <c r="Y275" i="7"/>
  <c r="W275" i="7"/>
  <c r="V275" i="7"/>
  <c r="X275" i="7"/>
  <c r="U275" i="7"/>
  <c r="Z279" i="7"/>
  <c r="Y279" i="7"/>
  <c r="X279" i="7"/>
  <c r="V279" i="7"/>
  <c r="W279" i="7"/>
  <c r="U279" i="7"/>
  <c r="Z283" i="7"/>
  <c r="Y283" i="7"/>
  <c r="V283" i="7"/>
  <c r="X283" i="7"/>
  <c r="W283" i="7"/>
  <c r="U283" i="7"/>
  <c r="Z287" i="7"/>
  <c r="Y287" i="7"/>
  <c r="X287" i="7"/>
  <c r="W287" i="7"/>
  <c r="V287" i="7"/>
  <c r="U287" i="7"/>
  <c r="Z291" i="7"/>
  <c r="Y291" i="7"/>
  <c r="X291" i="7"/>
  <c r="W291" i="7"/>
  <c r="V291" i="7"/>
  <c r="U291" i="7"/>
  <c r="Z295" i="7"/>
  <c r="Y295" i="7"/>
  <c r="X295" i="7"/>
  <c r="V295" i="7"/>
  <c r="W295" i="7"/>
  <c r="U295" i="7"/>
  <c r="Z299" i="7"/>
  <c r="Y299" i="7"/>
  <c r="X299" i="7"/>
  <c r="V299" i="7"/>
  <c r="W299" i="7"/>
  <c r="U299" i="7"/>
  <c r="Z303" i="7"/>
  <c r="Y303" i="7"/>
  <c r="X303" i="7"/>
  <c r="W303" i="7"/>
  <c r="V303" i="7"/>
  <c r="U303" i="7"/>
  <c r="Z307" i="7"/>
  <c r="Y307" i="7"/>
  <c r="W307" i="7"/>
  <c r="V307" i="7"/>
  <c r="X307" i="7"/>
  <c r="U307" i="7"/>
  <c r="Z311" i="7"/>
  <c r="Y311" i="7"/>
  <c r="X311" i="7"/>
  <c r="V311" i="7"/>
  <c r="W311" i="7"/>
  <c r="U311" i="7"/>
  <c r="Z315" i="7"/>
  <c r="Y315" i="7"/>
  <c r="V315" i="7"/>
  <c r="X315" i="7"/>
  <c r="W315" i="7"/>
  <c r="U315" i="7"/>
  <c r="Z319" i="7"/>
  <c r="Y319" i="7"/>
  <c r="X319" i="7"/>
  <c r="W319" i="7"/>
  <c r="V319" i="7"/>
  <c r="U319" i="7"/>
  <c r="Z323" i="7"/>
  <c r="Y323" i="7"/>
  <c r="X323" i="7"/>
  <c r="W323" i="7"/>
  <c r="V323" i="7"/>
  <c r="U323" i="7"/>
  <c r="Z327" i="7"/>
  <c r="Y327" i="7"/>
  <c r="X327" i="7"/>
  <c r="V327" i="7"/>
  <c r="W327" i="7"/>
  <c r="U327" i="7"/>
  <c r="Z331" i="7"/>
  <c r="Y331" i="7"/>
  <c r="X331" i="7"/>
  <c r="V331" i="7"/>
  <c r="W331" i="7"/>
  <c r="U331" i="7"/>
  <c r="AB331" i="7" s="1"/>
  <c r="Z335" i="7"/>
  <c r="Y335" i="7"/>
  <c r="X335" i="7"/>
  <c r="W335" i="7"/>
  <c r="V335" i="7"/>
  <c r="U335" i="7"/>
  <c r="Z339" i="7"/>
  <c r="Y339" i="7"/>
  <c r="W339" i="7"/>
  <c r="V339" i="7"/>
  <c r="X339" i="7"/>
  <c r="U339" i="7"/>
  <c r="Z343" i="7"/>
  <c r="Y343" i="7"/>
  <c r="X343" i="7"/>
  <c r="V343" i="7"/>
  <c r="W343" i="7"/>
  <c r="U343" i="7"/>
  <c r="Z347" i="7"/>
  <c r="Y347" i="7"/>
  <c r="V347" i="7"/>
  <c r="X347" i="7"/>
  <c r="W347" i="7"/>
  <c r="U347" i="7"/>
  <c r="AB347" i="7" s="1"/>
  <c r="Z351" i="7"/>
  <c r="Y351" i="7"/>
  <c r="X351" i="7"/>
  <c r="W351" i="7"/>
  <c r="V351" i="7"/>
  <c r="U351" i="7"/>
  <c r="Z355" i="7"/>
  <c r="Y355" i="7"/>
  <c r="X355" i="7"/>
  <c r="W355" i="7"/>
  <c r="V355" i="7"/>
  <c r="U355" i="7"/>
  <c r="Z359" i="7"/>
  <c r="Y359" i="7"/>
  <c r="X359" i="7"/>
  <c r="V359" i="7"/>
  <c r="W359" i="7"/>
  <c r="U359" i="7"/>
  <c r="Z363" i="7"/>
  <c r="Y363" i="7"/>
  <c r="X363" i="7"/>
  <c r="V363" i="7"/>
  <c r="W363" i="7"/>
  <c r="U363" i="7"/>
  <c r="AB363" i="7" s="1"/>
  <c r="Z367" i="7"/>
  <c r="Y367" i="7"/>
  <c r="X367" i="7"/>
  <c r="W367" i="7"/>
  <c r="V367" i="7"/>
  <c r="U367" i="7"/>
  <c r="Z371" i="7"/>
  <c r="Y371" i="7"/>
  <c r="W371" i="7"/>
  <c r="V371" i="7"/>
  <c r="X371" i="7"/>
  <c r="U371" i="7"/>
  <c r="Z375" i="7"/>
  <c r="Y375" i="7"/>
  <c r="X375" i="7"/>
  <c r="V375" i="7"/>
  <c r="W375" i="7"/>
  <c r="U375" i="7"/>
  <c r="Z379" i="7"/>
  <c r="Y379" i="7"/>
  <c r="X379" i="7"/>
  <c r="V379" i="7"/>
  <c r="W379" i="7"/>
  <c r="U379" i="7"/>
  <c r="Z383" i="7"/>
  <c r="Y383" i="7"/>
  <c r="X383" i="7"/>
  <c r="W383" i="7"/>
  <c r="V383" i="7"/>
  <c r="U383" i="7"/>
  <c r="Z387" i="7"/>
  <c r="Y387" i="7"/>
  <c r="X387" i="7"/>
  <c r="W387" i="7"/>
  <c r="V387" i="7"/>
  <c r="U387" i="7"/>
  <c r="Z391" i="7"/>
  <c r="Y391" i="7"/>
  <c r="V391" i="7"/>
  <c r="W391" i="7"/>
  <c r="X391" i="7"/>
  <c r="U391" i="7"/>
  <c r="Z395" i="7"/>
  <c r="Y395" i="7"/>
  <c r="V395" i="7"/>
  <c r="X395" i="7"/>
  <c r="W395" i="7"/>
  <c r="U395" i="7"/>
  <c r="Z399" i="7"/>
  <c r="Y399" i="7"/>
  <c r="W399" i="7"/>
  <c r="X399" i="7"/>
  <c r="V399" i="7"/>
  <c r="U399" i="7"/>
  <c r="Z403" i="7"/>
  <c r="Y403" i="7"/>
  <c r="X403" i="7"/>
  <c r="W403" i="7"/>
  <c r="V403" i="7"/>
  <c r="U403" i="7"/>
  <c r="Z407" i="7"/>
  <c r="Y407" i="7"/>
  <c r="V407" i="7"/>
  <c r="W407" i="7"/>
  <c r="X407" i="7"/>
  <c r="U407" i="7"/>
  <c r="Z411" i="7"/>
  <c r="Y411" i="7"/>
  <c r="V411" i="7"/>
  <c r="X411" i="7"/>
  <c r="W411" i="7"/>
  <c r="U411" i="7"/>
  <c r="AB411" i="7" s="1"/>
  <c r="Z415" i="7"/>
  <c r="Y415" i="7"/>
  <c r="W415" i="7"/>
  <c r="X415" i="7"/>
  <c r="V415" i="7"/>
  <c r="U415" i="7"/>
  <c r="Z419" i="7"/>
  <c r="Y419" i="7"/>
  <c r="X419" i="7"/>
  <c r="W419" i="7"/>
  <c r="V419" i="7"/>
  <c r="U419" i="7"/>
  <c r="Z423" i="7"/>
  <c r="Y423" i="7"/>
  <c r="V423" i="7"/>
  <c r="W423" i="7"/>
  <c r="X423" i="7"/>
  <c r="U423" i="7"/>
  <c r="Z427" i="7"/>
  <c r="Y427" i="7"/>
  <c r="V427" i="7"/>
  <c r="X427" i="7"/>
  <c r="W427" i="7"/>
  <c r="U427" i="7"/>
  <c r="AB427" i="7" s="1"/>
  <c r="Z431" i="7"/>
  <c r="Y431" i="7"/>
  <c r="W431" i="7"/>
  <c r="X431" i="7"/>
  <c r="V431" i="7"/>
  <c r="U431" i="7"/>
  <c r="Z435" i="7"/>
  <c r="Y435" i="7"/>
  <c r="X435" i="7"/>
  <c r="W435" i="7"/>
  <c r="V435" i="7"/>
  <c r="U435" i="7"/>
  <c r="Z11" i="7"/>
  <c r="Y11" i="7"/>
  <c r="X11" i="7"/>
  <c r="W11" i="7"/>
  <c r="V11" i="7"/>
  <c r="U11" i="7"/>
  <c r="Z18" i="7"/>
  <c r="Y18" i="7"/>
  <c r="X18" i="7"/>
  <c r="W18" i="7"/>
  <c r="V18" i="7"/>
  <c r="U18" i="7"/>
  <c r="Z49" i="7"/>
  <c r="Y49" i="7"/>
  <c r="X49" i="7"/>
  <c r="V49" i="7"/>
  <c r="W49" i="7"/>
  <c r="U49" i="7"/>
  <c r="Z7" i="7"/>
  <c r="Y7" i="7"/>
  <c r="X7" i="7"/>
  <c r="W7" i="7"/>
  <c r="V7" i="7"/>
  <c r="U7" i="7"/>
  <c r="Z56" i="7"/>
  <c r="Y56" i="7"/>
  <c r="X56" i="7"/>
  <c r="W56" i="7"/>
  <c r="V56" i="7"/>
  <c r="U56" i="7"/>
  <c r="Z14" i="7"/>
  <c r="Y14" i="7"/>
  <c r="X14" i="7"/>
  <c r="W14" i="7"/>
  <c r="V14" i="7"/>
  <c r="U14" i="7"/>
  <c r="Z28" i="7"/>
  <c r="Y28" i="7"/>
  <c r="X28" i="7"/>
  <c r="V28" i="7"/>
  <c r="W28" i="7"/>
  <c r="U28" i="7"/>
  <c r="Z64" i="7"/>
  <c r="Y64" i="7"/>
  <c r="X64" i="7"/>
  <c r="W64" i="7"/>
  <c r="V64" i="7"/>
  <c r="U64" i="7"/>
  <c r="Z100" i="7"/>
  <c r="Y100" i="7"/>
  <c r="X100" i="7"/>
  <c r="V100" i="7"/>
  <c r="W100" i="7"/>
  <c r="U100" i="7"/>
  <c r="Z36" i="7"/>
  <c r="Y36" i="7"/>
  <c r="X36" i="7"/>
  <c r="W36" i="7"/>
  <c r="V36" i="7"/>
  <c r="U36" i="7"/>
  <c r="Z108" i="7"/>
  <c r="Y108" i="7"/>
  <c r="X108" i="7"/>
  <c r="W108" i="7"/>
  <c r="V108" i="7"/>
  <c r="U108" i="7"/>
  <c r="Z38" i="7"/>
  <c r="Y38" i="7"/>
  <c r="X38" i="7"/>
  <c r="W38" i="7"/>
  <c r="V38" i="7"/>
  <c r="U38" i="7"/>
  <c r="Z164" i="7"/>
  <c r="Y164" i="7"/>
  <c r="X164" i="7"/>
  <c r="W164" i="7"/>
  <c r="V164" i="7"/>
  <c r="U164" i="7"/>
  <c r="Z157" i="7"/>
  <c r="Y157" i="7"/>
  <c r="X157" i="7"/>
  <c r="W157" i="7"/>
  <c r="V157" i="7"/>
  <c r="U157" i="7"/>
  <c r="Z160" i="7"/>
  <c r="Y160" i="7"/>
  <c r="X160" i="7"/>
  <c r="W160" i="7"/>
  <c r="V160" i="7"/>
  <c r="U160" i="7"/>
  <c r="Z92" i="7"/>
  <c r="Y92" i="7"/>
  <c r="X92" i="7"/>
  <c r="W92" i="7"/>
  <c r="V92" i="7"/>
  <c r="U92" i="7"/>
  <c r="Z128" i="7"/>
  <c r="Y128" i="7"/>
  <c r="X128" i="7"/>
  <c r="W128" i="7"/>
  <c r="V128" i="7"/>
  <c r="U128" i="7"/>
  <c r="Z176" i="7"/>
  <c r="Y176" i="7"/>
  <c r="X176" i="7"/>
  <c r="W176" i="7"/>
  <c r="V176" i="7"/>
  <c r="U176" i="7"/>
  <c r="Z80" i="7"/>
  <c r="Y80" i="7"/>
  <c r="X80" i="7"/>
  <c r="W80" i="7"/>
  <c r="V80" i="7"/>
  <c r="U80" i="7"/>
  <c r="Z111" i="7"/>
  <c r="Y111" i="7"/>
  <c r="X111" i="7"/>
  <c r="W111" i="7"/>
  <c r="V111" i="7"/>
  <c r="U111" i="7"/>
  <c r="Z95" i="7"/>
  <c r="Y95" i="7"/>
  <c r="X95" i="7"/>
  <c r="W95" i="7"/>
  <c r="V95" i="7"/>
  <c r="U95" i="7"/>
  <c r="Z194" i="7"/>
  <c r="Y194" i="7"/>
  <c r="X194" i="7"/>
  <c r="W194" i="7"/>
  <c r="V194" i="7"/>
  <c r="U194" i="7"/>
  <c r="Z117" i="7"/>
  <c r="Y117" i="7"/>
  <c r="X117" i="7"/>
  <c r="W117" i="7"/>
  <c r="V117" i="7"/>
  <c r="U117" i="7"/>
  <c r="Z187" i="7"/>
  <c r="Y187" i="7"/>
  <c r="X187" i="7"/>
  <c r="W187" i="7"/>
  <c r="V187" i="7"/>
  <c r="U187" i="7"/>
  <c r="Z134" i="7"/>
  <c r="Y134" i="7"/>
  <c r="X134" i="7"/>
  <c r="W134" i="7"/>
  <c r="V134" i="7"/>
  <c r="U134" i="7"/>
  <c r="Z147" i="7"/>
  <c r="Y147" i="7"/>
  <c r="X147" i="7"/>
  <c r="W147" i="7"/>
  <c r="V147" i="7"/>
  <c r="U147" i="7"/>
  <c r="Z163" i="7"/>
  <c r="Y163" i="7"/>
  <c r="X163" i="7"/>
  <c r="W163" i="7"/>
  <c r="V163" i="7"/>
  <c r="U163" i="7"/>
  <c r="Z193" i="7"/>
  <c r="Y193" i="7"/>
  <c r="X193" i="7"/>
  <c r="W193" i="7"/>
  <c r="V193" i="7"/>
  <c r="U193" i="7"/>
  <c r="Z209" i="7"/>
  <c r="Y209" i="7"/>
  <c r="X209" i="7"/>
  <c r="W209" i="7"/>
  <c r="V209" i="7"/>
  <c r="U209" i="7"/>
  <c r="Z217" i="7"/>
  <c r="Y217" i="7"/>
  <c r="X217" i="7"/>
  <c r="W217" i="7"/>
  <c r="V217" i="7"/>
  <c r="U217" i="7"/>
  <c r="Z225" i="7"/>
  <c r="Y225" i="7"/>
  <c r="X225" i="7"/>
  <c r="W225" i="7"/>
  <c r="V225" i="7"/>
  <c r="U225" i="7"/>
  <c r="Z233" i="7"/>
  <c r="Y233" i="7"/>
  <c r="X233" i="7"/>
  <c r="W233" i="7"/>
  <c r="V233" i="7"/>
  <c r="U233" i="7"/>
  <c r="Z241" i="7"/>
  <c r="Y241" i="7"/>
  <c r="X241" i="7"/>
  <c r="W241" i="7"/>
  <c r="V241" i="7"/>
  <c r="U241" i="7"/>
  <c r="Z249" i="7"/>
  <c r="Y249" i="7"/>
  <c r="X249" i="7"/>
  <c r="W249" i="7"/>
  <c r="V249" i="7"/>
  <c r="U249" i="7"/>
  <c r="Z257" i="7"/>
  <c r="Y257" i="7"/>
  <c r="X257" i="7"/>
  <c r="W257" i="7"/>
  <c r="V257" i="7"/>
  <c r="U257" i="7"/>
  <c r="Z265" i="7"/>
  <c r="Y265" i="7"/>
  <c r="X265" i="7"/>
  <c r="W265" i="7"/>
  <c r="V265" i="7"/>
  <c r="U265" i="7"/>
  <c r="Z273" i="7"/>
  <c r="Y273" i="7"/>
  <c r="X273" i="7"/>
  <c r="W273" i="7"/>
  <c r="V273" i="7"/>
  <c r="U273" i="7"/>
  <c r="Z281" i="7"/>
  <c r="Y281" i="7"/>
  <c r="X281" i="7"/>
  <c r="W281" i="7"/>
  <c r="V281" i="7"/>
  <c r="U281" i="7"/>
  <c r="Z289" i="7"/>
  <c r="Y289" i="7"/>
  <c r="X289" i="7"/>
  <c r="W289" i="7"/>
  <c r="V289" i="7"/>
  <c r="U289" i="7"/>
  <c r="Z297" i="7"/>
  <c r="Y297" i="7"/>
  <c r="X297" i="7"/>
  <c r="W297" i="7"/>
  <c r="V297" i="7"/>
  <c r="U297" i="7"/>
  <c r="Z305" i="7"/>
  <c r="Y305" i="7"/>
  <c r="X305" i="7"/>
  <c r="W305" i="7"/>
  <c r="V305" i="7"/>
  <c r="U305" i="7"/>
  <c r="Z313" i="7"/>
  <c r="Y313" i="7"/>
  <c r="X313" i="7"/>
  <c r="W313" i="7"/>
  <c r="V313" i="7"/>
  <c r="U313" i="7"/>
  <c r="Z321" i="7"/>
  <c r="Y321" i="7"/>
  <c r="X321" i="7"/>
  <c r="W321" i="7"/>
  <c r="V321" i="7"/>
  <c r="U321" i="7"/>
  <c r="Z329" i="7"/>
  <c r="Y329" i="7"/>
  <c r="X329" i="7"/>
  <c r="W329" i="7"/>
  <c r="V329" i="7"/>
  <c r="U329" i="7"/>
  <c r="Z337" i="7"/>
  <c r="Y337" i="7"/>
  <c r="X337" i="7"/>
  <c r="W337" i="7"/>
  <c r="V337" i="7"/>
  <c r="U337" i="7"/>
  <c r="Z345" i="7"/>
  <c r="Y345" i="7"/>
  <c r="X345" i="7"/>
  <c r="W345" i="7"/>
  <c r="V345" i="7"/>
  <c r="U345" i="7"/>
  <c r="Z353" i="7"/>
  <c r="Y353" i="7"/>
  <c r="X353" i="7"/>
  <c r="W353" i="7"/>
  <c r="V353" i="7"/>
  <c r="U353" i="7"/>
  <c r="Z361" i="7"/>
  <c r="Y361" i="7"/>
  <c r="X361" i="7"/>
  <c r="W361" i="7"/>
  <c r="V361" i="7"/>
  <c r="U361" i="7"/>
  <c r="Z369" i="7"/>
  <c r="Y369" i="7"/>
  <c r="X369" i="7"/>
  <c r="W369" i="7"/>
  <c r="V369" i="7"/>
  <c r="U369" i="7"/>
  <c r="Z377" i="7"/>
  <c r="Y377" i="7"/>
  <c r="X377" i="7"/>
  <c r="W377" i="7"/>
  <c r="V377" i="7"/>
  <c r="U377" i="7"/>
  <c r="Z385" i="7"/>
  <c r="Y385" i="7"/>
  <c r="X385" i="7"/>
  <c r="W385" i="7"/>
  <c r="V385" i="7"/>
  <c r="U385" i="7"/>
  <c r="Z393" i="7"/>
  <c r="Y393" i="7"/>
  <c r="X393" i="7"/>
  <c r="W393" i="7"/>
  <c r="V393" i="7"/>
  <c r="U393" i="7"/>
  <c r="Z401" i="7"/>
  <c r="Y401" i="7"/>
  <c r="X401" i="7"/>
  <c r="W401" i="7"/>
  <c r="V401" i="7"/>
  <c r="U401" i="7"/>
  <c r="Z409" i="7"/>
  <c r="Y409" i="7"/>
  <c r="X409" i="7"/>
  <c r="W409" i="7"/>
  <c r="V409" i="7"/>
  <c r="U409" i="7"/>
  <c r="Z417" i="7"/>
  <c r="Y417" i="7"/>
  <c r="X417" i="7"/>
  <c r="W417" i="7"/>
  <c r="V417" i="7"/>
  <c r="U417" i="7"/>
  <c r="Z425" i="7"/>
  <c r="X425" i="7"/>
  <c r="Y425" i="7"/>
  <c r="W425" i="7"/>
  <c r="V425" i="7"/>
  <c r="U425" i="7"/>
  <c r="Z429" i="7"/>
  <c r="Y429" i="7"/>
  <c r="X429" i="7"/>
  <c r="W429" i="7"/>
  <c r="V429" i="7"/>
  <c r="U429" i="7"/>
  <c r="Z430" i="7"/>
  <c r="Y430" i="7"/>
  <c r="X430" i="7"/>
  <c r="W430" i="7"/>
  <c r="V430" i="7"/>
  <c r="U430" i="7"/>
  <c r="Z434" i="7"/>
  <c r="Y434" i="7"/>
  <c r="X434" i="7"/>
  <c r="W434" i="7"/>
  <c r="V434" i="7"/>
  <c r="U434" i="7"/>
  <c r="Z438" i="7"/>
  <c r="Y438" i="7"/>
  <c r="X438" i="7"/>
  <c r="V438" i="7"/>
  <c r="U438" i="7"/>
  <c r="W438" i="7"/>
  <c r="Z433" i="7"/>
  <c r="Y433" i="7"/>
  <c r="X433" i="7"/>
  <c r="W433" i="7"/>
  <c r="V433" i="7"/>
  <c r="U433" i="7"/>
  <c r="Z437" i="7"/>
  <c r="X437" i="7"/>
  <c r="Y437" i="7"/>
  <c r="W437" i="7"/>
  <c r="V437" i="7"/>
  <c r="U437" i="7"/>
  <c r="Z45" i="7"/>
  <c r="Y45" i="7"/>
  <c r="X45" i="7"/>
  <c r="W45" i="7"/>
  <c r="V45" i="7"/>
  <c r="U45" i="7"/>
  <c r="Z54" i="7"/>
  <c r="Y54" i="7"/>
  <c r="X54" i="7"/>
  <c r="W54" i="7"/>
  <c r="V54" i="7"/>
  <c r="U54" i="7"/>
  <c r="Z133" i="7"/>
  <c r="Y133" i="7"/>
  <c r="X133" i="7"/>
  <c r="W133" i="7"/>
  <c r="V133" i="7"/>
  <c r="U133" i="7"/>
  <c r="Z167" i="7"/>
  <c r="Y167" i="7"/>
  <c r="X167" i="7"/>
  <c r="W167" i="7"/>
  <c r="V167" i="7"/>
  <c r="U167" i="7"/>
  <c r="Z109" i="7"/>
  <c r="Y109" i="7"/>
  <c r="X109" i="7"/>
  <c r="W109" i="7"/>
  <c r="V109" i="7"/>
  <c r="U109" i="7"/>
  <c r="Z149" i="7"/>
  <c r="Y149" i="7"/>
  <c r="X149" i="7"/>
  <c r="W149" i="7"/>
  <c r="V149" i="7"/>
  <c r="U149" i="7"/>
  <c r="Z88" i="7"/>
  <c r="Y88" i="7"/>
  <c r="X88" i="7"/>
  <c r="W88" i="7"/>
  <c r="V88" i="7"/>
  <c r="U88" i="7"/>
  <c r="Z116" i="7"/>
  <c r="Y116" i="7"/>
  <c r="X116" i="7"/>
  <c r="W116" i="7"/>
  <c r="V116" i="7"/>
  <c r="U116" i="7"/>
  <c r="Z153" i="7"/>
  <c r="Y153" i="7"/>
  <c r="X153" i="7"/>
  <c r="W153" i="7"/>
  <c r="V153" i="7"/>
  <c r="U153" i="7"/>
  <c r="Z125" i="7"/>
  <c r="Y125" i="7"/>
  <c r="X125" i="7"/>
  <c r="W125" i="7"/>
  <c r="V125" i="7"/>
  <c r="U125" i="7"/>
  <c r="Z197" i="7"/>
  <c r="Y197" i="7"/>
  <c r="X197" i="7"/>
  <c r="W197" i="7"/>
  <c r="V197" i="7"/>
  <c r="U197" i="7"/>
  <c r="Z124" i="7"/>
  <c r="Y124" i="7"/>
  <c r="X124" i="7"/>
  <c r="W124" i="7"/>
  <c r="V124" i="7"/>
  <c r="U124" i="7"/>
  <c r="Z171" i="7"/>
  <c r="Y171" i="7"/>
  <c r="X171" i="7"/>
  <c r="W171" i="7"/>
  <c r="V171" i="7"/>
  <c r="U171" i="7"/>
  <c r="Z188" i="7"/>
  <c r="Y188" i="7"/>
  <c r="X188" i="7"/>
  <c r="W188" i="7"/>
  <c r="V188" i="7"/>
  <c r="U188" i="7"/>
  <c r="Z177" i="7"/>
  <c r="Y177" i="7"/>
  <c r="X177" i="7"/>
  <c r="W177" i="7"/>
  <c r="V177" i="7"/>
  <c r="U177" i="7"/>
  <c r="Z204" i="7"/>
  <c r="Y204" i="7"/>
  <c r="X204" i="7"/>
  <c r="W204" i="7"/>
  <c r="V204" i="7"/>
  <c r="U204" i="7"/>
  <c r="Z213" i="7"/>
  <c r="Y213" i="7"/>
  <c r="X213" i="7"/>
  <c r="W213" i="7"/>
  <c r="V213" i="7"/>
  <c r="U213" i="7"/>
  <c r="Z221" i="7"/>
  <c r="Y221" i="7"/>
  <c r="X221" i="7"/>
  <c r="W221" i="7"/>
  <c r="V221" i="7"/>
  <c r="U221" i="7"/>
  <c r="Z229" i="7"/>
  <c r="Y229" i="7"/>
  <c r="X229" i="7"/>
  <c r="W229" i="7"/>
  <c r="V229" i="7"/>
  <c r="U229" i="7"/>
  <c r="Z237" i="7"/>
  <c r="Y237" i="7"/>
  <c r="X237" i="7"/>
  <c r="W237" i="7"/>
  <c r="V237" i="7"/>
  <c r="U237" i="7"/>
  <c r="Z245" i="7"/>
  <c r="Y245" i="7"/>
  <c r="X245" i="7"/>
  <c r="W245" i="7"/>
  <c r="V245" i="7"/>
  <c r="U245" i="7"/>
  <c r="Z253" i="7"/>
  <c r="Y253" i="7"/>
  <c r="X253" i="7"/>
  <c r="W253" i="7"/>
  <c r="V253" i="7"/>
  <c r="U253" i="7"/>
  <c r="Z261" i="7"/>
  <c r="Y261" i="7"/>
  <c r="X261" i="7"/>
  <c r="W261" i="7"/>
  <c r="V261" i="7"/>
  <c r="U261" i="7"/>
  <c r="Z269" i="7"/>
  <c r="Y269" i="7"/>
  <c r="X269" i="7"/>
  <c r="W269" i="7"/>
  <c r="V269" i="7"/>
  <c r="U269" i="7"/>
  <c r="Z277" i="7"/>
  <c r="Y277" i="7"/>
  <c r="X277" i="7"/>
  <c r="W277" i="7"/>
  <c r="V277" i="7"/>
  <c r="U277" i="7"/>
  <c r="Z285" i="7"/>
  <c r="Y285" i="7"/>
  <c r="X285" i="7"/>
  <c r="W285" i="7"/>
  <c r="V285" i="7"/>
  <c r="U285" i="7"/>
  <c r="Z293" i="7"/>
  <c r="Y293" i="7"/>
  <c r="X293" i="7"/>
  <c r="W293" i="7"/>
  <c r="V293" i="7"/>
  <c r="U293" i="7"/>
  <c r="Z301" i="7"/>
  <c r="Y301" i="7"/>
  <c r="X301" i="7"/>
  <c r="W301" i="7"/>
  <c r="V301" i="7"/>
  <c r="U301" i="7"/>
  <c r="Z309" i="7"/>
  <c r="Y309" i="7"/>
  <c r="X309" i="7"/>
  <c r="W309" i="7"/>
  <c r="V309" i="7"/>
  <c r="U309" i="7"/>
  <c r="Z317" i="7"/>
  <c r="Y317" i="7"/>
  <c r="X317" i="7"/>
  <c r="W317" i="7"/>
  <c r="V317" i="7"/>
  <c r="U317" i="7"/>
  <c r="Z325" i="7"/>
  <c r="Y325" i="7"/>
  <c r="X325" i="7"/>
  <c r="W325" i="7"/>
  <c r="V325" i="7"/>
  <c r="U325" i="7"/>
  <c r="Z333" i="7"/>
  <c r="Y333" i="7"/>
  <c r="X333" i="7"/>
  <c r="W333" i="7"/>
  <c r="V333" i="7"/>
  <c r="U333" i="7"/>
  <c r="Z341" i="7"/>
  <c r="Y341" i="7"/>
  <c r="X341" i="7"/>
  <c r="W341" i="7"/>
  <c r="V341" i="7"/>
  <c r="U341" i="7"/>
  <c r="Z349" i="7"/>
  <c r="Y349" i="7"/>
  <c r="X349" i="7"/>
  <c r="W349" i="7"/>
  <c r="V349" i="7"/>
  <c r="U349" i="7"/>
  <c r="Z357" i="7"/>
  <c r="Y357" i="7"/>
  <c r="X357" i="7"/>
  <c r="W357" i="7"/>
  <c r="V357" i="7"/>
  <c r="U357" i="7"/>
  <c r="Z365" i="7"/>
  <c r="Y365" i="7"/>
  <c r="X365" i="7"/>
  <c r="W365" i="7"/>
  <c r="V365" i="7"/>
  <c r="U365" i="7"/>
  <c r="Z373" i="7"/>
  <c r="Y373" i="7"/>
  <c r="X373" i="7"/>
  <c r="W373" i="7"/>
  <c r="V373" i="7"/>
  <c r="U373" i="7"/>
  <c r="Z381" i="7"/>
  <c r="Y381" i="7"/>
  <c r="X381" i="7"/>
  <c r="W381" i="7"/>
  <c r="V381" i="7"/>
  <c r="U381" i="7"/>
  <c r="Z389" i="7"/>
  <c r="Y389" i="7"/>
  <c r="X389" i="7"/>
  <c r="W389" i="7"/>
  <c r="V389" i="7"/>
  <c r="U389" i="7"/>
  <c r="Z397" i="7"/>
  <c r="Y397" i="7"/>
  <c r="X397" i="7"/>
  <c r="W397" i="7"/>
  <c r="V397" i="7"/>
  <c r="U397" i="7"/>
  <c r="Z405" i="7"/>
  <c r="Y405" i="7"/>
  <c r="X405" i="7"/>
  <c r="W405" i="7"/>
  <c r="V405" i="7"/>
  <c r="U405" i="7"/>
  <c r="Z413" i="7"/>
  <c r="Y413" i="7"/>
  <c r="X413" i="7"/>
  <c r="W413" i="7"/>
  <c r="V413" i="7"/>
  <c r="U413" i="7"/>
  <c r="Z421" i="7"/>
  <c r="X421" i="7"/>
  <c r="Y421" i="7"/>
  <c r="W421" i="7"/>
  <c r="V421" i="7"/>
  <c r="U421" i="7"/>
  <c r="Z10" i="7"/>
  <c r="Y10" i="7"/>
  <c r="X10" i="7"/>
  <c r="W10" i="7"/>
  <c r="V10" i="7"/>
  <c r="U10" i="7"/>
  <c r="Z19" i="7"/>
  <c r="Y19" i="7"/>
  <c r="X19" i="7"/>
  <c r="W19" i="7"/>
  <c r="V19" i="7"/>
  <c r="U19" i="7"/>
  <c r="Z25" i="7"/>
  <c r="Y25" i="7"/>
  <c r="X25" i="7"/>
  <c r="W25" i="7"/>
  <c r="V25" i="7"/>
  <c r="U25" i="7"/>
  <c r="Z23" i="7"/>
  <c r="Y23" i="7"/>
  <c r="X23" i="7"/>
  <c r="W23" i="7"/>
  <c r="V23" i="7"/>
  <c r="U23" i="7"/>
  <c r="Z29" i="7"/>
  <c r="Y29" i="7"/>
  <c r="X29" i="7"/>
  <c r="W29" i="7"/>
  <c r="V29" i="7"/>
  <c r="U29" i="7"/>
  <c r="Z6" i="7"/>
  <c r="Y6" i="7"/>
  <c r="X6" i="7"/>
  <c r="W6" i="7"/>
  <c r="V6" i="7"/>
  <c r="U6" i="7"/>
  <c r="Z32" i="7"/>
  <c r="Y32" i="7"/>
  <c r="X32" i="7"/>
  <c r="W32" i="7"/>
  <c r="V32" i="7"/>
  <c r="U32" i="7"/>
  <c r="Z67" i="7"/>
  <c r="Y67" i="7"/>
  <c r="X67" i="7"/>
  <c r="W67" i="7"/>
  <c r="V67" i="7"/>
  <c r="U67" i="7"/>
  <c r="Z81" i="7"/>
  <c r="Y81" i="7"/>
  <c r="X81" i="7"/>
  <c r="W81" i="7"/>
  <c r="V81" i="7"/>
  <c r="U81" i="7"/>
  <c r="Z41" i="7"/>
  <c r="Y41" i="7"/>
  <c r="X41" i="7"/>
  <c r="W41" i="7"/>
  <c r="V41" i="7"/>
  <c r="U41" i="7"/>
  <c r="Z33" i="7"/>
  <c r="Y33" i="7"/>
  <c r="X33" i="7"/>
  <c r="W33" i="7"/>
  <c r="V33" i="7"/>
  <c r="U33" i="7"/>
  <c r="Z9" i="7"/>
  <c r="Y9" i="7"/>
  <c r="X9" i="7"/>
  <c r="W9" i="7"/>
  <c r="V9" i="7"/>
  <c r="U9" i="7"/>
  <c r="Z35" i="7"/>
  <c r="Y35" i="7"/>
  <c r="X35" i="7"/>
  <c r="W35" i="7"/>
  <c r="V35" i="7"/>
  <c r="U35" i="7"/>
  <c r="Z76" i="7"/>
  <c r="Y76" i="7"/>
  <c r="X76" i="7"/>
  <c r="W76" i="7"/>
  <c r="V76" i="7"/>
  <c r="U76" i="7"/>
  <c r="Z201" i="7"/>
  <c r="Y201" i="7"/>
  <c r="X201" i="7"/>
  <c r="W201" i="7"/>
  <c r="V201" i="7"/>
  <c r="U201" i="7"/>
  <c r="Z26" i="7"/>
  <c r="Y26" i="7"/>
  <c r="X26" i="7"/>
  <c r="W26" i="7"/>
  <c r="V26" i="7"/>
  <c r="U26" i="7"/>
  <c r="Z57" i="7"/>
  <c r="Y57" i="7"/>
  <c r="X57" i="7"/>
  <c r="W57" i="7"/>
  <c r="V57" i="7"/>
  <c r="U57" i="7"/>
  <c r="Z58" i="7"/>
  <c r="Y58" i="7"/>
  <c r="X58" i="7"/>
  <c r="W58" i="7"/>
  <c r="V58" i="7"/>
  <c r="U58" i="7"/>
  <c r="Z85" i="7"/>
  <c r="Y85" i="7"/>
  <c r="X85" i="7"/>
  <c r="W85" i="7"/>
  <c r="V85" i="7"/>
  <c r="U85" i="7"/>
  <c r="Z110" i="7"/>
  <c r="Y110" i="7"/>
  <c r="X110" i="7"/>
  <c r="W110" i="7"/>
  <c r="V110" i="7"/>
  <c r="U110" i="7"/>
  <c r="Z50" i="7"/>
  <c r="Y50" i="7"/>
  <c r="X50" i="7"/>
  <c r="W50" i="7"/>
  <c r="V50" i="7"/>
  <c r="U50" i="7"/>
  <c r="Z52" i="7"/>
  <c r="Y52" i="7"/>
  <c r="X52" i="7"/>
  <c r="W52" i="7"/>
  <c r="V52" i="7"/>
  <c r="U52" i="7"/>
  <c r="Z77" i="7"/>
  <c r="Y77" i="7"/>
  <c r="X77" i="7"/>
  <c r="W77" i="7"/>
  <c r="V77" i="7"/>
  <c r="U77" i="7"/>
  <c r="Z91" i="7"/>
  <c r="Y91" i="7"/>
  <c r="X91" i="7"/>
  <c r="W91" i="7"/>
  <c r="V91" i="7"/>
  <c r="U91" i="7"/>
  <c r="Z68" i="7"/>
  <c r="Y68" i="7"/>
  <c r="X68" i="7"/>
  <c r="W68" i="7"/>
  <c r="V68" i="7"/>
  <c r="U68" i="7"/>
  <c r="Z127" i="7"/>
  <c r="Y127" i="7"/>
  <c r="X127" i="7"/>
  <c r="W127" i="7"/>
  <c r="V127" i="7"/>
  <c r="U127" i="7"/>
  <c r="Z65" i="7"/>
  <c r="Y65" i="7"/>
  <c r="X65" i="7"/>
  <c r="W65" i="7"/>
  <c r="V65" i="7"/>
  <c r="U65" i="7"/>
  <c r="Z173" i="7"/>
  <c r="Y173" i="7"/>
  <c r="X173" i="7"/>
  <c r="W173" i="7"/>
  <c r="V173" i="7"/>
  <c r="U173" i="7"/>
  <c r="Z119" i="7"/>
  <c r="Y119" i="7"/>
  <c r="X119" i="7"/>
  <c r="W119" i="7"/>
  <c r="V119" i="7"/>
  <c r="U119" i="7"/>
  <c r="Z179" i="7"/>
  <c r="Y179" i="7"/>
  <c r="X179" i="7"/>
  <c r="W179" i="7"/>
  <c r="V179" i="7"/>
  <c r="U179" i="7"/>
  <c r="Z182" i="7"/>
  <c r="Y182" i="7"/>
  <c r="X182" i="7"/>
  <c r="W182" i="7"/>
  <c r="V182" i="7"/>
  <c r="U182" i="7"/>
  <c r="Z104" i="7"/>
  <c r="Y104" i="7"/>
  <c r="X104" i="7"/>
  <c r="W104" i="7"/>
  <c r="V104" i="7"/>
  <c r="U104" i="7"/>
  <c r="Z175" i="7"/>
  <c r="Y175" i="7"/>
  <c r="X175" i="7"/>
  <c r="W175" i="7"/>
  <c r="V175" i="7"/>
  <c r="U175" i="7"/>
  <c r="Z195" i="7"/>
  <c r="Y195" i="7"/>
  <c r="X195" i="7"/>
  <c r="W195" i="7"/>
  <c r="V195" i="7"/>
  <c r="U195" i="7"/>
  <c r="Z136" i="7"/>
  <c r="Y136" i="7"/>
  <c r="X136" i="7"/>
  <c r="W136" i="7"/>
  <c r="V136" i="7"/>
  <c r="U136" i="7"/>
  <c r="Z98" i="7"/>
  <c r="Y98" i="7"/>
  <c r="X98" i="7"/>
  <c r="W98" i="7"/>
  <c r="V98" i="7"/>
  <c r="U98" i="7"/>
  <c r="Z139" i="7"/>
  <c r="Y139" i="7"/>
  <c r="X139" i="7"/>
  <c r="W139" i="7"/>
  <c r="V139" i="7"/>
  <c r="U139" i="7"/>
  <c r="Z123" i="7"/>
  <c r="Y123" i="7"/>
  <c r="X123" i="7"/>
  <c r="W123" i="7"/>
  <c r="V123" i="7"/>
  <c r="U123" i="7"/>
  <c r="Z146" i="7"/>
  <c r="Y146" i="7"/>
  <c r="X146" i="7"/>
  <c r="W146" i="7"/>
  <c r="V146" i="7"/>
  <c r="U146" i="7"/>
  <c r="Z138" i="7"/>
  <c r="Y138" i="7"/>
  <c r="X138" i="7"/>
  <c r="W138" i="7"/>
  <c r="V138" i="7"/>
  <c r="U138" i="7"/>
  <c r="Z145" i="7"/>
  <c r="Y145" i="7"/>
  <c r="X145" i="7"/>
  <c r="W145" i="7"/>
  <c r="V145" i="7"/>
  <c r="U145" i="7"/>
  <c r="Z155" i="7"/>
  <c r="Y155" i="7"/>
  <c r="X155" i="7"/>
  <c r="W155" i="7"/>
  <c r="V155" i="7"/>
  <c r="U155" i="7"/>
  <c r="Z158" i="7"/>
  <c r="Y158" i="7"/>
  <c r="X158" i="7"/>
  <c r="W158" i="7"/>
  <c r="V158" i="7"/>
  <c r="U158" i="7"/>
  <c r="Z170" i="7"/>
  <c r="Y170" i="7"/>
  <c r="X170" i="7"/>
  <c r="W170" i="7"/>
  <c r="V170" i="7"/>
  <c r="U170" i="7"/>
  <c r="Z144" i="7"/>
  <c r="Y144" i="7"/>
  <c r="X144" i="7"/>
  <c r="W144" i="7"/>
  <c r="V144" i="7"/>
  <c r="U144" i="7"/>
  <c r="Z200" i="7"/>
  <c r="Y200" i="7"/>
  <c r="X200" i="7"/>
  <c r="W200" i="7"/>
  <c r="V200" i="7"/>
  <c r="U200" i="7"/>
  <c r="Z162" i="7"/>
  <c r="Y162" i="7"/>
  <c r="X162" i="7"/>
  <c r="W162" i="7"/>
  <c r="V162" i="7"/>
  <c r="U162" i="7"/>
  <c r="Z172" i="7"/>
  <c r="Y172" i="7"/>
  <c r="X172" i="7"/>
  <c r="W172" i="7"/>
  <c r="V172" i="7"/>
  <c r="U172" i="7"/>
  <c r="Z198" i="7"/>
  <c r="Y198" i="7"/>
  <c r="X198" i="7"/>
  <c r="W198" i="7"/>
  <c r="V198" i="7"/>
  <c r="U198" i="7"/>
  <c r="Z203" i="7"/>
  <c r="Y203" i="7"/>
  <c r="X203" i="7"/>
  <c r="W203" i="7"/>
  <c r="V203" i="7"/>
  <c r="U203" i="7"/>
  <c r="Z208" i="7"/>
  <c r="Y208" i="7"/>
  <c r="X208" i="7"/>
  <c r="W208" i="7"/>
  <c r="V208" i="7"/>
  <c r="U208" i="7"/>
  <c r="Z212" i="7"/>
  <c r="Y212" i="7"/>
  <c r="X212" i="7"/>
  <c r="W212" i="7"/>
  <c r="V212" i="7"/>
  <c r="U212" i="7"/>
  <c r="Z216" i="7"/>
  <c r="Y216" i="7"/>
  <c r="X216" i="7"/>
  <c r="W216" i="7"/>
  <c r="V216" i="7"/>
  <c r="U216" i="7"/>
  <c r="Z220" i="7"/>
  <c r="Y220" i="7"/>
  <c r="X220" i="7"/>
  <c r="W220" i="7"/>
  <c r="V220" i="7"/>
  <c r="U220" i="7"/>
  <c r="Z224" i="7"/>
  <c r="Y224" i="7"/>
  <c r="X224" i="7"/>
  <c r="W224" i="7"/>
  <c r="V224" i="7"/>
  <c r="U224" i="7"/>
  <c r="Z228" i="7"/>
  <c r="Y228" i="7"/>
  <c r="X228" i="7"/>
  <c r="W228" i="7"/>
  <c r="V228" i="7"/>
  <c r="U228" i="7"/>
  <c r="Z232" i="7"/>
  <c r="Y232" i="7"/>
  <c r="X232" i="7"/>
  <c r="W232" i="7"/>
  <c r="V232" i="7"/>
  <c r="U232" i="7"/>
  <c r="Z236" i="7"/>
  <c r="Y236" i="7"/>
  <c r="X236" i="7"/>
  <c r="W236" i="7"/>
  <c r="V236" i="7"/>
  <c r="U236" i="7"/>
  <c r="Z240" i="7"/>
  <c r="Y240" i="7"/>
  <c r="X240" i="7"/>
  <c r="W240" i="7"/>
  <c r="V240" i="7"/>
  <c r="U240" i="7"/>
  <c r="Z244" i="7"/>
  <c r="Y244" i="7"/>
  <c r="X244" i="7"/>
  <c r="W244" i="7"/>
  <c r="V244" i="7"/>
  <c r="U244" i="7"/>
  <c r="Z248" i="7"/>
  <c r="Y248" i="7"/>
  <c r="X248" i="7"/>
  <c r="W248" i="7"/>
  <c r="V248" i="7"/>
  <c r="U248" i="7"/>
  <c r="Z252" i="7"/>
  <c r="Y252" i="7"/>
  <c r="X252" i="7"/>
  <c r="W252" i="7"/>
  <c r="V252" i="7"/>
  <c r="U252" i="7"/>
  <c r="Z256" i="7"/>
  <c r="Y256" i="7"/>
  <c r="X256" i="7"/>
  <c r="W256" i="7"/>
  <c r="V256" i="7"/>
  <c r="U256" i="7"/>
  <c r="Z260" i="7"/>
  <c r="Y260" i="7"/>
  <c r="X260" i="7"/>
  <c r="W260" i="7"/>
  <c r="V260" i="7"/>
  <c r="U260" i="7"/>
  <c r="Z264" i="7"/>
  <c r="Y264" i="7"/>
  <c r="X264" i="7"/>
  <c r="W264" i="7"/>
  <c r="V264" i="7"/>
  <c r="U264" i="7"/>
  <c r="Z268" i="7"/>
  <c r="Y268" i="7"/>
  <c r="X268" i="7"/>
  <c r="W268" i="7"/>
  <c r="V268" i="7"/>
  <c r="U268" i="7"/>
  <c r="Z272" i="7"/>
  <c r="Y272" i="7"/>
  <c r="X272" i="7"/>
  <c r="W272" i="7"/>
  <c r="V272" i="7"/>
  <c r="U272" i="7"/>
  <c r="Z276" i="7"/>
  <c r="Y276" i="7"/>
  <c r="X276" i="7"/>
  <c r="W276" i="7"/>
  <c r="V276" i="7"/>
  <c r="U276" i="7"/>
  <c r="Z280" i="7"/>
  <c r="Y280" i="7"/>
  <c r="X280" i="7"/>
  <c r="W280" i="7"/>
  <c r="V280" i="7"/>
  <c r="U280" i="7"/>
  <c r="Z284" i="7"/>
  <c r="Y284" i="7"/>
  <c r="X284" i="7"/>
  <c r="W284" i="7"/>
  <c r="V284" i="7"/>
  <c r="U284" i="7"/>
  <c r="Z288" i="7"/>
  <c r="Y288" i="7"/>
  <c r="X288" i="7"/>
  <c r="W288" i="7"/>
  <c r="V288" i="7"/>
  <c r="U288" i="7"/>
  <c r="Z292" i="7"/>
  <c r="Y292" i="7"/>
  <c r="X292" i="7"/>
  <c r="W292" i="7"/>
  <c r="V292" i="7"/>
  <c r="U292" i="7"/>
  <c r="Z296" i="7"/>
  <c r="Y296" i="7"/>
  <c r="X296" i="7"/>
  <c r="W296" i="7"/>
  <c r="V296" i="7"/>
  <c r="U296" i="7"/>
  <c r="Z300" i="7"/>
  <c r="Y300" i="7"/>
  <c r="X300" i="7"/>
  <c r="W300" i="7"/>
  <c r="V300" i="7"/>
  <c r="U300" i="7"/>
  <c r="Z304" i="7"/>
  <c r="Y304" i="7"/>
  <c r="X304" i="7"/>
  <c r="W304" i="7"/>
  <c r="V304" i="7"/>
  <c r="U304" i="7"/>
  <c r="Z308" i="7"/>
  <c r="Y308" i="7"/>
  <c r="X308" i="7"/>
  <c r="W308" i="7"/>
  <c r="V308" i="7"/>
  <c r="U308" i="7"/>
  <c r="Z312" i="7"/>
  <c r="Y312" i="7"/>
  <c r="X312" i="7"/>
  <c r="W312" i="7"/>
  <c r="V312" i="7"/>
  <c r="U312" i="7"/>
  <c r="Z316" i="7"/>
  <c r="Y316" i="7"/>
  <c r="X316" i="7"/>
  <c r="W316" i="7"/>
  <c r="V316" i="7"/>
  <c r="U316" i="7"/>
  <c r="Z320" i="7"/>
  <c r="Y320" i="7"/>
  <c r="X320" i="7"/>
  <c r="W320" i="7"/>
  <c r="V320" i="7"/>
  <c r="U320" i="7"/>
  <c r="Z324" i="7"/>
  <c r="Y324" i="7"/>
  <c r="X324" i="7"/>
  <c r="W324" i="7"/>
  <c r="V324" i="7"/>
  <c r="U324" i="7"/>
  <c r="Z328" i="7"/>
  <c r="Y328" i="7"/>
  <c r="X328" i="7"/>
  <c r="W328" i="7"/>
  <c r="V328" i="7"/>
  <c r="U328" i="7"/>
  <c r="Z332" i="7"/>
  <c r="Y332" i="7"/>
  <c r="X332" i="7"/>
  <c r="W332" i="7"/>
  <c r="V332" i="7"/>
  <c r="U332" i="7"/>
  <c r="Z336" i="7"/>
  <c r="Y336" i="7"/>
  <c r="X336" i="7"/>
  <c r="W336" i="7"/>
  <c r="V336" i="7"/>
  <c r="U336" i="7"/>
  <c r="Z340" i="7"/>
  <c r="Y340" i="7"/>
  <c r="X340" i="7"/>
  <c r="W340" i="7"/>
  <c r="V340" i="7"/>
  <c r="U340" i="7"/>
  <c r="Z344" i="7"/>
  <c r="Y344" i="7"/>
  <c r="X344" i="7"/>
  <c r="W344" i="7"/>
  <c r="V344" i="7"/>
  <c r="U344" i="7"/>
  <c r="Z348" i="7"/>
  <c r="Y348" i="7"/>
  <c r="X348" i="7"/>
  <c r="W348" i="7"/>
  <c r="V348" i="7"/>
  <c r="U348" i="7"/>
  <c r="Z352" i="7"/>
  <c r="Y352" i="7"/>
  <c r="X352" i="7"/>
  <c r="W352" i="7"/>
  <c r="V352" i="7"/>
  <c r="U352" i="7"/>
  <c r="Z356" i="7"/>
  <c r="Y356" i="7"/>
  <c r="X356" i="7"/>
  <c r="W356" i="7"/>
  <c r="V356" i="7"/>
  <c r="U356" i="7"/>
  <c r="Z360" i="7"/>
  <c r="Y360" i="7"/>
  <c r="X360" i="7"/>
  <c r="W360" i="7"/>
  <c r="V360" i="7"/>
  <c r="U360" i="7"/>
  <c r="Z364" i="7"/>
  <c r="Y364" i="7"/>
  <c r="X364" i="7"/>
  <c r="W364" i="7"/>
  <c r="V364" i="7"/>
  <c r="U364" i="7"/>
  <c r="Z368" i="7"/>
  <c r="Y368" i="7"/>
  <c r="X368" i="7"/>
  <c r="W368" i="7"/>
  <c r="V368" i="7"/>
  <c r="U368" i="7"/>
  <c r="Z372" i="7"/>
  <c r="Y372" i="7"/>
  <c r="X372" i="7"/>
  <c r="W372" i="7"/>
  <c r="V372" i="7"/>
  <c r="U372" i="7"/>
  <c r="Z376" i="7"/>
  <c r="Y376" i="7"/>
  <c r="W376" i="7"/>
  <c r="V376" i="7"/>
  <c r="X376" i="7"/>
  <c r="U376" i="7"/>
  <c r="Z380" i="7"/>
  <c r="Y380" i="7"/>
  <c r="X380" i="7"/>
  <c r="W380" i="7"/>
  <c r="V380" i="7"/>
  <c r="U380" i="7"/>
  <c r="Z384" i="7"/>
  <c r="Y384" i="7"/>
  <c r="X384" i="7"/>
  <c r="W384" i="7"/>
  <c r="V384" i="7"/>
  <c r="U384" i="7"/>
  <c r="Z388" i="7"/>
  <c r="Y388" i="7"/>
  <c r="X388" i="7"/>
  <c r="W388" i="7"/>
  <c r="V388" i="7"/>
  <c r="U388" i="7"/>
  <c r="Z392" i="7"/>
  <c r="Y392" i="7"/>
  <c r="X392" i="7"/>
  <c r="W392" i="7"/>
  <c r="V392" i="7"/>
  <c r="U392" i="7"/>
  <c r="Z396" i="7"/>
  <c r="Y396" i="7"/>
  <c r="X396" i="7"/>
  <c r="W396" i="7"/>
  <c r="V396" i="7"/>
  <c r="U396" i="7"/>
  <c r="Z400" i="7"/>
  <c r="Y400" i="7"/>
  <c r="X400" i="7"/>
  <c r="W400" i="7"/>
  <c r="V400" i="7"/>
  <c r="U400" i="7"/>
  <c r="Z404" i="7"/>
  <c r="Y404" i="7"/>
  <c r="X404" i="7"/>
  <c r="W404" i="7"/>
  <c r="V404" i="7"/>
  <c r="U404" i="7"/>
  <c r="Z408" i="7"/>
  <c r="Y408" i="7"/>
  <c r="X408" i="7"/>
  <c r="W408" i="7"/>
  <c r="V408" i="7"/>
  <c r="U408" i="7"/>
  <c r="Z412" i="7"/>
  <c r="Y412" i="7"/>
  <c r="X412" i="7"/>
  <c r="W412" i="7"/>
  <c r="V412" i="7"/>
  <c r="U412" i="7"/>
  <c r="Z416" i="7"/>
  <c r="Y416" i="7"/>
  <c r="X416" i="7"/>
  <c r="W416" i="7"/>
  <c r="V416" i="7"/>
  <c r="U416" i="7"/>
  <c r="Z420" i="7"/>
  <c r="Y420" i="7"/>
  <c r="X420" i="7"/>
  <c r="W420" i="7"/>
  <c r="V420" i="7"/>
  <c r="U420" i="7"/>
  <c r="Z424" i="7"/>
  <c r="Y424" i="7"/>
  <c r="X424" i="7"/>
  <c r="W424" i="7"/>
  <c r="V424" i="7"/>
  <c r="U424" i="7"/>
  <c r="Z428" i="7"/>
  <c r="Y428" i="7"/>
  <c r="X428" i="7"/>
  <c r="W428" i="7"/>
  <c r="V428" i="7"/>
  <c r="U428" i="7"/>
  <c r="Z432" i="7"/>
  <c r="Y432" i="7"/>
  <c r="X432" i="7"/>
  <c r="W432" i="7"/>
  <c r="V432" i="7"/>
  <c r="U432" i="7"/>
  <c r="Z436" i="7"/>
  <c r="Y436" i="7"/>
  <c r="X436" i="7"/>
  <c r="W436" i="7"/>
  <c r="V436" i="7"/>
  <c r="U436" i="7"/>
  <c r="Z42" i="7"/>
  <c r="X42" i="7"/>
  <c r="Y42" i="7"/>
  <c r="W42" i="7"/>
  <c r="V42" i="7"/>
  <c r="U42" i="7"/>
  <c r="Z16" i="7"/>
  <c r="X16" i="7"/>
  <c r="Y16" i="7"/>
  <c r="W16" i="7"/>
  <c r="V16" i="7"/>
  <c r="U16" i="7"/>
  <c r="Z30" i="7"/>
  <c r="X30" i="7"/>
  <c r="Y30" i="7"/>
  <c r="W30" i="7"/>
  <c r="U30" i="7"/>
  <c r="V30" i="7"/>
  <c r="Z12" i="7"/>
  <c r="X12" i="7"/>
  <c r="Y12" i="7"/>
  <c r="V12" i="7"/>
  <c r="U12" i="7"/>
  <c r="W12" i="7"/>
  <c r="Z43" i="7"/>
  <c r="X43" i="7"/>
  <c r="Y43" i="7"/>
  <c r="W43" i="7"/>
  <c r="V43" i="7"/>
  <c r="U43" i="7"/>
  <c r="Z62" i="7"/>
  <c r="X62" i="7"/>
  <c r="Y62" i="7"/>
  <c r="W62" i="7"/>
  <c r="V62" i="7"/>
  <c r="U62" i="7"/>
  <c r="Z105" i="7"/>
  <c r="X105" i="7"/>
  <c r="Y105" i="7"/>
  <c r="W105" i="7"/>
  <c r="U105" i="7"/>
  <c r="V105" i="7"/>
  <c r="Z74" i="7"/>
  <c r="X74" i="7"/>
  <c r="Y74" i="7"/>
  <c r="V74" i="7"/>
  <c r="U74" i="7"/>
  <c r="W74" i="7"/>
  <c r="Z89" i="7"/>
  <c r="X89" i="7"/>
  <c r="Y89" i="7"/>
  <c r="W89" i="7"/>
  <c r="V89" i="7"/>
  <c r="U89" i="7"/>
  <c r="Z83" i="7"/>
  <c r="X83" i="7"/>
  <c r="Y83" i="7"/>
  <c r="W83" i="7"/>
  <c r="V83" i="7"/>
  <c r="U83" i="7"/>
  <c r="Z17" i="7"/>
  <c r="X17" i="7"/>
  <c r="Y17" i="7"/>
  <c r="W17" i="7"/>
  <c r="U17" i="7"/>
  <c r="V17" i="7"/>
  <c r="Z114" i="7"/>
  <c r="X114" i="7"/>
  <c r="Y114" i="7"/>
  <c r="V114" i="7"/>
  <c r="U114" i="7"/>
  <c r="W114" i="7"/>
  <c r="Z37" i="7"/>
  <c r="X37" i="7"/>
  <c r="Y37" i="7"/>
  <c r="W37" i="7"/>
  <c r="V37" i="7"/>
  <c r="U37" i="7"/>
  <c r="Z107" i="7"/>
  <c r="X107" i="7"/>
  <c r="Y107" i="7"/>
  <c r="W107" i="7"/>
  <c r="V107" i="7"/>
  <c r="U107" i="7"/>
  <c r="Z21" i="7"/>
  <c r="X21" i="7"/>
  <c r="Y21" i="7"/>
  <c r="W21" i="7"/>
  <c r="V21" i="7"/>
  <c r="U21" i="7"/>
  <c r="Z34" i="7"/>
  <c r="X34" i="7"/>
  <c r="Y34" i="7"/>
  <c r="V34" i="7"/>
  <c r="U34" i="7"/>
  <c r="W34" i="7"/>
  <c r="Z40" i="7"/>
  <c r="X40" i="7"/>
  <c r="Y40" i="7"/>
  <c r="W40" i="7"/>
  <c r="V40" i="7"/>
  <c r="U40" i="7"/>
  <c r="Z137" i="7"/>
  <c r="X137" i="7"/>
  <c r="Y137" i="7"/>
  <c r="W137" i="7"/>
  <c r="V137" i="7"/>
  <c r="U137" i="7"/>
  <c r="Z44" i="7"/>
  <c r="X44" i="7"/>
  <c r="Y44" i="7"/>
  <c r="W44" i="7"/>
  <c r="V44" i="7"/>
  <c r="U44" i="7"/>
  <c r="Z66" i="7"/>
  <c r="X66" i="7"/>
  <c r="Y66" i="7"/>
  <c r="V66" i="7"/>
  <c r="U66" i="7"/>
  <c r="W66" i="7"/>
  <c r="Z86" i="7"/>
  <c r="X86" i="7"/>
  <c r="Y86" i="7"/>
  <c r="W86" i="7"/>
  <c r="V86" i="7"/>
  <c r="U86" i="7"/>
  <c r="Z75" i="7"/>
  <c r="X75" i="7"/>
  <c r="Y75" i="7"/>
  <c r="W75" i="7"/>
  <c r="V75" i="7"/>
  <c r="U75" i="7"/>
  <c r="Z84" i="7"/>
  <c r="X84" i="7"/>
  <c r="Y84" i="7"/>
  <c r="W84" i="7"/>
  <c r="V84" i="7"/>
  <c r="U84" i="7"/>
  <c r="Z165" i="7"/>
  <c r="X165" i="7"/>
  <c r="Y165" i="7"/>
  <c r="V165" i="7"/>
  <c r="U165" i="7"/>
  <c r="W165" i="7"/>
  <c r="Z120" i="7"/>
  <c r="X120" i="7"/>
  <c r="Y120" i="7"/>
  <c r="W120" i="7"/>
  <c r="V120" i="7"/>
  <c r="U120" i="7"/>
  <c r="Z87" i="7"/>
  <c r="X87" i="7"/>
  <c r="Y87" i="7"/>
  <c r="W87" i="7"/>
  <c r="V87" i="7"/>
  <c r="U87" i="7"/>
  <c r="Z126" i="7"/>
  <c r="X126" i="7"/>
  <c r="Y126" i="7"/>
  <c r="W126" i="7"/>
  <c r="V126" i="7"/>
  <c r="U126" i="7"/>
  <c r="Z73" i="7"/>
  <c r="X73" i="7"/>
  <c r="Y73" i="7"/>
  <c r="V73" i="7"/>
  <c r="U73" i="7"/>
  <c r="W73" i="7"/>
  <c r="Z199" i="7"/>
  <c r="X199" i="7"/>
  <c r="Y199" i="7"/>
  <c r="W199" i="7"/>
  <c r="V199" i="7"/>
  <c r="U199" i="7"/>
  <c r="Z99" i="7"/>
  <c r="X99" i="7"/>
  <c r="Y99" i="7"/>
  <c r="W99" i="7"/>
  <c r="V99" i="7"/>
  <c r="U99" i="7"/>
  <c r="Z118" i="7"/>
  <c r="X118" i="7"/>
  <c r="Y118" i="7"/>
  <c r="W118" i="7"/>
  <c r="V118" i="7"/>
  <c r="U118" i="7"/>
  <c r="Z174" i="7"/>
  <c r="X174" i="7"/>
  <c r="Y174" i="7"/>
  <c r="V174" i="7"/>
  <c r="U174" i="7"/>
  <c r="W174" i="7"/>
  <c r="Z191" i="7"/>
  <c r="X191" i="7"/>
  <c r="Y191" i="7"/>
  <c r="W191" i="7"/>
  <c r="V191" i="7"/>
  <c r="U191" i="7"/>
  <c r="Z132" i="7"/>
  <c r="X132" i="7"/>
  <c r="Y132" i="7"/>
  <c r="W132" i="7"/>
  <c r="V132" i="7"/>
  <c r="U132" i="7"/>
  <c r="Z96" i="7"/>
  <c r="X96" i="7"/>
  <c r="Y96" i="7"/>
  <c r="W96" i="7"/>
  <c r="V96" i="7"/>
  <c r="U96" i="7"/>
  <c r="Z102" i="7"/>
  <c r="X102" i="7"/>
  <c r="Y102" i="7"/>
  <c r="V102" i="7"/>
  <c r="U102" i="7"/>
  <c r="W102" i="7"/>
  <c r="Z180" i="7"/>
  <c r="X180" i="7"/>
  <c r="Y180" i="7"/>
  <c r="W180" i="7"/>
  <c r="V180" i="7"/>
  <c r="U180" i="7"/>
  <c r="Z130" i="7"/>
  <c r="X130" i="7"/>
  <c r="Y130" i="7"/>
  <c r="W130" i="7"/>
  <c r="V130" i="7"/>
  <c r="U130" i="7"/>
  <c r="Z150" i="7"/>
  <c r="X150" i="7"/>
  <c r="Y150" i="7"/>
  <c r="W150" i="7"/>
  <c r="V150" i="7"/>
  <c r="U150" i="7"/>
  <c r="Z121" i="7"/>
  <c r="X121" i="7"/>
  <c r="Y121" i="7"/>
  <c r="V121" i="7"/>
  <c r="U121" i="7"/>
  <c r="W121" i="7"/>
  <c r="Z190" i="7"/>
  <c r="X190" i="7"/>
  <c r="Y190" i="7"/>
  <c r="W190" i="7"/>
  <c r="V190" i="7"/>
  <c r="U190" i="7"/>
  <c r="Z129" i="7"/>
  <c r="X129" i="7"/>
  <c r="Y129" i="7"/>
  <c r="W129" i="7"/>
  <c r="V129" i="7"/>
  <c r="U129" i="7"/>
  <c r="Z192" i="7"/>
  <c r="X192" i="7"/>
  <c r="Y192" i="7"/>
  <c r="W192" i="7"/>
  <c r="V192" i="7"/>
  <c r="U192" i="7"/>
  <c r="Z141" i="7"/>
  <c r="X141" i="7"/>
  <c r="Y141" i="7"/>
  <c r="V141" i="7"/>
  <c r="U141" i="7"/>
  <c r="W141" i="7"/>
  <c r="Z183" i="7"/>
  <c r="X183" i="7"/>
  <c r="Y183" i="7"/>
  <c r="W183" i="7"/>
  <c r="V183" i="7"/>
  <c r="U183" i="7"/>
  <c r="Z189" i="7"/>
  <c r="X189" i="7"/>
  <c r="Y189" i="7"/>
  <c r="W189" i="7"/>
  <c r="V189" i="7"/>
  <c r="U189" i="7"/>
  <c r="Z166" i="7"/>
  <c r="X166" i="7"/>
  <c r="Y166" i="7"/>
  <c r="W166" i="7"/>
  <c r="V166" i="7"/>
  <c r="U166" i="7"/>
  <c r="Z205" i="7"/>
  <c r="X205" i="7"/>
  <c r="Y205" i="7"/>
  <c r="W205" i="7"/>
  <c r="V205" i="7"/>
  <c r="U205" i="7"/>
  <c r="Z294" i="7"/>
  <c r="X294" i="7"/>
  <c r="Y294" i="7"/>
  <c r="V294" i="7"/>
  <c r="U294" i="7"/>
  <c r="W294" i="7"/>
  <c r="Z318" i="7"/>
  <c r="X318" i="7"/>
  <c r="Y318" i="7"/>
  <c r="W318" i="7"/>
  <c r="V318" i="7"/>
  <c r="U318" i="7"/>
  <c r="Z338" i="7"/>
  <c r="X338" i="7"/>
  <c r="Y338" i="7"/>
  <c r="W338" i="7"/>
  <c r="V338" i="7"/>
  <c r="U338" i="7"/>
  <c r="Z362" i="7"/>
  <c r="X362" i="7"/>
  <c r="Y362" i="7"/>
  <c r="W362" i="7"/>
  <c r="V362" i="7"/>
  <c r="U362" i="7"/>
  <c r="Z374" i="7"/>
  <c r="Y374" i="7"/>
  <c r="X374" i="7"/>
  <c r="V374" i="7"/>
  <c r="U374" i="7"/>
  <c r="W374" i="7"/>
  <c r="Z386" i="7"/>
  <c r="Y386" i="7"/>
  <c r="X386" i="7"/>
  <c r="W386" i="7"/>
  <c r="V386" i="7"/>
  <c r="U386" i="7"/>
  <c r="Z406" i="7"/>
  <c r="Y406" i="7"/>
  <c r="X406" i="7"/>
  <c r="V406" i="7"/>
  <c r="U406" i="7"/>
  <c r="W406" i="7"/>
  <c r="Z426" i="7"/>
  <c r="Y426" i="7"/>
  <c r="X426" i="7"/>
  <c r="W426" i="7"/>
  <c r="V426" i="7"/>
  <c r="U426" i="7"/>
  <c r="Z178" i="7"/>
  <c r="X178" i="7"/>
  <c r="Y178" i="7"/>
  <c r="V178" i="7"/>
  <c r="U178" i="7"/>
  <c r="W178" i="7"/>
  <c r="Z218" i="7"/>
  <c r="X218" i="7"/>
  <c r="Y218" i="7"/>
  <c r="W218" i="7"/>
  <c r="V218" i="7"/>
  <c r="U218" i="7"/>
  <c r="Z230" i="7"/>
  <c r="X230" i="7"/>
  <c r="Y230" i="7"/>
  <c r="V230" i="7"/>
  <c r="U230" i="7"/>
  <c r="W230" i="7"/>
  <c r="Z242" i="7"/>
  <c r="X242" i="7"/>
  <c r="Y242" i="7"/>
  <c r="W242" i="7"/>
  <c r="V242" i="7"/>
  <c r="U242" i="7"/>
  <c r="Z250" i="7"/>
  <c r="X250" i="7"/>
  <c r="Y250" i="7"/>
  <c r="W250" i="7"/>
  <c r="V250" i="7"/>
  <c r="U250" i="7"/>
  <c r="Z258" i="7"/>
  <c r="X258" i="7"/>
  <c r="Y258" i="7"/>
  <c r="W258" i="7"/>
  <c r="V258" i="7"/>
  <c r="U258" i="7"/>
  <c r="Z270" i="7"/>
  <c r="X270" i="7"/>
  <c r="Y270" i="7"/>
  <c r="W270" i="7"/>
  <c r="V270" i="7"/>
  <c r="U270" i="7"/>
  <c r="Z278" i="7"/>
  <c r="X278" i="7"/>
  <c r="Y278" i="7"/>
  <c r="V278" i="7"/>
  <c r="U278" i="7"/>
  <c r="W278" i="7"/>
  <c r="Z286" i="7"/>
  <c r="X286" i="7"/>
  <c r="Y286" i="7"/>
  <c r="W286" i="7"/>
  <c r="V286" i="7"/>
  <c r="U286" i="7"/>
  <c r="Z298" i="7"/>
  <c r="X298" i="7"/>
  <c r="Y298" i="7"/>
  <c r="W298" i="7"/>
  <c r="V298" i="7"/>
  <c r="U298" i="7"/>
  <c r="Z310" i="7"/>
  <c r="X310" i="7"/>
  <c r="Y310" i="7"/>
  <c r="V310" i="7"/>
  <c r="U310" i="7"/>
  <c r="W310" i="7"/>
  <c r="Z314" i="7"/>
  <c r="X314" i="7"/>
  <c r="Y314" i="7"/>
  <c r="W314" i="7"/>
  <c r="V314" i="7"/>
  <c r="U314" i="7"/>
  <c r="Z330" i="7"/>
  <c r="X330" i="7"/>
  <c r="Y330" i="7"/>
  <c r="W330" i="7"/>
  <c r="V330" i="7"/>
  <c r="U330" i="7"/>
  <c r="Z346" i="7"/>
  <c r="X346" i="7"/>
  <c r="Y346" i="7"/>
  <c r="W346" i="7"/>
  <c r="V346" i="7"/>
  <c r="U346" i="7"/>
  <c r="Z354" i="7"/>
  <c r="X354" i="7"/>
  <c r="Y354" i="7"/>
  <c r="W354" i="7"/>
  <c r="V354" i="7"/>
  <c r="U354" i="7"/>
  <c r="Z382" i="7"/>
  <c r="Y382" i="7"/>
  <c r="X382" i="7"/>
  <c r="W382" i="7"/>
  <c r="V382" i="7"/>
  <c r="U382" i="7"/>
  <c r="Z398" i="7"/>
  <c r="Y398" i="7"/>
  <c r="X398" i="7"/>
  <c r="W398" i="7"/>
  <c r="V398" i="7"/>
  <c r="U398" i="7"/>
  <c r="Z410" i="7"/>
  <c r="Y410" i="7"/>
  <c r="X410" i="7"/>
  <c r="W410" i="7"/>
  <c r="V410" i="7"/>
  <c r="U410" i="7"/>
  <c r="Z418" i="7"/>
  <c r="Y418" i="7"/>
  <c r="X418" i="7"/>
  <c r="W418" i="7"/>
  <c r="V418" i="7"/>
  <c r="U418" i="7"/>
  <c r="Z206" i="7"/>
  <c r="X206" i="7"/>
  <c r="Y206" i="7"/>
  <c r="W206" i="7"/>
  <c r="V206" i="7"/>
  <c r="U206" i="7"/>
  <c r="Z302" i="7"/>
  <c r="X302" i="7"/>
  <c r="Y302" i="7"/>
  <c r="W302" i="7"/>
  <c r="V302" i="7"/>
  <c r="U302" i="7"/>
  <c r="Z322" i="7"/>
  <c r="X322" i="7"/>
  <c r="Y322" i="7"/>
  <c r="W322" i="7"/>
  <c r="V322" i="7"/>
  <c r="U322" i="7"/>
  <c r="Z342" i="7"/>
  <c r="X342" i="7"/>
  <c r="Y342" i="7"/>
  <c r="V342" i="7"/>
  <c r="U342" i="7"/>
  <c r="W342" i="7"/>
  <c r="Z358" i="7"/>
  <c r="X358" i="7"/>
  <c r="Y358" i="7"/>
  <c r="V358" i="7"/>
  <c r="U358" i="7"/>
  <c r="W358" i="7"/>
  <c r="Z378" i="7"/>
  <c r="Y378" i="7"/>
  <c r="X378" i="7"/>
  <c r="W378" i="7"/>
  <c r="V378" i="7"/>
  <c r="U378" i="7"/>
  <c r="Z390" i="7"/>
  <c r="Y390" i="7"/>
  <c r="X390" i="7"/>
  <c r="V390" i="7"/>
  <c r="U390" i="7"/>
  <c r="W390" i="7"/>
  <c r="Z402" i="7"/>
  <c r="Y402" i="7"/>
  <c r="X402" i="7"/>
  <c r="W402" i="7"/>
  <c r="V402" i="7"/>
  <c r="U402" i="7"/>
  <c r="Z422" i="7"/>
  <c r="Y422" i="7"/>
  <c r="X422" i="7"/>
  <c r="V422" i="7"/>
  <c r="U422" i="7"/>
  <c r="W422" i="7"/>
  <c r="Z210" i="7"/>
  <c r="X210" i="7"/>
  <c r="Y210" i="7"/>
  <c r="W210" i="7"/>
  <c r="V210" i="7"/>
  <c r="U210" i="7"/>
  <c r="Z214" i="7"/>
  <c r="X214" i="7"/>
  <c r="Y214" i="7"/>
  <c r="V214" i="7"/>
  <c r="U214" i="7"/>
  <c r="W214" i="7"/>
  <c r="Z222" i="7"/>
  <c r="X222" i="7"/>
  <c r="Y222" i="7"/>
  <c r="W222" i="7"/>
  <c r="V222" i="7"/>
  <c r="U222" i="7"/>
  <c r="Z226" i="7"/>
  <c r="X226" i="7"/>
  <c r="Y226" i="7"/>
  <c r="W226" i="7"/>
  <c r="V226" i="7"/>
  <c r="U226" i="7"/>
  <c r="Z234" i="7"/>
  <c r="X234" i="7"/>
  <c r="Y234" i="7"/>
  <c r="W234" i="7"/>
  <c r="V234" i="7"/>
  <c r="U234" i="7"/>
  <c r="Z238" i="7"/>
  <c r="X238" i="7"/>
  <c r="Y238" i="7"/>
  <c r="W238" i="7"/>
  <c r="V238" i="7"/>
  <c r="U238" i="7"/>
  <c r="Z246" i="7"/>
  <c r="X246" i="7"/>
  <c r="Y246" i="7"/>
  <c r="V246" i="7"/>
  <c r="U246" i="7"/>
  <c r="W246" i="7"/>
  <c r="Z254" i="7"/>
  <c r="X254" i="7"/>
  <c r="Y254" i="7"/>
  <c r="W254" i="7"/>
  <c r="V254" i="7"/>
  <c r="U254" i="7"/>
  <c r="Z262" i="7"/>
  <c r="X262" i="7"/>
  <c r="Y262" i="7"/>
  <c r="V262" i="7"/>
  <c r="U262" i="7"/>
  <c r="W262" i="7"/>
  <c r="Z266" i="7"/>
  <c r="X266" i="7"/>
  <c r="Y266" i="7"/>
  <c r="W266" i="7"/>
  <c r="V266" i="7"/>
  <c r="U266" i="7"/>
  <c r="Z274" i="7"/>
  <c r="X274" i="7"/>
  <c r="Y274" i="7"/>
  <c r="W274" i="7"/>
  <c r="V274" i="7"/>
  <c r="U274" i="7"/>
  <c r="Z282" i="7"/>
  <c r="X282" i="7"/>
  <c r="Y282" i="7"/>
  <c r="W282" i="7"/>
  <c r="V282" i="7"/>
  <c r="U282" i="7"/>
  <c r="Z290" i="7"/>
  <c r="X290" i="7"/>
  <c r="Y290" i="7"/>
  <c r="W290" i="7"/>
  <c r="V290" i="7"/>
  <c r="U290" i="7"/>
  <c r="Z306" i="7"/>
  <c r="X306" i="7"/>
  <c r="Y306" i="7"/>
  <c r="W306" i="7"/>
  <c r="V306" i="7"/>
  <c r="U306" i="7"/>
  <c r="Z326" i="7"/>
  <c r="X326" i="7"/>
  <c r="Y326" i="7"/>
  <c r="V326" i="7"/>
  <c r="U326" i="7"/>
  <c r="W326" i="7"/>
  <c r="Z334" i="7"/>
  <c r="X334" i="7"/>
  <c r="Y334" i="7"/>
  <c r="W334" i="7"/>
  <c r="V334" i="7"/>
  <c r="U334" i="7"/>
  <c r="Z350" i="7"/>
  <c r="X350" i="7"/>
  <c r="Y350" i="7"/>
  <c r="W350" i="7"/>
  <c r="V350" i="7"/>
  <c r="U350" i="7"/>
  <c r="Z366" i="7"/>
  <c r="X366" i="7"/>
  <c r="Y366" i="7"/>
  <c r="W366" i="7"/>
  <c r="V366" i="7"/>
  <c r="U366" i="7"/>
  <c r="Z370" i="7"/>
  <c r="X370" i="7"/>
  <c r="Y370" i="7"/>
  <c r="W370" i="7"/>
  <c r="V370" i="7"/>
  <c r="U370" i="7"/>
  <c r="Z394" i="7"/>
  <c r="Y394" i="7"/>
  <c r="X394" i="7"/>
  <c r="W394" i="7"/>
  <c r="V394" i="7"/>
  <c r="U394" i="7"/>
  <c r="Z414" i="7"/>
  <c r="Y414" i="7"/>
  <c r="X414" i="7"/>
  <c r="W414" i="7"/>
  <c r="V414" i="7"/>
  <c r="U414" i="7"/>
  <c r="O440" i="7"/>
  <c r="Q440" i="7"/>
  <c r="P440" i="7"/>
  <c r="M440" i="7"/>
  <c r="N440" i="7"/>
  <c r="R440" i="7"/>
  <c r="O439" i="7"/>
  <c r="N439" i="7"/>
  <c r="M439" i="7"/>
  <c r="R439" i="7"/>
  <c r="Q439" i="7"/>
  <c r="P439" i="7"/>
  <c r="M10" i="7"/>
  <c r="P10" i="7"/>
  <c r="O10" i="7"/>
  <c r="R10" i="7"/>
  <c r="Q10" i="7"/>
  <c r="N10" i="7"/>
  <c r="M19" i="7"/>
  <c r="P19" i="7"/>
  <c r="O19" i="7"/>
  <c r="R19" i="7"/>
  <c r="Q19" i="7"/>
  <c r="N19" i="7"/>
  <c r="M25" i="7"/>
  <c r="P25" i="7"/>
  <c r="O25" i="7"/>
  <c r="R25" i="7"/>
  <c r="Q25" i="7"/>
  <c r="N25" i="7"/>
  <c r="M23" i="7"/>
  <c r="P23" i="7"/>
  <c r="O23" i="7"/>
  <c r="R23" i="7"/>
  <c r="Q23" i="7"/>
  <c r="N23" i="7"/>
  <c r="M29" i="7"/>
  <c r="P29" i="7"/>
  <c r="O29" i="7"/>
  <c r="R29" i="7"/>
  <c r="Q29" i="7"/>
  <c r="N29" i="7"/>
  <c r="M6" i="7"/>
  <c r="P6" i="7"/>
  <c r="O6" i="7"/>
  <c r="R6" i="7"/>
  <c r="Q6" i="7"/>
  <c r="N6" i="7"/>
  <c r="M32" i="7"/>
  <c r="P32" i="7"/>
  <c r="O32" i="7"/>
  <c r="R32" i="7"/>
  <c r="Q32" i="7"/>
  <c r="N32" i="7"/>
  <c r="M67" i="7"/>
  <c r="P67" i="7"/>
  <c r="O67" i="7"/>
  <c r="R67" i="7"/>
  <c r="Q67" i="7"/>
  <c r="N67" i="7"/>
  <c r="M81" i="7"/>
  <c r="P81" i="7"/>
  <c r="O81" i="7"/>
  <c r="R81" i="7"/>
  <c r="N81" i="7"/>
  <c r="Q81" i="7"/>
  <c r="M41" i="7"/>
  <c r="P41" i="7"/>
  <c r="O41" i="7"/>
  <c r="R41" i="7"/>
  <c r="Q41" i="7"/>
  <c r="N41" i="7"/>
  <c r="M33" i="7"/>
  <c r="P33" i="7"/>
  <c r="O33" i="7"/>
  <c r="R33" i="7"/>
  <c r="Q33" i="7"/>
  <c r="N33" i="7"/>
  <c r="M9" i="7"/>
  <c r="P9" i="7"/>
  <c r="O9" i="7"/>
  <c r="R9" i="7"/>
  <c r="Q9" i="7"/>
  <c r="N9" i="7"/>
  <c r="M35" i="7"/>
  <c r="P35" i="7"/>
  <c r="O35" i="7"/>
  <c r="R35" i="7"/>
  <c r="Q35" i="7"/>
  <c r="N35" i="7"/>
  <c r="M76" i="7"/>
  <c r="R76" i="7"/>
  <c r="O76" i="7"/>
  <c r="Q76" i="7"/>
  <c r="N76" i="7"/>
  <c r="P76" i="7"/>
  <c r="M201" i="7"/>
  <c r="R201" i="7"/>
  <c r="O201" i="7"/>
  <c r="Q201" i="7"/>
  <c r="P201" i="7"/>
  <c r="N201" i="7"/>
  <c r="M26" i="7"/>
  <c r="R26" i="7"/>
  <c r="O26" i="7"/>
  <c r="Q26" i="7"/>
  <c r="P26" i="7"/>
  <c r="N26" i="7"/>
  <c r="M57" i="7"/>
  <c r="R57" i="7"/>
  <c r="O57" i="7"/>
  <c r="Q57" i="7"/>
  <c r="P57" i="7"/>
  <c r="N57" i="7"/>
  <c r="M58" i="7"/>
  <c r="R58" i="7"/>
  <c r="O58" i="7"/>
  <c r="Q58" i="7"/>
  <c r="P58" i="7"/>
  <c r="N58" i="7"/>
  <c r="M85" i="7"/>
  <c r="R85" i="7"/>
  <c r="O85" i="7"/>
  <c r="Q85" i="7"/>
  <c r="P85" i="7"/>
  <c r="N85" i="7"/>
  <c r="M110" i="7"/>
  <c r="R110" i="7"/>
  <c r="O110" i="7"/>
  <c r="Q110" i="7"/>
  <c r="P110" i="7"/>
  <c r="N110" i="7"/>
  <c r="M50" i="7"/>
  <c r="R50" i="7"/>
  <c r="O50" i="7"/>
  <c r="Q50" i="7"/>
  <c r="P50" i="7"/>
  <c r="N50" i="7"/>
  <c r="M52" i="7"/>
  <c r="R52" i="7"/>
  <c r="O52" i="7"/>
  <c r="Q52" i="7"/>
  <c r="N52" i="7"/>
  <c r="P52" i="7"/>
  <c r="M77" i="7"/>
  <c r="R77" i="7"/>
  <c r="O77" i="7"/>
  <c r="Q77" i="7"/>
  <c r="P77" i="7"/>
  <c r="N77" i="7"/>
  <c r="M91" i="7"/>
  <c r="R91" i="7"/>
  <c r="O91" i="7"/>
  <c r="Q91" i="7"/>
  <c r="P91" i="7"/>
  <c r="N91" i="7"/>
  <c r="M68" i="7"/>
  <c r="R68" i="7"/>
  <c r="O68" i="7"/>
  <c r="Q68" i="7"/>
  <c r="P68" i="7"/>
  <c r="N68" i="7"/>
  <c r="M127" i="7"/>
  <c r="R127" i="7"/>
  <c r="O127" i="7"/>
  <c r="Q127" i="7"/>
  <c r="P127" i="7"/>
  <c r="N127" i="7"/>
  <c r="M65" i="7"/>
  <c r="R65" i="7"/>
  <c r="O65" i="7"/>
  <c r="Q65" i="7"/>
  <c r="P65" i="7"/>
  <c r="N65" i="7"/>
  <c r="M173" i="7"/>
  <c r="R173" i="7"/>
  <c r="O173" i="7"/>
  <c r="Q173" i="7"/>
  <c r="P173" i="7"/>
  <c r="N173" i="7"/>
  <c r="M119" i="7"/>
  <c r="R119" i="7"/>
  <c r="O119" i="7"/>
  <c r="Q119" i="7"/>
  <c r="P119" i="7"/>
  <c r="N119" i="7"/>
  <c r="M179" i="7"/>
  <c r="R179" i="7"/>
  <c r="O179" i="7"/>
  <c r="Q179" i="7"/>
  <c r="N179" i="7"/>
  <c r="P179" i="7"/>
  <c r="M182" i="7"/>
  <c r="R182" i="7"/>
  <c r="O182" i="7"/>
  <c r="Q182" i="7"/>
  <c r="P182" i="7"/>
  <c r="N182" i="7"/>
  <c r="M104" i="7"/>
  <c r="R104" i="7"/>
  <c r="O104" i="7"/>
  <c r="Q104" i="7"/>
  <c r="P104" i="7"/>
  <c r="N104" i="7"/>
  <c r="M175" i="7"/>
  <c r="R175" i="7"/>
  <c r="O175" i="7"/>
  <c r="Q175" i="7"/>
  <c r="P175" i="7"/>
  <c r="N175" i="7"/>
  <c r="M195" i="7"/>
  <c r="R195" i="7"/>
  <c r="O195" i="7"/>
  <c r="Q195" i="7"/>
  <c r="P195" i="7"/>
  <c r="N195" i="7"/>
  <c r="M136" i="7"/>
  <c r="R136" i="7"/>
  <c r="O136" i="7"/>
  <c r="Q136" i="7"/>
  <c r="P136" i="7"/>
  <c r="N136" i="7"/>
  <c r="M98" i="7"/>
  <c r="O98" i="7"/>
  <c r="R98" i="7"/>
  <c r="Q98" i="7"/>
  <c r="P98" i="7"/>
  <c r="N98" i="7"/>
  <c r="M139" i="7"/>
  <c r="R139" i="7"/>
  <c r="O139" i="7"/>
  <c r="Q139" i="7"/>
  <c r="P139" i="7"/>
  <c r="N139" i="7"/>
  <c r="M123" i="7"/>
  <c r="O123" i="7"/>
  <c r="R123" i="7"/>
  <c r="Q123" i="7"/>
  <c r="N123" i="7"/>
  <c r="P123" i="7"/>
  <c r="M146" i="7"/>
  <c r="R146" i="7"/>
  <c r="O146" i="7"/>
  <c r="Q146" i="7"/>
  <c r="P146" i="7"/>
  <c r="N146" i="7"/>
  <c r="M431" i="7"/>
  <c r="R431" i="7"/>
  <c r="P431" i="7"/>
  <c r="O431" i="7"/>
  <c r="Q431" i="7"/>
  <c r="N431" i="7"/>
  <c r="M435" i="7"/>
  <c r="R435" i="7"/>
  <c r="O435" i="7"/>
  <c r="Q435" i="7"/>
  <c r="N435" i="7"/>
  <c r="P435" i="7"/>
  <c r="M39" i="7"/>
  <c r="Q39" i="7"/>
  <c r="P39" i="7"/>
  <c r="R39" i="7"/>
  <c r="O39" i="7"/>
  <c r="N39" i="7"/>
  <c r="M82" i="7"/>
  <c r="Q82" i="7"/>
  <c r="P82" i="7"/>
  <c r="R82" i="7"/>
  <c r="O82" i="7"/>
  <c r="N82" i="7"/>
  <c r="M47" i="7"/>
  <c r="Q47" i="7"/>
  <c r="P47" i="7"/>
  <c r="R47" i="7"/>
  <c r="O47" i="7"/>
  <c r="N47" i="7"/>
  <c r="M106" i="7"/>
  <c r="R106" i="7"/>
  <c r="P106" i="7"/>
  <c r="O106" i="7"/>
  <c r="N106" i="7"/>
  <c r="Q106" i="7"/>
  <c r="M31" i="7"/>
  <c r="R31" i="7"/>
  <c r="P31" i="7"/>
  <c r="O31" i="7"/>
  <c r="Q31" i="7"/>
  <c r="N31" i="7"/>
  <c r="M59" i="7"/>
  <c r="R59" i="7"/>
  <c r="P59" i="7"/>
  <c r="O59" i="7"/>
  <c r="N59" i="7"/>
  <c r="Q59" i="7"/>
  <c r="M45" i="7"/>
  <c r="R45" i="7"/>
  <c r="P45" i="7"/>
  <c r="O45" i="7"/>
  <c r="Q45" i="7"/>
  <c r="N45" i="7"/>
  <c r="M54" i="7"/>
  <c r="R54" i="7"/>
  <c r="P54" i="7"/>
  <c r="O54" i="7"/>
  <c r="N54" i="7"/>
  <c r="Q54" i="7"/>
  <c r="M133" i="7"/>
  <c r="R133" i="7"/>
  <c r="P133" i="7"/>
  <c r="O133" i="7"/>
  <c r="Q133" i="7"/>
  <c r="N133" i="7"/>
  <c r="M167" i="7"/>
  <c r="R167" i="7"/>
  <c r="P167" i="7"/>
  <c r="O167" i="7"/>
  <c r="N167" i="7"/>
  <c r="Q167" i="7"/>
  <c r="M109" i="7"/>
  <c r="R109" i="7"/>
  <c r="P109" i="7"/>
  <c r="O109" i="7"/>
  <c r="Q109" i="7"/>
  <c r="N109" i="7"/>
  <c r="M149" i="7"/>
  <c r="R149" i="7"/>
  <c r="P149" i="7"/>
  <c r="O149" i="7"/>
  <c r="N149" i="7"/>
  <c r="Q149" i="7"/>
  <c r="M88" i="7"/>
  <c r="P88" i="7"/>
  <c r="O88" i="7"/>
  <c r="R88" i="7"/>
  <c r="Q88" i="7"/>
  <c r="N88" i="7"/>
  <c r="M116" i="7"/>
  <c r="R116" i="7"/>
  <c r="P116" i="7"/>
  <c r="O116" i="7"/>
  <c r="N116" i="7"/>
  <c r="Q116" i="7"/>
  <c r="M153" i="7"/>
  <c r="P153" i="7"/>
  <c r="R153" i="7"/>
  <c r="O153" i="7"/>
  <c r="Q153" i="7"/>
  <c r="N153" i="7"/>
  <c r="M125" i="7"/>
  <c r="P125" i="7"/>
  <c r="R125" i="7"/>
  <c r="O125" i="7"/>
  <c r="N125" i="7"/>
  <c r="Q125" i="7"/>
  <c r="M197" i="7"/>
  <c r="P197" i="7"/>
  <c r="R197" i="7"/>
  <c r="O197" i="7"/>
  <c r="Q197" i="7"/>
  <c r="N197" i="7"/>
  <c r="M124" i="7"/>
  <c r="P124" i="7"/>
  <c r="R124" i="7"/>
  <c r="O124" i="7"/>
  <c r="N124" i="7"/>
  <c r="Q124" i="7"/>
  <c r="M171" i="7"/>
  <c r="P171" i="7"/>
  <c r="R171" i="7"/>
  <c r="O171" i="7"/>
  <c r="Q171" i="7"/>
  <c r="N171" i="7"/>
  <c r="M188" i="7"/>
  <c r="P188" i="7"/>
  <c r="R188" i="7"/>
  <c r="O188" i="7"/>
  <c r="N188" i="7"/>
  <c r="Q188" i="7"/>
  <c r="M177" i="7"/>
  <c r="P177" i="7"/>
  <c r="R177" i="7"/>
  <c r="O177" i="7"/>
  <c r="Q177" i="7"/>
  <c r="N177" i="7"/>
  <c r="M204" i="7"/>
  <c r="P204" i="7"/>
  <c r="R204" i="7"/>
  <c r="O204" i="7"/>
  <c r="N204" i="7"/>
  <c r="Q204" i="7"/>
  <c r="M213" i="7"/>
  <c r="P213" i="7"/>
  <c r="R213" i="7"/>
  <c r="O213" i="7"/>
  <c r="Q213" i="7"/>
  <c r="N213" i="7"/>
  <c r="M221" i="7"/>
  <c r="P221" i="7"/>
  <c r="R221" i="7"/>
  <c r="O221" i="7"/>
  <c r="N221" i="7"/>
  <c r="Q221" i="7"/>
  <c r="M229" i="7"/>
  <c r="P229" i="7"/>
  <c r="R229" i="7"/>
  <c r="O229" i="7"/>
  <c r="Q229" i="7"/>
  <c r="N229" i="7"/>
  <c r="M237" i="7"/>
  <c r="P237" i="7"/>
  <c r="R237" i="7"/>
  <c r="O237" i="7"/>
  <c r="N237" i="7"/>
  <c r="Q237" i="7"/>
  <c r="M245" i="7"/>
  <c r="P245" i="7"/>
  <c r="R245" i="7"/>
  <c r="O245" i="7"/>
  <c r="Q245" i="7"/>
  <c r="N245" i="7"/>
  <c r="M253" i="7"/>
  <c r="P253" i="7"/>
  <c r="R253" i="7"/>
  <c r="O253" i="7"/>
  <c r="N253" i="7"/>
  <c r="Q253" i="7"/>
  <c r="M261" i="7"/>
  <c r="P261" i="7"/>
  <c r="R261" i="7"/>
  <c r="O261" i="7"/>
  <c r="Q261" i="7"/>
  <c r="N261" i="7"/>
  <c r="M269" i="7"/>
  <c r="P269" i="7"/>
  <c r="R269" i="7"/>
  <c r="O269" i="7"/>
  <c r="N269" i="7"/>
  <c r="Q269" i="7"/>
  <c r="M277" i="7"/>
  <c r="P277" i="7"/>
  <c r="R277" i="7"/>
  <c r="O277" i="7"/>
  <c r="Q277" i="7"/>
  <c r="N277" i="7"/>
  <c r="M285" i="7"/>
  <c r="R285" i="7"/>
  <c r="O285" i="7"/>
  <c r="N285" i="7"/>
  <c r="P285" i="7"/>
  <c r="Q285" i="7"/>
  <c r="M293" i="7"/>
  <c r="R293" i="7"/>
  <c r="O293" i="7"/>
  <c r="N293" i="7"/>
  <c r="Q293" i="7"/>
  <c r="P293" i="7"/>
  <c r="M301" i="7"/>
  <c r="R301" i="7"/>
  <c r="O301" i="7"/>
  <c r="N301" i="7"/>
  <c r="P301" i="7"/>
  <c r="Q301" i="7"/>
  <c r="M309" i="7"/>
  <c r="R309" i="7"/>
  <c r="O309" i="7"/>
  <c r="N309" i="7"/>
  <c r="Q309" i="7"/>
  <c r="P309" i="7"/>
  <c r="M317" i="7"/>
  <c r="R317" i="7"/>
  <c r="O317" i="7"/>
  <c r="N317" i="7"/>
  <c r="P317" i="7"/>
  <c r="Q317" i="7"/>
  <c r="M325" i="7"/>
  <c r="R325" i="7"/>
  <c r="O325" i="7"/>
  <c r="Q325" i="7"/>
  <c r="N325" i="7"/>
  <c r="P325" i="7"/>
  <c r="M333" i="7"/>
  <c r="R333" i="7"/>
  <c r="Q333" i="7"/>
  <c r="N333" i="7"/>
  <c r="P333" i="7"/>
  <c r="O333" i="7"/>
  <c r="M341" i="7"/>
  <c r="R341" i="7"/>
  <c r="Q341" i="7"/>
  <c r="N341" i="7"/>
  <c r="P341" i="7"/>
  <c r="O341" i="7"/>
  <c r="M349" i="7"/>
  <c r="R349" i="7"/>
  <c r="Q349" i="7"/>
  <c r="N349" i="7"/>
  <c r="P349" i="7"/>
  <c r="O349" i="7"/>
  <c r="M357" i="7"/>
  <c r="R357" i="7"/>
  <c r="Q357" i="7"/>
  <c r="N357" i="7"/>
  <c r="P357" i="7"/>
  <c r="O357" i="7"/>
  <c r="M365" i="7"/>
  <c r="R365" i="7"/>
  <c r="Q365" i="7"/>
  <c r="N365" i="7"/>
  <c r="P365" i="7"/>
  <c r="O365" i="7"/>
  <c r="M373" i="7"/>
  <c r="R373" i="7"/>
  <c r="Q373" i="7"/>
  <c r="N373" i="7"/>
  <c r="P373" i="7"/>
  <c r="O373" i="7"/>
  <c r="M381" i="7"/>
  <c r="R381" i="7"/>
  <c r="Q381" i="7"/>
  <c r="N381" i="7"/>
  <c r="P381" i="7"/>
  <c r="O381" i="7"/>
  <c r="M389" i="7"/>
  <c r="R389" i="7"/>
  <c r="Q389" i="7"/>
  <c r="N389" i="7"/>
  <c r="P389" i="7"/>
  <c r="O389" i="7"/>
  <c r="M397" i="7"/>
  <c r="R397" i="7"/>
  <c r="Q397" i="7"/>
  <c r="N397" i="7"/>
  <c r="P397" i="7"/>
  <c r="O397" i="7"/>
  <c r="M405" i="7"/>
  <c r="R405" i="7"/>
  <c r="Q405" i="7"/>
  <c r="N405" i="7"/>
  <c r="P405" i="7"/>
  <c r="O405" i="7"/>
  <c r="M413" i="7"/>
  <c r="R413" i="7"/>
  <c r="Q413" i="7"/>
  <c r="N413" i="7"/>
  <c r="P413" i="7"/>
  <c r="O413" i="7"/>
  <c r="M421" i="7"/>
  <c r="R421" i="7"/>
  <c r="Q421" i="7"/>
  <c r="N421" i="7"/>
  <c r="P421" i="7"/>
  <c r="O421" i="7"/>
  <c r="M138" i="7"/>
  <c r="O138" i="7"/>
  <c r="R138" i="7"/>
  <c r="Q138" i="7"/>
  <c r="P138" i="7"/>
  <c r="N138" i="7"/>
  <c r="M145" i="7"/>
  <c r="R145" i="7"/>
  <c r="O145" i="7"/>
  <c r="Q145" i="7"/>
  <c r="P145" i="7"/>
  <c r="N145" i="7"/>
  <c r="M155" i="7"/>
  <c r="O155" i="7"/>
  <c r="R155" i="7"/>
  <c r="Q155" i="7"/>
  <c r="P155" i="7"/>
  <c r="N155" i="7"/>
  <c r="M158" i="7"/>
  <c r="R158" i="7"/>
  <c r="O158" i="7"/>
  <c r="Q158" i="7"/>
  <c r="P158" i="7"/>
  <c r="N158" i="7"/>
  <c r="M170" i="7"/>
  <c r="O170" i="7"/>
  <c r="R170" i="7"/>
  <c r="Q170" i="7"/>
  <c r="P170" i="7"/>
  <c r="N170" i="7"/>
  <c r="M144" i="7"/>
  <c r="R144" i="7"/>
  <c r="O144" i="7"/>
  <c r="Q144" i="7"/>
  <c r="P144" i="7"/>
  <c r="N144" i="7"/>
  <c r="M200" i="7"/>
  <c r="O200" i="7"/>
  <c r="R200" i="7"/>
  <c r="Q200" i="7"/>
  <c r="N200" i="7"/>
  <c r="P200" i="7"/>
  <c r="M162" i="7"/>
  <c r="R162" i="7"/>
  <c r="O162" i="7"/>
  <c r="Q162" i="7"/>
  <c r="P162" i="7"/>
  <c r="N162" i="7"/>
  <c r="M172" i="7"/>
  <c r="O172" i="7"/>
  <c r="R172" i="7"/>
  <c r="Q172" i="7"/>
  <c r="P172" i="7"/>
  <c r="N172" i="7"/>
  <c r="M198" i="7"/>
  <c r="R198" i="7"/>
  <c r="O198" i="7"/>
  <c r="Q198" i="7"/>
  <c r="P198" i="7"/>
  <c r="N198" i="7"/>
  <c r="M203" i="7"/>
  <c r="O203" i="7"/>
  <c r="R203" i="7"/>
  <c r="Q203" i="7"/>
  <c r="P203" i="7"/>
  <c r="N203" i="7"/>
  <c r="M208" i="7"/>
  <c r="R208" i="7"/>
  <c r="O208" i="7"/>
  <c r="Q208" i="7"/>
  <c r="P208" i="7"/>
  <c r="N208" i="7"/>
  <c r="M212" i="7"/>
  <c r="O212" i="7"/>
  <c r="R212" i="7"/>
  <c r="Q212" i="7"/>
  <c r="P212" i="7"/>
  <c r="N212" i="7"/>
  <c r="M216" i="7"/>
  <c r="R216" i="7"/>
  <c r="O216" i="7"/>
  <c r="Q216" i="7"/>
  <c r="P216" i="7"/>
  <c r="N216" i="7"/>
  <c r="M220" i="7"/>
  <c r="O220" i="7"/>
  <c r="R220" i="7"/>
  <c r="Q220" i="7"/>
  <c r="N220" i="7"/>
  <c r="P220" i="7"/>
  <c r="M224" i="7"/>
  <c r="R224" i="7"/>
  <c r="O224" i="7"/>
  <c r="Q224" i="7"/>
  <c r="P224" i="7"/>
  <c r="N224" i="7"/>
  <c r="M228" i="7"/>
  <c r="O228" i="7"/>
  <c r="R228" i="7"/>
  <c r="Q228" i="7"/>
  <c r="P228" i="7"/>
  <c r="N228" i="7"/>
  <c r="M232" i="7"/>
  <c r="R232" i="7"/>
  <c r="O232" i="7"/>
  <c r="Q232" i="7"/>
  <c r="P232" i="7"/>
  <c r="N232" i="7"/>
  <c r="M236" i="7"/>
  <c r="O236" i="7"/>
  <c r="R236" i="7"/>
  <c r="Q236" i="7"/>
  <c r="P236" i="7"/>
  <c r="N236" i="7"/>
  <c r="M240" i="7"/>
  <c r="R240" i="7"/>
  <c r="O240" i="7"/>
  <c r="Q240" i="7"/>
  <c r="P240" i="7"/>
  <c r="N240" i="7"/>
  <c r="M244" i="7"/>
  <c r="O244" i="7"/>
  <c r="R244" i="7"/>
  <c r="Q244" i="7"/>
  <c r="P244" i="7"/>
  <c r="N244" i="7"/>
  <c r="M248" i="7"/>
  <c r="R248" i="7"/>
  <c r="O248" i="7"/>
  <c r="Q248" i="7"/>
  <c r="P248" i="7"/>
  <c r="N248" i="7"/>
  <c r="M252" i="7"/>
  <c r="O252" i="7"/>
  <c r="R252" i="7"/>
  <c r="Q252" i="7"/>
  <c r="N252" i="7"/>
  <c r="P252" i="7"/>
  <c r="M256" i="7"/>
  <c r="R256" i="7"/>
  <c r="O256" i="7"/>
  <c r="Q256" i="7"/>
  <c r="P256" i="7"/>
  <c r="N256" i="7"/>
  <c r="M260" i="7"/>
  <c r="O260" i="7"/>
  <c r="R260" i="7"/>
  <c r="Q260" i="7"/>
  <c r="P260" i="7"/>
  <c r="N260" i="7"/>
  <c r="M264" i="7"/>
  <c r="R264" i="7"/>
  <c r="O264" i="7"/>
  <c r="Q264" i="7"/>
  <c r="P264" i="7"/>
  <c r="N264" i="7"/>
  <c r="M268" i="7"/>
  <c r="O268" i="7"/>
  <c r="R268" i="7"/>
  <c r="Q268" i="7"/>
  <c r="P268" i="7"/>
  <c r="N268" i="7"/>
  <c r="M272" i="7"/>
  <c r="R272" i="7"/>
  <c r="O272" i="7"/>
  <c r="Q272" i="7"/>
  <c r="P272" i="7"/>
  <c r="N272" i="7"/>
  <c r="M276" i="7"/>
  <c r="O276" i="7"/>
  <c r="R276" i="7"/>
  <c r="Q276" i="7"/>
  <c r="P276" i="7"/>
  <c r="N276" i="7"/>
  <c r="M280" i="7"/>
  <c r="R280" i="7"/>
  <c r="O280" i="7"/>
  <c r="Q280" i="7"/>
  <c r="P280" i="7"/>
  <c r="N280" i="7"/>
  <c r="M284" i="7"/>
  <c r="R284" i="7"/>
  <c r="Q284" i="7"/>
  <c r="P284" i="7"/>
  <c r="O284" i="7"/>
  <c r="N284" i="7"/>
  <c r="M288" i="7"/>
  <c r="R288" i="7"/>
  <c r="Q288" i="7"/>
  <c r="P288" i="7"/>
  <c r="N288" i="7"/>
  <c r="O288" i="7"/>
  <c r="M292" i="7"/>
  <c r="R292" i="7"/>
  <c r="Q292" i="7"/>
  <c r="P292" i="7"/>
  <c r="O292" i="7"/>
  <c r="N292" i="7"/>
  <c r="M296" i="7"/>
  <c r="R296" i="7"/>
  <c r="Q296" i="7"/>
  <c r="O296" i="7"/>
  <c r="P296" i="7"/>
  <c r="N296" i="7"/>
  <c r="M300" i="7"/>
  <c r="R300" i="7"/>
  <c r="Q300" i="7"/>
  <c r="P300" i="7"/>
  <c r="O300" i="7"/>
  <c r="N300" i="7"/>
  <c r="M304" i="7"/>
  <c r="R304" i="7"/>
  <c r="Q304" i="7"/>
  <c r="P304" i="7"/>
  <c r="N304" i="7"/>
  <c r="O304" i="7"/>
  <c r="M308" i="7"/>
  <c r="R308" i="7"/>
  <c r="Q308" i="7"/>
  <c r="P308" i="7"/>
  <c r="O308" i="7"/>
  <c r="N308" i="7"/>
  <c r="M312" i="7"/>
  <c r="R312" i="7"/>
  <c r="Q312" i="7"/>
  <c r="O312" i="7"/>
  <c r="P312" i="7"/>
  <c r="N312" i="7"/>
  <c r="M316" i="7"/>
  <c r="R316" i="7"/>
  <c r="Q316" i="7"/>
  <c r="P316" i="7"/>
  <c r="O316" i="7"/>
  <c r="N316" i="7"/>
  <c r="M320" i="7"/>
  <c r="R320" i="7"/>
  <c r="Q320" i="7"/>
  <c r="P320" i="7"/>
  <c r="N320" i="7"/>
  <c r="O320" i="7"/>
  <c r="M324" i="7"/>
  <c r="R324" i="7"/>
  <c r="P324" i="7"/>
  <c r="O324" i="7"/>
  <c r="N324" i="7"/>
  <c r="Q324" i="7"/>
  <c r="M328" i="7"/>
  <c r="R328" i="7"/>
  <c r="Q328" i="7"/>
  <c r="P328" i="7"/>
  <c r="O328" i="7"/>
  <c r="N328" i="7"/>
  <c r="M332" i="7"/>
  <c r="R332" i="7"/>
  <c r="Q332" i="7"/>
  <c r="P332" i="7"/>
  <c r="O332" i="7"/>
  <c r="N332" i="7"/>
  <c r="M336" i="7"/>
  <c r="R336" i="7"/>
  <c r="Q336" i="7"/>
  <c r="P336" i="7"/>
  <c r="O336" i="7"/>
  <c r="N336" i="7"/>
  <c r="M340" i="7"/>
  <c r="R340" i="7"/>
  <c r="Q340" i="7"/>
  <c r="P340" i="7"/>
  <c r="O340" i="7"/>
  <c r="N340" i="7"/>
  <c r="M344" i="7"/>
  <c r="R344" i="7"/>
  <c r="Q344" i="7"/>
  <c r="P344" i="7"/>
  <c r="O344" i="7"/>
  <c r="N344" i="7"/>
  <c r="M348" i="7"/>
  <c r="R348" i="7"/>
  <c r="Q348" i="7"/>
  <c r="P348" i="7"/>
  <c r="O348" i="7"/>
  <c r="N348" i="7"/>
  <c r="M352" i="7"/>
  <c r="R352" i="7"/>
  <c r="Q352" i="7"/>
  <c r="P352" i="7"/>
  <c r="O352" i="7"/>
  <c r="N352" i="7"/>
  <c r="M356" i="7"/>
  <c r="R356" i="7"/>
  <c r="Q356" i="7"/>
  <c r="P356" i="7"/>
  <c r="O356" i="7"/>
  <c r="N356" i="7"/>
  <c r="M360" i="7"/>
  <c r="R360" i="7"/>
  <c r="Q360" i="7"/>
  <c r="P360" i="7"/>
  <c r="O360" i="7"/>
  <c r="N360" i="7"/>
  <c r="M364" i="7"/>
  <c r="R364" i="7"/>
  <c r="Q364" i="7"/>
  <c r="P364" i="7"/>
  <c r="O364" i="7"/>
  <c r="N364" i="7"/>
  <c r="M368" i="7"/>
  <c r="R368" i="7"/>
  <c r="Q368" i="7"/>
  <c r="P368" i="7"/>
  <c r="O368" i="7"/>
  <c r="N368" i="7"/>
  <c r="M372" i="7"/>
  <c r="R372" i="7"/>
  <c r="Q372" i="7"/>
  <c r="P372" i="7"/>
  <c r="O372" i="7"/>
  <c r="N372" i="7"/>
  <c r="M376" i="7"/>
  <c r="R376" i="7"/>
  <c r="Q376" i="7"/>
  <c r="P376" i="7"/>
  <c r="O376" i="7"/>
  <c r="N376" i="7"/>
  <c r="M380" i="7"/>
  <c r="R380" i="7"/>
  <c r="Q380" i="7"/>
  <c r="P380" i="7"/>
  <c r="O380" i="7"/>
  <c r="N380" i="7"/>
  <c r="M384" i="7"/>
  <c r="R384" i="7"/>
  <c r="Q384" i="7"/>
  <c r="P384" i="7"/>
  <c r="O384" i="7"/>
  <c r="N384" i="7"/>
  <c r="M388" i="7"/>
  <c r="R388" i="7"/>
  <c r="Q388" i="7"/>
  <c r="P388" i="7"/>
  <c r="O388" i="7"/>
  <c r="N388" i="7"/>
  <c r="M392" i="7"/>
  <c r="R392" i="7"/>
  <c r="Q392" i="7"/>
  <c r="P392" i="7"/>
  <c r="O392" i="7"/>
  <c r="N392" i="7"/>
  <c r="M396" i="7"/>
  <c r="R396" i="7"/>
  <c r="Q396" i="7"/>
  <c r="P396" i="7"/>
  <c r="O396" i="7"/>
  <c r="N396" i="7"/>
  <c r="M400" i="7"/>
  <c r="R400" i="7"/>
  <c r="Q400" i="7"/>
  <c r="P400" i="7"/>
  <c r="O400" i="7"/>
  <c r="N400" i="7"/>
  <c r="M404" i="7"/>
  <c r="R404" i="7"/>
  <c r="Q404" i="7"/>
  <c r="P404" i="7"/>
  <c r="O404" i="7"/>
  <c r="N404" i="7"/>
  <c r="M408" i="7"/>
  <c r="R408" i="7"/>
  <c r="Q408" i="7"/>
  <c r="P408" i="7"/>
  <c r="O408" i="7"/>
  <c r="N408" i="7"/>
  <c r="M412" i="7"/>
  <c r="R412" i="7"/>
  <c r="Q412" i="7"/>
  <c r="P412" i="7"/>
  <c r="O412" i="7"/>
  <c r="N412" i="7"/>
  <c r="M416" i="7"/>
  <c r="R416" i="7"/>
  <c r="Q416" i="7"/>
  <c r="P416" i="7"/>
  <c r="O416" i="7"/>
  <c r="N416" i="7"/>
  <c r="M420" i="7"/>
  <c r="R420" i="7"/>
  <c r="Q420" i="7"/>
  <c r="P420" i="7"/>
  <c r="O420" i="7"/>
  <c r="N420" i="7"/>
  <c r="M424" i="7"/>
  <c r="R424" i="7"/>
  <c r="Q424" i="7"/>
  <c r="P424" i="7"/>
  <c r="O424" i="7"/>
  <c r="N424" i="7"/>
  <c r="M428" i="7"/>
  <c r="R428" i="7"/>
  <c r="Q428" i="7"/>
  <c r="P428" i="7"/>
  <c r="O428" i="7"/>
  <c r="N428" i="7"/>
  <c r="M55" i="7"/>
  <c r="R55" i="7"/>
  <c r="O55" i="7"/>
  <c r="Q55" i="7"/>
  <c r="P55" i="7"/>
  <c r="N55" i="7"/>
  <c r="M20" i="7"/>
  <c r="R20" i="7"/>
  <c r="O20" i="7"/>
  <c r="Q20" i="7"/>
  <c r="P20" i="7"/>
  <c r="N20" i="7"/>
  <c r="M13" i="7"/>
  <c r="R13" i="7"/>
  <c r="O13" i="7"/>
  <c r="Q13" i="7"/>
  <c r="P13" i="7"/>
  <c r="N13" i="7"/>
  <c r="M24" i="7"/>
  <c r="R24" i="7"/>
  <c r="O24" i="7"/>
  <c r="Q24" i="7"/>
  <c r="P24" i="7"/>
  <c r="N24" i="7"/>
  <c r="M53" i="7"/>
  <c r="R53" i="7"/>
  <c r="O53" i="7"/>
  <c r="Q53" i="7"/>
  <c r="P53" i="7"/>
  <c r="N53" i="7"/>
  <c r="M27" i="7"/>
  <c r="R27" i="7"/>
  <c r="O27" i="7"/>
  <c r="Q27" i="7"/>
  <c r="P27" i="7"/>
  <c r="N27" i="7"/>
  <c r="M60" i="7"/>
  <c r="R60" i="7"/>
  <c r="O60" i="7"/>
  <c r="Q60" i="7"/>
  <c r="P60" i="7"/>
  <c r="N60" i="7"/>
  <c r="M63" i="7"/>
  <c r="R63" i="7"/>
  <c r="O63" i="7"/>
  <c r="Q63" i="7"/>
  <c r="P63" i="7"/>
  <c r="N63" i="7"/>
  <c r="M8" i="7"/>
  <c r="R8" i="7"/>
  <c r="O8" i="7"/>
  <c r="Q8" i="7"/>
  <c r="P8" i="7"/>
  <c r="N8" i="7"/>
  <c r="M90" i="7"/>
  <c r="R90" i="7"/>
  <c r="O90" i="7"/>
  <c r="Q90" i="7"/>
  <c r="P90" i="7"/>
  <c r="N90" i="7"/>
  <c r="M112" i="7"/>
  <c r="R112" i="7"/>
  <c r="O112" i="7"/>
  <c r="Q112" i="7"/>
  <c r="P112" i="7"/>
  <c r="N112" i="7"/>
  <c r="M101" i="7"/>
  <c r="R101" i="7"/>
  <c r="O101" i="7"/>
  <c r="Q101" i="7"/>
  <c r="P101" i="7"/>
  <c r="N101" i="7"/>
  <c r="M169" i="7"/>
  <c r="R169" i="7"/>
  <c r="O169" i="7"/>
  <c r="Q169" i="7"/>
  <c r="P169" i="7"/>
  <c r="N169" i="7"/>
  <c r="M15" i="7"/>
  <c r="R15" i="7"/>
  <c r="Q15" i="7"/>
  <c r="P15" i="7"/>
  <c r="O15" i="7"/>
  <c r="N15" i="7"/>
  <c r="M46" i="7"/>
  <c r="R46" i="7"/>
  <c r="Q46" i="7"/>
  <c r="P46" i="7"/>
  <c r="O46" i="7"/>
  <c r="N46" i="7"/>
  <c r="M156" i="7"/>
  <c r="R156" i="7"/>
  <c r="Q156" i="7"/>
  <c r="P156" i="7"/>
  <c r="O156" i="7"/>
  <c r="N156" i="7"/>
  <c r="M51" i="7"/>
  <c r="R51" i="7"/>
  <c r="Q51" i="7"/>
  <c r="P51" i="7"/>
  <c r="O51" i="7"/>
  <c r="N51" i="7"/>
  <c r="M78" i="7"/>
  <c r="R78" i="7"/>
  <c r="Q78" i="7"/>
  <c r="P78" i="7"/>
  <c r="O78" i="7"/>
  <c r="N78" i="7"/>
  <c r="M196" i="7"/>
  <c r="R196" i="7"/>
  <c r="Q196" i="7"/>
  <c r="P196" i="7"/>
  <c r="O196" i="7"/>
  <c r="N196" i="7"/>
  <c r="M70" i="7"/>
  <c r="R70" i="7"/>
  <c r="Q70" i="7"/>
  <c r="P70" i="7"/>
  <c r="O70" i="7"/>
  <c r="N70" i="7"/>
  <c r="M48" i="7"/>
  <c r="R48" i="7"/>
  <c r="Q48" i="7"/>
  <c r="P48" i="7"/>
  <c r="O48" i="7"/>
  <c r="N48" i="7"/>
  <c r="M115" i="7"/>
  <c r="R115" i="7"/>
  <c r="Q115" i="7"/>
  <c r="P115" i="7"/>
  <c r="O115" i="7"/>
  <c r="N115" i="7"/>
  <c r="M72" i="7"/>
  <c r="R72" i="7"/>
  <c r="Q72" i="7"/>
  <c r="P72" i="7"/>
  <c r="O72" i="7"/>
  <c r="N72" i="7"/>
  <c r="M79" i="7"/>
  <c r="R79" i="7"/>
  <c r="Q79" i="7"/>
  <c r="P79" i="7"/>
  <c r="O79" i="7"/>
  <c r="N79" i="7"/>
  <c r="M61" i="7"/>
  <c r="R61" i="7"/>
  <c r="Q61" i="7"/>
  <c r="P61" i="7"/>
  <c r="O61" i="7"/>
  <c r="N61" i="7"/>
  <c r="M71" i="7"/>
  <c r="R71" i="7"/>
  <c r="Q71" i="7"/>
  <c r="P71" i="7"/>
  <c r="O71" i="7"/>
  <c r="N71" i="7"/>
  <c r="M152" i="7"/>
  <c r="R152" i="7"/>
  <c r="Q152" i="7"/>
  <c r="P152" i="7"/>
  <c r="O152" i="7"/>
  <c r="N152" i="7"/>
  <c r="M69" i="7"/>
  <c r="R69" i="7"/>
  <c r="Q69" i="7"/>
  <c r="P69" i="7"/>
  <c r="O69" i="7"/>
  <c r="N69" i="7"/>
  <c r="M93" i="7"/>
  <c r="R93" i="7"/>
  <c r="Q93" i="7"/>
  <c r="P93" i="7"/>
  <c r="O93" i="7"/>
  <c r="N93" i="7"/>
  <c r="M94" i="7"/>
  <c r="R94" i="7"/>
  <c r="Q94" i="7"/>
  <c r="P94" i="7"/>
  <c r="O94" i="7"/>
  <c r="N94" i="7"/>
  <c r="M148" i="7"/>
  <c r="R148" i="7"/>
  <c r="Q148" i="7"/>
  <c r="P148" i="7"/>
  <c r="O148" i="7"/>
  <c r="N148" i="7"/>
  <c r="M103" i="7"/>
  <c r="R103" i="7"/>
  <c r="Q103" i="7"/>
  <c r="P103" i="7"/>
  <c r="O103" i="7"/>
  <c r="N103" i="7"/>
  <c r="M135" i="7"/>
  <c r="R135" i="7"/>
  <c r="Q135" i="7"/>
  <c r="P135" i="7"/>
  <c r="O135" i="7"/>
  <c r="N135" i="7"/>
  <c r="M113" i="7"/>
  <c r="R113" i="7"/>
  <c r="Q113" i="7"/>
  <c r="P113" i="7"/>
  <c r="O113" i="7"/>
  <c r="N113" i="7"/>
  <c r="M143" i="7"/>
  <c r="R143" i="7"/>
  <c r="Q143" i="7"/>
  <c r="P143" i="7"/>
  <c r="O143" i="7"/>
  <c r="N143" i="7"/>
  <c r="M97" i="7"/>
  <c r="R97" i="7"/>
  <c r="Q97" i="7"/>
  <c r="P97" i="7"/>
  <c r="O97" i="7"/>
  <c r="N97" i="7"/>
  <c r="M122" i="7"/>
  <c r="R122" i="7"/>
  <c r="Q122" i="7"/>
  <c r="P122" i="7"/>
  <c r="O122" i="7"/>
  <c r="N122" i="7"/>
  <c r="M161" i="7"/>
  <c r="R161" i="7"/>
  <c r="Q161" i="7"/>
  <c r="P161" i="7"/>
  <c r="O161" i="7"/>
  <c r="N161" i="7"/>
  <c r="M131" i="7"/>
  <c r="R131" i="7"/>
  <c r="Q131" i="7"/>
  <c r="P131" i="7"/>
  <c r="O131" i="7"/>
  <c r="N131" i="7"/>
  <c r="M151" i="7"/>
  <c r="R151" i="7"/>
  <c r="Q151" i="7"/>
  <c r="P151" i="7"/>
  <c r="O151" i="7"/>
  <c r="N151" i="7"/>
  <c r="M154" i="7"/>
  <c r="R154" i="7"/>
  <c r="Q154" i="7"/>
  <c r="P154" i="7"/>
  <c r="O154" i="7"/>
  <c r="N154" i="7"/>
  <c r="M181" i="7"/>
  <c r="R181" i="7"/>
  <c r="Q181" i="7"/>
  <c r="P181" i="7"/>
  <c r="O181" i="7"/>
  <c r="N181" i="7"/>
  <c r="M140" i="7"/>
  <c r="R140" i="7"/>
  <c r="Q140" i="7"/>
  <c r="P140" i="7"/>
  <c r="O140" i="7"/>
  <c r="N140" i="7"/>
  <c r="M186" i="7"/>
  <c r="R186" i="7"/>
  <c r="Q186" i="7"/>
  <c r="P186" i="7"/>
  <c r="O186" i="7"/>
  <c r="N186" i="7"/>
  <c r="M159" i="7"/>
  <c r="R159" i="7"/>
  <c r="Q159" i="7"/>
  <c r="P159" i="7"/>
  <c r="O159" i="7"/>
  <c r="N159" i="7"/>
  <c r="M168" i="7"/>
  <c r="R168" i="7"/>
  <c r="Q168" i="7"/>
  <c r="P168" i="7"/>
  <c r="O168" i="7"/>
  <c r="N168" i="7"/>
  <c r="M202" i="7"/>
  <c r="R202" i="7"/>
  <c r="Q202" i="7"/>
  <c r="P202" i="7"/>
  <c r="O202" i="7"/>
  <c r="N202" i="7"/>
  <c r="M207" i="7"/>
  <c r="R207" i="7"/>
  <c r="Q207" i="7"/>
  <c r="P207" i="7"/>
  <c r="O207" i="7"/>
  <c r="N207" i="7"/>
  <c r="M211" i="7"/>
  <c r="R211" i="7"/>
  <c r="Q211" i="7"/>
  <c r="P211" i="7"/>
  <c r="O211" i="7"/>
  <c r="N211" i="7"/>
  <c r="M219" i="7"/>
  <c r="R219" i="7"/>
  <c r="Q219" i="7"/>
  <c r="P219" i="7"/>
  <c r="O219" i="7"/>
  <c r="N219" i="7"/>
  <c r="M223" i="7"/>
  <c r="R223" i="7"/>
  <c r="Q223" i="7"/>
  <c r="P223" i="7"/>
  <c r="O223" i="7"/>
  <c r="N223" i="7"/>
  <c r="M227" i="7"/>
  <c r="R227" i="7"/>
  <c r="Q227" i="7"/>
  <c r="P227" i="7"/>
  <c r="O227" i="7"/>
  <c r="N227" i="7"/>
  <c r="M235" i="7"/>
  <c r="R235" i="7"/>
  <c r="Q235" i="7"/>
  <c r="P235" i="7"/>
  <c r="O235" i="7"/>
  <c r="N235" i="7"/>
  <c r="M239" i="7"/>
  <c r="R239" i="7"/>
  <c r="Q239" i="7"/>
  <c r="P239" i="7"/>
  <c r="O239" i="7"/>
  <c r="N239" i="7"/>
  <c r="M243" i="7"/>
  <c r="R243" i="7"/>
  <c r="Q243" i="7"/>
  <c r="P243" i="7"/>
  <c r="O243" i="7"/>
  <c r="N243" i="7"/>
  <c r="M251" i="7"/>
  <c r="R251" i="7"/>
  <c r="Q251" i="7"/>
  <c r="P251" i="7"/>
  <c r="O251" i="7"/>
  <c r="N251" i="7"/>
  <c r="M255" i="7"/>
  <c r="R255" i="7"/>
  <c r="Q255" i="7"/>
  <c r="P255" i="7"/>
  <c r="O255" i="7"/>
  <c r="N255" i="7"/>
  <c r="M259" i="7"/>
  <c r="R259" i="7"/>
  <c r="Q259" i="7"/>
  <c r="P259" i="7"/>
  <c r="O259" i="7"/>
  <c r="N259" i="7"/>
  <c r="M267" i="7"/>
  <c r="R267" i="7"/>
  <c r="Q267" i="7"/>
  <c r="P267" i="7"/>
  <c r="O267" i="7"/>
  <c r="N267" i="7"/>
  <c r="M271" i="7"/>
  <c r="R271" i="7"/>
  <c r="Q271" i="7"/>
  <c r="P271" i="7"/>
  <c r="O271" i="7"/>
  <c r="N271" i="7"/>
  <c r="M283" i="7"/>
  <c r="R283" i="7"/>
  <c r="Q283" i="7"/>
  <c r="P283" i="7"/>
  <c r="O283" i="7"/>
  <c r="N283" i="7"/>
  <c r="M287" i="7"/>
  <c r="R287" i="7"/>
  <c r="Q287" i="7"/>
  <c r="P287" i="7"/>
  <c r="O287" i="7"/>
  <c r="N287" i="7"/>
  <c r="M299" i="7"/>
  <c r="R299" i="7"/>
  <c r="Q299" i="7"/>
  <c r="P299" i="7"/>
  <c r="O299" i="7"/>
  <c r="N299" i="7"/>
  <c r="M303" i="7"/>
  <c r="R303" i="7"/>
  <c r="Q303" i="7"/>
  <c r="P303" i="7"/>
  <c r="O303" i="7"/>
  <c r="N303" i="7"/>
  <c r="M315" i="7"/>
  <c r="R315" i="7"/>
  <c r="Q315" i="7"/>
  <c r="P315" i="7"/>
  <c r="O315" i="7"/>
  <c r="N315" i="7"/>
  <c r="M319" i="7"/>
  <c r="R319" i="7"/>
  <c r="Q319" i="7"/>
  <c r="P319" i="7"/>
  <c r="O319" i="7"/>
  <c r="N319" i="7"/>
  <c r="M331" i="7"/>
  <c r="R331" i="7"/>
  <c r="P331" i="7"/>
  <c r="O331" i="7"/>
  <c r="Q331" i="7"/>
  <c r="N331" i="7"/>
  <c r="M335" i="7"/>
  <c r="R335" i="7"/>
  <c r="P335" i="7"/>
  <c r="O335" i="7"/>
  <c r="Q335" i="7"/>
  <c r="N335" i="7"/>
  <c r="M347" i="7"/>
  <c r="R347" i="7"/>
  <c r="P347" i="7"/>
  <c r="O347" i="7"/>
  <c r="Q347" i="7"/>
  <c r="N347" i="7"/>
  <c r="M351" i="7"/>
  <c r="R351" i="7"/>
  <c r="P351" i="7"/>
  <c r="O351" i="7"/>
  <c r="Q351" i="7"/>
  <c r="N351" i="7"/>
  <c r="M363" i="7"/>
  <c r="R363" i="7"/>
  <c r="P363" i="7"/>
  <c r="O363" i="7"/>
  <c r="Q363" i="7"/>
  <c r="N363" i="7"/>
  <c r="M367" i="7"/>
  <c r="R367" i="7"/>
  <c r="P367" i="7"/>
  <c r="O367" i="7"/>
  <c r="Q367" i="7"/>
  <c r="N367" i="7"/>
  <c r="M379" i="7"/>
  <c r="R379" i="7"/>
  <c r="P379" i="7"/>
  <c r="O379" i="7"/>
  <c r="Q379" i="7"/>
  <c r="N379" i="7"/>
  <c r="M383" i="7"/>
  <c r="R383" i="7"/>
  <c r="P383" i="7"/>
  <c r="O383" i="7"/>
  <c r="Q383" i="7"/>
  <c r="N383" i="7"/>
  <c r="M395" i="7"/>
  <c r="R395" i="7"/>
  <c r="P395" i="7"/>
  <c r="O395" i="7"/>
  <c r="Q395" i="7"/>
  <c r="N395" i="7"/>
  <c r="M399" i="7"/>
  <c r="R399" i="7"/>
  <c r="P399" i="7"/>
  <c r="O399" i="7"/>
  <c r="Q399" i="7"/>
  <c r="N399" i="7"/>
  <c r="M411" i="7"/>
  <c r="R411" i="7"/>
  <c r="P411" i="7"/>
  <c r="O411" i="7"/>
  <c r="Q411" i="7"/>
  <c r="N411" i="7"/>
  <c r="M415" i="7"/>
  <c r="R415" i="7"/>
  <c r="P415" i="7"/>
  <c r="O415" i="7"/>
  <c r="Q415" i="7"/>
  <c r="N415" i="7"/>
  <c r="M427" i="7"/>
  <c r="R427" i="7"/>
  <c r="P427" i="7"/>
  <c r="O427" i="7"/>
  <c r="Q427" i="7"/>
  <c r="N427" i="7"/>
  <c r="M432" i="7"/>
  <c r="R432" i="7"/>
  <c r="P432" i="7"/>
  <c r="O432" i="7"/>
  <c r="N432" i="7"/>
  <c r="Q432" i="7"/>
  <c r="M436" i="7"/>
  <c r="R436" i="7"/>
  <c r="Q436" i="7"/>
  <c r="P436" i="7"/>
  <c r="O436" i="7"/>
  <c r="N436" i="7"/>
  <c r="M11" i="7"/>
  <c r="Q11" i="7"/>
  <c r="P11" i="7"/>
  <c r="R11" i="7"/>
  <c r="O11" i="7"/>
  <c r="N11" i="7"/>
  <c r="M18" i="7"/>
  <c r="Q18" i="7"/>
  <c r="P18" i="7"/>
  <c r="R18" i="7"/>
  <c r="O18" i="7"/>
  <c r="N18" i="7"/>
  <c r="M49" i="7"/>
  <c r="Q49" i="7"/>
  <c r="P49" i="7"/>
  <c r="R49" i="7"/>
  <c r="O49" i="7"/>
  <c r="N49" i="7"/>
  <c r="M7" i="7"/>
  <c r="Q7" i="7"/>
  <c r="P7" i="7"/>
  <c r="R7" i="7"/>
  <c r="O7" i="7"/>
  <c r="N7" i="7"/>
  <c r="M56" i="7"/>
  <c r="Q56" i="7"/>
  <c r="P56" i="7"/>
  <c r="R56" i="7"/>
  <c r="O56" i="7"/>
  <c r="N56" i="7"/>
  <c r="M14" i="7"/>
  <c r="Q14" i="7"/>
  <c r="P14" i="7"/>
  <c r="R14" i="7"/>
  <c r="O14" i="7"/>
  <c r="N14" i="7"/>
  <c r="M28" i="7"/>
  <c r="Q28" i="7"/>
  <c r="P28" i="7"/>
  <c r="R28" i="7"/>
  <c r="O28" i="7"/>
  <c r="N28" i="7"/>
  <c r="M64" i="7"/>
  <c r="Q64" i="7"/>
  <c r="P64" i="7"/>
  <c r="R64" i="7"/>
  <c r="O64" i="7"/>
  <c r="N64" i="7"/>
  <c r="M100" i="7"/>
  <c r="Q100" i="7"/>
  <c r="P100" i="7"/>
  <c r="R100" i="7"/>
  <c r="O100" i="7"/>
  <c r="N100" i="7"/>
  <c r="M36" i="7"/>
  <c r="Q36" i="7"/>
  <c r="P36" i="7"/>
  <c r="R36" i="7"/>
  <c r="O36" i="7"/>
  <c r="N36" i="7"/>
  <c r="M108" i="7"/>
  <c r="R108" i="7"/>
  <c r="P108" i="7"/>
  <c r="O108" i="7"/>
  <c r="N108" i="7"/>
  <c r="Q108" i="7"/>
  <c r="M38" i="7"/>
  <c r="R38" i="7"/>
  <c r="P38" i="7"/>
  <c r="O38" i="7"/>
  <c r="Q38" i="7"/>
  <c r="N38" i="7"/>
  <c r="M164" i="7"/>
  <c r="R164" i="7"/>
  <c r="P164" i="7"/>
  <c r="O164" i="7"/>
  <c r="N164" i="7"/>
  <c r="Q164" i="7"/>
  <c r="M157" i="7"/>
  <c r="R157" i="7"/>
  <c r="P157" i="7"/>
  <c r="O157" i="7"/>
  <c r="Q157" i="7"/>
  <c r="N157" i="7"/>
  <c r="M160" i="7"/>
  <c r="R160" i="7"/>
  <c r="P160" i="7"/>
  <c r="O160" i="7"/>
  <c r="N160" i="7"/>
  <c r="Q160" i="7"/>
  <c r="M92" i="7"/>
  <c r="R92" i="7"/>
  <c r="P92" i="7"/>
  <c r="O92" i="7"/>
  <c r="Q92" i="7"/>
  <c r="N92" i="7"/>
  <c r="M128" i="7"/>
  <c r="R128" i="7"/>
  <c r="P128" i="7"/>
  <c r="O128" i="7"/>
  <c r="N128" i="7"/>
  <c r="Q128" i="7"/>
  <c r="M176" i="7"/>
  <c r="R176" i="7"/>
  <c r="P176" i="7"/>
  <c r="O176" i="7"/>
  <c r="Q176" i="7"/>
  <c r="N176" i="7"/>
  <c r="M80" i="7"/>
  <c r="P80" i="7"/>
  <c r="O80" i="7"/>
  <c r="N80" i="7"/>
  <c r="Q80" i="7"/>
  <c r="R80" i="7"/>
  <c r="M111" i="7"/>
  <c r="P111" i="7"/>
  <c r="R111" i="7"/>
  <c r="O111" i="7"/>
  <c r="Q111" i="7"/>
  <c r="N111" i="7"/>
  <c r="M95" i="7"/>
  <c r="P95" i="7"/>
  <c r="O95" i="7"/>
  <c r="N95" i="7"/>
  <c r="R95" i="7"/>
  <c r="Q95" i="7"/>
  <c r="M194" i="7"/>
  <c r="P194" i="7"/>
  <c r="O194" i="7"/>
  <c r="R194" i="7"/>
  <c r="Q194" i="7"/>
  <c r="N194" i="7"/>
  <c r="M117" i="7"/>
  <c r="P117" i="7"/>
  <c r="O117" i="7"/>
  <c r="R117" i="7"/>
  <c r="N117" i="7"/>
  <c r="Q117" i="7"/>
  <c r="M187" i="7"/>
  <c r="P187" i="7"/>
  <c r="O187" i="7"/>
  <c r="Q187" i="7"/>
  <c r="N187" i="7"/>
  <c r="R187" i="7"/>
  <c r="M134" i="7"/>
  <c r="P134" i="7"/>
  <c r="O134" i="7"/>
  <c r="N134" i="7"/>
  <c r="R134" i="7"/>
  <c r="Q134" i="7"/>
  <c r="M147" i="7"/>
  <c r="P147" i="7"/>
  <c r="O147" i="7"/>
  <c r="R147" i="7"/>
  <c r="Q147" i="7"/>
  <c r="N147" i="7"/>
  <c r="M163" i="7"/>
  <c r="P163" i="7"/>
  <c r="O163" i="7"/>
  <c r="R163" i="7"/>
  <c r="N163" i="7"/>
  <c r="Q163" i="7"/>
  <c r="M193" i="7"/>
  <c r="P193" i="7"/>
  <c r="O193" i="7"/>
  <c r="Q193" i="7"/>
  <c r="N193" i="7"/>
  <c r="R193" i="7"/>
  <c r="M209" i="7"/>
  <c r="P209" i="7"/>
  <c r="O209" i="7"/>
  <c r="N209" i="7"/>
  <c r="R209" i="7"/>
  <c r="Q209" i="7"/>
  <c r="M217" i="7"/>
  <c r="P217" i="7"/>
  <c r="O217" i="7"/>
  <c r="R217" i="7"/>
  <c r="Q217" i="7"/>
  <c r="N217" i="7"/>
  <c r="M225" i="7"/>
  <c r="P225" i="7"/>
  <c r="O225" i="7"/>
  <c r="R225" i="7"/>
  <c r="N225" i="7"/>
  <c r="Q225" i="7"/>
  <c r="M233" i="7"/>
  <c r="P233" i="7"/>
  <c r="O233" i="7"/>
  <c r="Q233" i="7"/>
  <c r="N233" i="7"/>
  <c r="R233" i="7"/>
  <c r="M241" i="7"/>
  <c r="P241" i="7"/>
  <c r="O241" i="7"/>
  <c r="N241" i="7"/>
  <c r="R241" i="7"/>
  <c r="Q241" i="7"/>
  <c r="M249" i="7"/>
  <c r="P249" i="7"/>
  <c r="O249" i="7"/>
  <c r="R249" i="7"/>
  <c r="Q249" i="7"/>
  <c r="N249" i="7"/>
  <c r="M257" i="7"/>
  <c r="P257" i="7"/>
  <c r="O257" i="7"/>
  <c r="R257" i="7"/>
  <c r="N257" i="7"/>
  <c r="Q257" i="7"/>
  <c r="M265" i="7"/>
  <c r="P265" i="7"/>
  <c r="O265" i="7"/>
  <c r="Q265" i="7"/>
  <c r="N265" i="7"/>
  <c r="R265" i="7"/>
  <c r="M273" i="7"/>
  <c r="P273" i="7"/>
  <c r="O273" i="7"/>
  <c r="N273" i="7"/>
  <c r="R273" i="7"/>
  <c r="Q273" i="7"/>
  <c r="M281" i="7"/>
  <c r="O281" i="7"/>
  <c r="Q281" i="7"/>
  <c r="R281" i="7"/>
  <c r="P281" i="7"/>
  <c r="N281" i="7"/>
  <c r="M289" i="7"/>
  <c r="O289" i="7"/>
  <c r="R289" i="7"/>
  <c r="Q289" i="7"/>
  <c r="P289" i="7"/>
  <c r="N289" i="7"/>
  <c r="M297" i="7"/>
  <c r="O297" i="7"/>
  <c r="Q297" i="7"/>
  <c r="P297" i="7"/>
  <c r="N297" i="7"/>
  <c r="R297" i="7"/>
  <c r="M305" i="7"/>
  <c r="O305" i="7"/>
  <c r="Q305" i="7"/>
  <c r="P305" i="7"/>
  <c r="N305" i="7"/>
  <c r="R305" i="7"/>
  <c r="M313" i="7"/>
  <c r="O313" i="7"/>
  <c r="Q313" i="7"/>
  <c r="R313" i="7"/>
  <c r="P313" i="7"/>
  <c r="N313" i="7"/>
  <c r="M321" i="7"/>
  <c r="O321" i="7"/>
  <c r="R321" i="7"/>
  <c r="Q321" i="7"/>
  <c r="P321" i="7"/>
  <c r="N321" i="7"/>
  <c r="M329" i="7"/>
  <c r="Q329" i="7"/>
  <c r="N329" i="7"/>
  <c r="O329" i="7"/>
  <c r="P329" i="7"/>
  <c r="R329" i="7"/>
  <c r="M337" i="7"/>
  <c r="Q337" i="7"/>
  <c r="N337" i="7"/>
  <c r="O337" i="7"/>
  <c r="R337" i="7"/>
  <c r="P337" i="7"/>
  <c r="M345" i="7"/>
  <c r="R345" i="7"/>
  <c r="Q345" i="7"/>
  <c r="N345" i="7"/>
  <c r="O345" i="7"/>
  <c r="P345" i="7"/>
  <c r="M353" i="7"/>
  <c r="R353" i="7"/>
  <c r="Q353" i="7"/>
  <c r="N353" i="7"/>
  <c r="O353" i="7"/>
  <c r="P353" i="7"/>
  <c r="M361" i="7"/>
  <c r="Q361" i="7"/>
  <c r="N361" i="7"/>
  <c r="R361" i="7"/>
  <c r="O361" i="7"/>
  <c r="P361" i="7"/>
  <c r="M369" i="7"/>
  <c r="Q369" i="7"/>
  <c r="N369" i="7"/>
  <c r="O369" i="7"/>
  <c r="R369" i="7"/>
  <c r="P369" i="7"/>
  <c r="M377" i="7"/>
  <c r="R377" i="7"/>
  <c r="Q377" i="7"/>
  <c r="N377" i="7"/>
  <c r="O377" i="7"/>
  <c r="P377" i="7"/>
  <c r="M385" i="7"/>
  <c r="R385" i="7"/>
  <c r="Q385" i="7"/>
  <c r="N385" i="7"/>
  <c r="O385" i="7"/>
  <c r="P385" i="7"/>
  <c r="M393" i="7"/>
  <c r="Q393" i="7"/>
  <c r="N393" i="7"/>
  <c r="R393" i="7"/>
  <c r="P393" i="7"/>
  <c r="O393" i="7"/>
  <c r="M401" i="7"/>
  <c r="Q401" i="7"/>
  <c r="N401" i="7"/>
  <c r="R401" i="7"/>
  <c r="P401" i="7"/>
  <c r="O401" i="7"/>
  <c r="M409" i="7"/>
  <c r="R409" i="7"/>
  <c r="Q409" i="7"/>
  <c r="N409" i="7"/>
  <c r="P409" i="7"/>
  <c r="O409" i="7"/>
  <c r="M417" i="7"/>
  <c r="R417" i="7"/>
  <c r="Q417" i="7"/>
  <c r="N417" i="7"/>
  <c r="P417" i="7"/>
  <c r="O417" i="7"/>
  <c r="M425" i="7"/>
  <c r="Q425" i="7"/>
  <c r="N425" i="7"/>
  <c r="P425" i="7"/>
  <c r="R425" i="7"/>
  <c r="O425" i="7"/>
  <c r="M429" i="7"/>
  <c r="R429" i="7"/>
  <c r="Q429" i="7"/>
  <c r="N429" i="7"/>
  <c r="P429" i="7"/>
  <c r="O429" i="7"/>
  <c r="M430" i="7"/>
  <c r="R430" i="7"/>
  <c r="O430" i="7"/>
  <c r="Q430" i="7"/>
  <c r="P430" i="7"/>
  <c r="N430" i="7"/>
  <c r="M434" i="7"/>
  <c r="R434" i="7"/>
  <c r="O434" i="7"/>
  <c r="Q434" i="7"/>
  <c r="P434" i="7"/>
  <c r="N434" i="7"/>
  <c r="M438" i="7"/>
  <c r="R438" i="7"/>
  <c r="Q438" i="7"/>
  <c r="P438" i="7"/>
  <c r="O438" i="7"/>
  <c r="N438" i="7"/>
  <c r="M433" i="7"/>
  <c r="Q433" i="7"/>
  <c r="N433" i="7"/>
  <c r="R433" i="7"/>
  <c r="P433" i="7"/>
  <c r="O433" i="7"/>
  <c r="M437" i="7"/>
  <c r="R437" i="7"/>
  <c r="Q437" i="7"/>
  <c r="N437" i="7"/>
  <c r="P437" i="7"/>
  <c r="O437" i="7"/>
  <c r="M185" i="7"/>
  <c r="R185" i="7"/>
  <c r="Q185" i="7"/>
  <c r="P185" i="7"/>
  <c r="O185" i="7"/>
  <c r="N185" i="7"/>
  <c r="M142" i="7"/>
  <c r="R142" i="7"/>
  <c r="Q142" i="7"/>
  <c r="P142" i="7"/>
  <c r="O142" i="7"/>
  <c r="N142" i="7"/>
  <c r="M184" i="7"/>
  <c r="R184" i="7"/>
  <c r="Q184" i="7"/>
  <c r="P184" i="7"/>
  <c r="O184" i="7"/>
  <c r="N184" i="7"/>
  <c r="M215" i="7"/>
  <c r="R215" i="7"/>
  <c r="Q215" i="7"/>
  <c r="P215" i="7"/>
  <c r="O215" i="7"/>
  <c r="N215" i="7"/>
  <c r="M231" i="7"/>
  <c r="R231" i="7"/>
  <c r="Q231" i="7"/>
  <c r="P231" i="7"/>
  <c r="O231" i="7"/>
  <c r="N231" i="7"/>
  <c r="M247" i="7"/>
  <c r="R247" i="7"/>
  <c r="Q247" i="7"/>
  <c r="P247" i="7"/>
  <c r="O247" i="7"/>
  <c r="N247" i="7"/>
  <c r="M263" i="7"/>
  <c r="R263" i="7"/>
  <c r="Q263" i="7"/>
  <c r="P263" i="7"/>
  <c r="O263" i="7"/>
  <c r="N263" i="7"/>
  <c r="M275" i="7"/>
  <c r="R275" i="7"/>
  <c r="Q275" i="7"/>
  <c r="P275" i="7"/>
  <c r="O275" i="7"/>
  <c r="N275" i="7"/>
  <c r="M279" i="7"/>
  <c r="R279" i="7"/>
  <c r="Q279" i="7"/>
  <c r="P279" i="7"/>
  <c r="O279" i="7"/>
  <c r="N279" i="7"/>
  <c r="M291" i="7"/>
  <c r="R291" i="7"/>
  <c r="Q291" i="7"/>
  <c r="P291" i="7"/>
  <c r="O291" i="7"/>
  <c r="N291" i="7"/>
  <c r="M295" i="7"/>
  <c r="R295" i="7"/>
  <c r="Q295" i="7"/>
  <c r="P295" i="7"/>
  <c r="O295" i="7"/>
  <c r="N295" i="7"/>
  <c r="M307" i="7"/>
  <c r="R307" i="7"/>
  <c r="Q307" i="7"/>
  <c r="P307" i="7"/>
  <c r="O307" i="7"/>
  <c r="N307" i="7"/>
  <c r="M311" i="7"/>
  <c r="R311" i="7"/>
  <c r="Q311" i="7"/>
  <c r="P311" i="7"/>
  <c r="O311" i="7"/>
  <c r="N311" i="7"/>
  <c r="M323" i="7"/>
  <c r="R323" i="7"/>
  <c r="Q323" i="7"/>
  <c r="P323" i="7"/>
  <c r="O323" i="7"/>
  <c r="N323" i="7"/>
  <c r="M327" i="7"/>
  <c r="R327" i="7"/>
  <c r="P327" i="7"/>
  <c r="O327" i="7"/>
  <c r="Q327" i="7"/>
  <c r="N327" i="7"/>
  <c r="M339" i="7"/>
  <c r="R339" i="7"/>
  <c r="P339" i="7"/>
  <c r="O339" i="7"/>
  <c r="Q339" i="7"/>
  <c r="N339" i="7"/>
  <c r="M343" i="7"/>
  <c r="R343" i="7"/>
  <c r="P343" i="7"/>
  <c r="O343" i="7"/>
  <c r="Q343" i="7"/>
  <c r="N343" i="7"/>
  <c r="M355" i="7"/>
  <c r="R355" i="7"/>
  <c r="P355" i="7"/>
  <c r="O355" i="7"/>
  <c r="Q355" i="7"/>
  <c r="N355" i="7"/>
  <c r="M359" i="7"/>
  <c r="R359" i="7"/>
  <c r="P359" i="7"/>
  <c r="O359" i="7"/>
  <c r="Q359" i="7"/>
  <c r="N359" i="7"/>
  <c r="M371" i="7"/>
  <c r="R371" i="7"/>
  <c r="P371" i="7"/>
  <c r="O371" i="7"/>
  <c r="Q371" i="7"/>
  <c r="N371" i="7"/>
  <c r="M375" i="7"/>
  <c r="R375" i="7"/>
  <c r="P375" i="7"/>
  <c r="O375" i="7"/>
  <c r="Q375" i="7"/>
  <c r="N375" i="7"/>
  <c r="M387" i="7"/>
  <c r="R387" i="7"/>
  <c r="P387" i="7"/>
  <c r="O387" i="7"/>
  <c r="Q387" i="7"/>
  <c r="N387" i="7"/>
  <c r="M391" i="7"/>
  <c r="R391" i="7"/>
  <c r="P391" i="7"/>
  <c r="O391" i="7"/>
  <c r="Q391" i="7"/>
  <c r="N391" i="7"/>
  <c r="M403" i="7"/>
  <c r="R403" i="7"/>
  <c r="P403" i="7"/>
  <c r="O403" i="7"/>
  <c r="Q403" i="7"/>
  <c r="N403" i="7"/>
  <c r="M407" i="7"/>
  <c r="R407" i="7"/>
  <c r="P407" i="7"/>
  <c r="O407" i="7"/>
  <c r="Q407" i="7"/>
  <c r="N407" i="7"/>
  <c r="M419" i="7"/>
  <c r="R419" i="7"/>
  <c r="P419" i="7"/>
  <c r="O419" i="7"/>
  <c r="Q419" i="7"/>
  <c r="N419" i="7"/>
  <c r="M423" i="7"/>
  <c r="R423" i="7"/>
  <c r="P423" i="7"/>
  <c r="O423" i="7"/>
  <c r="Q423" i="7"/>
  <c r="N423" i="7"/>
  <c r="M42" i="7"/>
  <c r="R42" i="7"/>
  <c r="Q42" i="7"/>
  <c r="P42" i="7"/>
  <c r="O42" i="7"/>
  <c r="N42" i="7"/>
  <c r="M16" i="7"/>
  <c r="R16" i="7"/>
  <c r="Q16" i="7"/>
  <c r="P16" i="7"/>
  <c r="O16" i="7"/>
  <c r="N16" i="7"/>
  <c r="M30" i="7"/>
  <c r="R30" i="7"/>
  <c r="Q30" i="7"/>
  <c r="P30" i="7"/>
  <c r="O30" i="7"/>
  <c r="N30" i="7"/>
  <c r="M12" i="7"/>
  <c r="R12" i="7"/>
  <c r="Q12" i="7"/>
  <c r="P12" i="7"/>
  <c r="O12" i="7"/>
  <c r="N12" i="7"/>
  <c r="M43" i="7"/>
  <c r="R43" i="7"/>
  <c r="Q43" i="7"/>
  <c r="P43" i="7"/>
  <c r="O43" i="7"/>
  <c r="N43" i="7"/>
  <c r="M62" i="7"/>
  <c r="R62" i="7"/>
  <c r="Q62" i="7"/>
  <c r="P62" i="7"/>
  <c r="O62" i="7"/>
  <c r="N62" i="7"/>
  <c r="M105" i="7"/>
  <c r="R105" i="7"/>
  <c r="Q105" i="7"/>
  <c r="P105" i="7"/>
  <c r="O105" i="7"/>
  <c r="N105" i="7"/>
  <c r="M74" i="7"/>
  <c r="R74" i="7"/>
  <c r="Q74" i="7"/>
  <c r="P74" i="7"/>
  <c r="O74" i="7"/>
  <c r="N74" i="7"/>
  <c r="M89" i="7"/>
  <c r="R89" i="7"/>
  <c r="Q89" i="7"/>
  <c r="P89" i="7"/>
  <c r="O89" i="7"/>
  <c r="N89" i="7"/>
  <c r="M83" i="7"/>
  <c r="R83" i="7"/>
  <c r="Q83" i="7"/>
  <c r="P83" i="7"/>
  <c r="O83" i="7"/>
  <c r="N83" i="7"/>
  <c r="M17" i="7"/>
  <c r="R17" i="7"/>
  <c r="Q17" i="7"/>
  <c r="P17" i="7"/>
  <c r="O17" i="7"/>
  <c r="N17" i="7"/>
  <c r="M114" i="7"/>
  <c r="R114" i="7"/>
  <c r="Q114" i="7"/>
  <c r="P114" i="7"/>
  <c r="N114" i="7"/>
  <c r="O114" i="7"/>
  <c r="M37" i="7"/>
  <c r="R37" i="7"/>
  <c r="Q37" i="7"/>
  <c r="P37" i="7"/>
  <c r="O37" i="7"/>
  <c r="N37" i="7"/>
  <c r="M107" i="7"/>
  <c r="R107" i="7"/>
  <c r="Q107" i="7"/>
  <c r="P107" i="7"/>
  <c r="O107" i="7"/>
  <c r="N107" i="7"/>
  <c r="M21" i="7"/>
  <c r="R21" i="7"/>
  <c r="Q21" i="7"/>
  <c r="P21" i="7"/>
  <c r="O21" i="7"/>
  <c r="N21" i="7"/>
  <c r="M34" i="7"/>
  <c r="R34" i="7"/>
  <c r="Q34" i="7"/>
  <c r="P34" i="7"/>
  <c r="O34" i="7"/>
  <c r="N34" i="7"/>
  <c r="M40" i="7"/>
  <c r="R40" i="7"/>
  <c r="Q40" i="7"/>
  <c r="P40" i="7"/>
  <c r="O40" i="7"/>
  <c r="N40" i="7"/>
  <c r="M137" i="7"/>
  <c r="R137" i="7"/>
  <c r="Q137" i="7"/>
  <c r="P137" i="7"/>
  <c r="O137" i="7"/>
  <c r="N137" i="7"/>
  <c r="M44" i="7"/>
  <c r="R44" i="7"/>
  <c r="Q44" i="7"/>
  <c r="P44" i="7"/>
  <c r="O44" i="7"/>
  <c r="N44" i="7"/>
  <c r="M66" i="7"/>
  <c r="R66" i="7"/>
  <c r="Q66" i="7"/>
  <c r="P66" i="7"/>
  <c r="O66" i="7"/>
  <c r="N66" i="7"/>
  <c r="M86" i="7"/>
  <c r="R86" i="7"/>
  <c r="Q86" i="7"/>
  <c r="P86" i="7"/>
  <c r="O86" i="7"/>
  <c r="N86" i="7"/>
  <c r="M75" i="7"/>
  <c r="R75" i="7"/>
  <c r="Q75" i="7"/>
  <c r="P75" i="7"/>
  <c r="O75" i="7"/>
  <c r="N75" i="7"/>
  <c r="M84" i="7"/>
  <c r="R84" i="7"/>
  <c r="Q84" i="7"/>
  <c r="P84" i="7"/>
  <c r="O84" i="7"/>
  <c r="N84" i="7"/>
  <c r="M165" i="7"/>
  <c r="R165" i="7"/>
  <c r="Q165" i="7"/>
  <c r="P165" i="7"/>
  <c r="O165" i="7"/>
  <c r="N165" i="7"/>
  <c r="M120" i="7"/>
  <c r="R120" i="7"/>
  <c r="Q120" i="7"/>
  <c r="P120" i="7"/>
  <c r="O120" i="7"/>
  <c r="N120" i="7"/>
  <c r="M87" i="7"/>
  <c r="R87" i="7"/>
  <c r="Q87" i="7"/>
  <c r="P87" i="7"/>
  <c r="O87" i="7"/>
  <c r="N87" i="7"/>
  <c r="M126" i="7"/>
  <c r="R126" i="7"/>
  <c r="Q126" i="7"/>
  <c r="P126" i="7"/>
  <c r="O126" i="7"/>
  <c r="N126" i="7"/>
  <c r="M73" i="7"/>
  <c r="R73" i="7"/>
  <c r="Q73" i="7"/>
  <c r="P73" i="7"/>
  <c r="O73" i="7"/>
  <c r="N73" i="7"/>
  <c r="M199" i="7"/>
  <c r="R199" i="7"/>
  <c r="Q199" i="7"/>
  <c r="P199" i="7"/>
  <c r="O199" i="7"/>
  <c r="N199" i="7"/>
  <c r="M99" i="7"/>
  <c r="R99" i="7"/>
  <c r="Q99" i="7"/>
  <c r="P99" i="7"/>
  <c r="O99" i="7"/>
  <c r="N99" i="7"/>
  <c r="M118" i="7"/>
  <c r="R118" i="7"/>
  <c r="Q118" i="7"/>
  <c r="P118" i="7"/>
  <c r="O118" i="7"/>
  <c r="N118" i="7"/>
  <c r="M174" i="7"/>
  <c r="R174" i="7"/>
  <c r="Q174" i="7"/>
  <c r="P174" i="7"/>
  <c r="O174" i="7"/>
  <c r="N174" i="7"/>
  <c r="M191" i="7"/>
  <c r="R191" i="7"/>
  <c r="Q191" i="7"/>
  <c r="P191" i="7"/>
  <c r="O191" i="7"/>
  <c r="N191" i="7"/>
  <c r="M132" i="7"/>
  <c r="R132" i="7"/>
  <c r="Q132" i="7"/>
  <c r="P132" i="7"/>
  <c r="O132" i="7"/>
  <c r="N132" i="7"/>
  <c r="M96" i="7"/>
  <c r="R96" i="7"/>
  <c r="Q96" i="7"/>
  <c r="P96" i="7"/>
  <c r="O96" i="7"/>
  <c r="N96" i="7"/>
  <c r="M102" i="7"/>
  <c r="R102" i="7"/>
  <c r="Q102" i="7"/>
  <c r="P102" i="7"/>
  <c r="O102" i="7"/>
  <c r="N102" i="7"/>
  <c r="M180" i="7"/>
  <c r="R180" i="7"/>
  <c r="Q180" i="7"/>
  <c r="P180" i="7"/>
  <c r="O180" i="7"/>
  <c r="N180" i="7"/>
  <c r="M130" i="7"/>
  <c r="R130" i="7"/>
  <c r="Q130" i="7"/>
  <c r="P130" i="7"/>
  <c r="O130" i="7"/>
  <c r="N130" i="7"/>
  <c r="M150" i="7"/>
  <c r="R150" i="7"/>
  <c r="Q150" i="7"/>
  <c r="P150" i="7"/>
  <c r="O150" i="7"/>
  <c r="N150" i="7"/>
  <c r="M121" i="7"/>
  <c r="R121" i="7"/>
  <c r="Q121" i="7"/>
  <c r="P121" i="7"/>
  <c r="O121" i="7"/>
  <c r="N121" i="7"/>
  <c r="M190" i="7"/>
  <c r="R190" i="7"/>
  <c r="Q190" i="7"/>
  <c r="P190" i="7"/>
  <c r="O190" i="7"/>
  <c r="N190" i="7"/>
  <c r="M129" i="7"/>
  <c r="R129" i="7"/>
  <c r="Q129" i="7"/>
  <c r="P129" i="7"/>
  <c r="O129" i="7"/>
  <c r="N129" i="7"/>
  <c r="M192" i="7"/>
  <c r="R192" i="7"/>
  <c r="Q192" i="7"/>
  <c r="P192" i="7"/>
  <c r="O192" i="7"/>
  <c r="N192" i="7"/>
  <c r="M141" i="7"/>
  <c r="R141" i="7"/>
  <c r="Q141" i="7"/>
  <c r="P141" i="7"/>
  <c r="O141" i="7"/>
  <c r="N141" i="7"/>
  <c r="M183" i="7"/>
  <c r="R183" i="7"/>
  <c r="Q183" i="7"/>
  <c r="P183" i="7"/>
  <c r="O183" i="7"/>
  <c r="N183" i="7"/>
  <c r="M189" i="7"/>
  <c r="R189" i="7"/>
  <c r="Q189" i="7"/>
  <c r="P189" i="7"/>
  <c r="O189" i="7"/>
  <c r="N189" i="7"/>
  <c r="M166" i="7"/>
  <c r="R166" i="7"/>
  <c r="Q166" i="7"/>
  <c r="P166" i="7"/>
  <c r="O166" i="7"/>
  <c r="N166" i="7"/>
  <c r="M205" i="7"/>
  <c r="R205" i="7"/>
  <c r="Q205" i="7"/>
  <c r="P205" i="7"/>
  <c r="O205" i="7"/>
  <c r="N205" i="7"/>
  <c r="M294" i="7"/>
  <c r="R294" i="7"/>
  <c r="P294" i="7"/>
  <c r="O294" i="7"/>
  <c r="Q294" i="7"/>
  <c r="N294" i="7"/>
  <c r="M318" i="7"/>
  <c r="R318" i="7"/>
  <c r="P318" i="7"/>
  <c r="O318" i="7"/>
  <c r="Q318" i="7"/>
  <c r="N318" i="7"/>
  <c r="M338" i="7"/>
  <c r="R338" i="7"/>
  <c r="O338" i="7"/>
  <c r="Q338" i="7"/>
  <c r="P338" i="7"/>
  <c r="N338" i="7"/>
  <c r="M362" i="7"/>
  <c r="R362" i="7"/>
  <c r="O362" i="7"/>
  <c r="Q362" i="7"/>
  <c r="P362" i="7"/>
  <c r="N362" i="7"/>
  <c r="M374" i="7"/>
  <c r="R374" i="7"/>
  <c r="O374" i="7"/>
  <c r="P374" i="7"/>
  <c r="Q374" i="7"/>
  <c r="N374" i="7"/>
  <c r="M386" i="7"/>
  <c r="R386" i="7"/>
  <c r="O386" i="7"/>
  <c r="Q386" i="7"/>
  <c r="P386" i="7"/>
  <c r="N386" i="7"/>
  <c r="M406" i="7"/>
  <c r="R406" i="7"/>
  <c r="O406" i="7"/>
  <c r="Q406" i="7"/>
  <c r="P406" i="7"/>
  <c r="N406" i="7"/>
  <c r="M426" i="7"/>
  <c r="R426" i="7"/>
  <c r="O426" i="7"/>
  <c r="Q426" i="7"/>
  <c r="P426" i="7"/>
  <c r="N426" i="7"/>
  <c r="M178" i="7"/>
  <c r="R178" i="7"/>
  <c r="Q178" i="7"/>
  <c r="P178" i="7"/>
  <c r="O178" i="7"/>
  <c r="N178" i="7"/>
  <c r="M218" i="7"/>
  <c r="R218" i="7"/>
  <c r="Q218" i="7"/>
  <c r="P218" i="7"/>
  <c r="O218" i="7"/>
  <c r="N218" i="7"/>
  <c r="M230" i="7"/>
  <c r="R230" i="7"/>
  <c r="Q230" i="7"/>
  <c r="P230" i="7"/>
  <c r="O230" i="7"/>
  <c r="N230" i="7"/>
  <c r="M242" i="7"/>
  <c r="R242" i="7"/>
  <c r="Q242" i="7"/>
  <c r="P242" i="7"/>
  <c r="O242" i="7"/>
  <c r="N242" i="7"/>
  <c r="M250" i="7"/>
  <c r="R250" i="7"/>
  <c r="Q250" i="7"/>
  <c r="P250" i="7"/>
  <c r="O250" i="7"/>
  <c r="N250" i="7"/>
  <c r="M258" i="7"/>
  <c r="R258" i="7"/>
  <c r="Q258" i="7"/>
  <c r="P258" i="7"/>
  <c r="O258" i="7"/>
  <c r="N258" i="7"/>
  <c r="M270" i="7"/>
  <c r="R270" i="7"/>
  <c r="Q270" i="7"/>
  <c r="P270" i="7"/>
  <c r="O270" i="7"/>
  <c r="N270" i="7"/>
  <c r="M278" i="7"/>
  <c r="R278" i="7"/>
  <c r="Q278" i="7"/>
  <c r="P278" i="7"/>
  <c r="O278" i="7"/>
  <c r="N278" i="7"/>
  <c r="M286" i="7"/>
  <c r="R286" i="7"/>
  <c r="P286" i="7"/>
  <c r="O286" i="7"/>
  <c r="Q286" i="7"/>
  <c r="N286" i="7"/>
  <c r="M298" i="7"/>
  <c r="R298" i="7"/>
  <c r="P298" i="7"/>
  <c r="O298" i="7"/>
  <c r="Q298" i="7"/>
  <c r="N298" i="7"/>
  <c r="M310" i="7"/>
  <c r="R310" i="7"/>
  <c r="P310" i="7"/>
  <c r="O310" i="7"/>
  <c r="Q310" i="7"/>
  <c r="N310" i="7"/>
  <c r="M314" i="7"/>
  <c r="R314" i="7"/>
  <c r="P314" i="7"/>
  <c r="O314" i="7"/>
  <c r="Q314" i="7"/>
  <c r="N314" i="7"/>
  <c r="M330" i="7"/>
  <c r="R330" i="7"/>
  <c r="O330" i="7"/>
  <c r="Q330" i="7"/>
  <c r="P330" i="7"/>
  <c r="N330" i="7"/>
  <c r="M346" i="7"/>
  <c r="R346" i="7"/>
  <c r="O346" i="7"/>
  <c r="Q346" i="7"/>
  <c r="P346" i="7"/>
  <c r="N346" i="7"/>
  <c r="M354" i="7"/>
  <c r="R354" i="7"/>
  <c r="O354" i="7"/>
  <c r="Q354" i="7"/>
  <c r="P354" i="7"/>
  <c r="N354" i="7"/>
  <c r="M382" i="7"/>
  <c r="R382" i="7"/>
  <c r="O382" i="7"/>
  <c r="P382" i="7"/>
  <c r="Q382" i="7"/>
  <c r="N382" i="7"/>
  <c r="M398" i="7"/>
  <c r="R398" i="7"/>
  <c r="O398" i="7"/>
  <c r="Q398" i="7"/>
  <c r="P398" i="7"/>
  <c r="N398" i="7"/>
  <c r="M410" i="7"/>
  <c r="R410" i="7"/>
  <c r="O410" i="7"/>
  <c r="Q410" i="7"/>
  <c r="P410" i="7"/>
  <c r="N410" i="7"/>
  <c r="M418" i="7"/>
  <c r="R418" i="7"/>
  <c r="Q418" i="7"/>
  <c r="P418" i="7"/>
  <c r="O418" i="7"/>
  <c r="N418" i="7"/>
  <c r="M206" i="7"/>
  <c r="R206" i="7"/>
  <c r="Q206" i="7"/>
  <c r="P206" i="7"/>
  <c r="O206" i="7"/>
  <c r="N206" i="7"/>
  <c r="M302" i="7"/>
  <c r="R302" i="7"/>
  <c r="P302" i="7"/>
  <c r="O302" i="7"/>
  <c r="Q302" i="7"/>
  <c r="N302" i="7"/>
  <c r="M322" i="7"/>
  <c r="R322" i="7"/>
  <c r="P322" i="7"/>
  <c r="O322" i="7"/>
  <c r="Q322" i="7"/>
  <c r="N322" i="7"/>
  <c r="M342" i="7"/>
  <c r="R342" i="7"/>
  <c r="O342" i="7"/>
  <c r="P342" i="7"/>
  <c r="Q342" i="7"/>
  <c r="N342" i="7"/>
  <c r="M358" i="7"/>
  <c r="R358" i="7"/>
  <c r="O358" i="7"/>
  <c r="P358" i="7"/>
  <c r="Q358" i="7"/>
  <c r="N358" i="7"/>
  <c r="M378" i="7"/>
  <c r="R378" i="7"/>
  <c r="O378" i="7"/>
  <c r="Q378" i="7"/>
  <c r="P378" i="7"/>
  <c r="N378" i="7"/>
  <c r="M390" i="7"/>
  <c r="R390" i="7"/>
  <c r="O390" i="7"/>
  <c r="Q390" i="7"/>
  <c r="P390" i="7"/>
  <c r="N390" i="7"/>
  <c r="M402" i="7"/>
  <c r="R402" i="7"/>
  <c r="O402" i="7"/>
  <c r="Q402" i="7"/>
  <c r="P402" i="7"/>
  <c r="N402" i="7"/>
  <c r="M422" i="7"/>
  <c r="R422" i="7"/>
  <c r="O422" i="7"/>
  <c r="Q422" i="7"/>
  <c r="P422" i="7"/>
  <c r="N422" i="7"/>
  <c r="M210" i="7"/>
  <c r="R210" i="7"/>
  <c r="Q210" i="7"/>
  <c r="P210" i="7"/>
  <c r="O210" i="7"/>
  <c r="N210" i="7"/>
  <c r="M214" i="7"/>
  <c r="R214" i="7"/>
  <c r="Q214" i="7"/>
  <c r="P214" i="7"/>
  <c r="O214" i="7"/>
  <c r="N214" i="7"/>
  <c r="M222" i="7"/>
  <c r="R222" i="7"/>
  <c r="Q222" i="7"/>
  <c r="P222" i="7"/>
  <c r="O222" i="7"/>
  <c r="N222" i="7"/>
  <c r="M226" i="7"/>
  <c r="R226" i="7"/>
  <c r="Q226" i="7"/>
  <c r="P226" i="7"/>
  <c r="O226" i="7"/>
  <c r="N226" i="7"/>
  <c r="M234" i="7"/>
  <c r="R234" i="7"/>
  <c r="Q234" i="7"/>
  <c r="P234" i="7"/>
  <c r="O234" i="7"/>
  <c r="N234" i="7"/>
  <c r="M238" i="7"/>
  <c r="R238" i="7"/>
  <c r="Q238" i="7"/>
  <c r="P238" i="7"/>
  <c r="O238" i="7"/>
  <c r="N238" i="7"/>
  <c r="M246" i="7"/>
  <c r="R246" i="7"/>
  <c r="Q246" i="7"/>
  <c r="P246" i="7"/>
  <c r="O246" i="7"/>
  <c r="N246" i="7"/>
  <c r="M254" i="7"/>
  <c r="R254" i="7"/>
  <c r="Q254" i="7"/>
  <c r="P254" i="7"/>
  <c r="O254" i="7"/>
  <c r="N254" i="7"/>
  <c r="M262" i="7"/>
  <c r="R262" i="7"/>
  <c r="Q262" i="7"/>
  <c r="P262" i="7"/>
  <c r="O262" i="7"/>
  <c r="N262" i="7"/>
  <c r="M266" i="7"/>
  <c r="R266" i="7"/>
  <c r="Q266" i="7"/>
  <c r="P266" i="7"/>
  <c r="O266" i="7"/>
  <c r="N266" i="7"/>
  <c r="M274" i="7"/>
  <c r="R274" i="7"/>
  <c r="Q274" i="7"/>
  <c r="P274" i="7"/>
  <c r="O274" i="7"/>
  <c r="N274" i="7"/>
  <c r="M282" i="7"/>
  <c r="R282" i="7"/>
  <c r="P282" i="7"/>
  <c r="O282" i="7"/>
  <c r="Q282" i="7"/>
  <c r="N282" i="7"/>
  <c r="M290" i="7"/>
  <c r="R290" i="7"/>
  <c r="P290" i="7"/>
  <c r="O290" i="7"/>
  <c r="Q290" i="7"/>
  <c r="N290" i="7"/>
  <c r="M306" i="7"/>
  <c r="R306" i="7"/>
  <c r="P306" i="7"/>
  <c r="O306" i="7"/>
  <c r="Q306" i="7"/>
  <c r="N306" i="7"/>
  <c r="M326" i="7"/>
  <c r="R326" i="7"/>
  <c r="O326" i="7"/>
  <c r="P326" i="7"/>
  <c r="Q326" i="7"/>
  <c r="N326" i="7"/>
  <c r="M334" i="7"/>
  <c r="R334" i="7"/>
  <c r="O334" i="7"/>
  <c r="P334" i="7"/>
  <c r="Q334" i="7"/>
  <c r="N334" i="7"/>
  <c r="M350" i="7"/>
  <c r="R350" i="7"/>
  <c r="O350" i="7"/>
  <c r="P350" i="7"/>
  <c r="Q350" i="7"/>
  <c r="N350" i="7"/>
  <c r="M366" i="7"/>
  <c r="R366" i="7"/>
  <c r="O366" i="7"/>
  <c r="P366" i="7"/>
  <c r="Q366" i="7"/>
  <c r="N366" i="7"/>
  <c r="M370" i="7"/>
  <c r="R370" i="7"/>
  <c r="O370" i="7"/>
  <c r="Q370" i="7"/>
  <c r="P370" i="7"/>
  <c r="N370" i="7"/>
  <c r="M394" i="7"/>
  <c r="R394" i="7"/>
  <c r="O394" i="7"/>
  <c r="Q394" i="7"/>
  <c r="P394" i="7"/>
  <c r="N394" i="7"/>
  <c r="M414" i="7"/>
  <c r="R414" i="7"/>
  <c r="O414" i="7"/>
  <c r="Q414" i="7"/>
  <c r="P414" i="7"/>
  <c r="N414" i="7"/>
  <c r="N22" i="7"/>
  <c r="P22" i="7"/>
  <c r="Q22" i="7"/>
  <c r="O22" i="7"/>
  <c r="M22" i="7"/>
  <c r="I100" i="7"/>
  <c r="H100" i="7"/>
  <c r="G100" i="7"/>
  <c r="F100" i="7"/>
  <c r="J100" i="7"/>
  <c r="I164" i="7"/>
  <c r="H164" i="7"/>
  <c r="G164" i="7"/>
  <c r="F164" i="7"/>
  <c r="J164" i="7"/>
  <c r="I95" i="7"/>
  <c r="H95" i="7"/>
  <c r="G95" i="7"/>
  <c r="F95" i="7"/>
  <c r="J95" i="7"/>
  <c r="I209" i="7"/>
  <c r="H209" i="7"/>
  <c r="G209" i="7"/>
  <c r="F209" i="7"/>
  <c r="J209" i="7"/>
  <c r="I241" i="7"/>
  <c r="H241" i="7"/>
  <c r="G241" i="7"/>
  <c r="F241" i="7"/>
  <c r="J241" i="7"/>
  <c r="I305" i="7"/>
  <c r="H305" i="7"/>
  <c r="G305" i="7"/>
  <c r="F305" i="7"/>
  <c r="J305" i="7"/>
  <c r="I337" i="7"/>
  <c r="H337" i="7"/>
  <c r="G337" i="7"/>
  <c r="F337" i="7"/>
  <c r="J337" i="7"/>
  <c r="I401" i="7"/>
  <c r="H401" i="7"/>
  <c r="J401" i="7"/>
  <c r="G401" i="7"/>
  <c r="F401" i="7"/>
  <c r="I18" i="7"/>
  <c r="H18" i="7"/>
  <c r="G18" i="7"/>
  <c r="F18" i="7"/>
  <c r="J18" i="7"/>
  <c r="I59" i="7"/>
  <c r="H59" i="7"/>
  <c r="G59" i="7"/>
  <c r="F59" i="7"/>
  <c r="J59" i="7"/>
  <c r="I167" i="7"/>
  <c r="H167" i="7"/>
  <c r="G167" i="7"/>
  <c r="F167" i="7"/>
  <c r="J167" i="7"/>
  <c r="I124" i="7"/>
  <c r="H124" i="7"/>
  <c r="G124" i="7"/>
  <c r="F124" i="7"/>
  <c r="J124" i="7"/>
  <c r="I204" i="7"/>
  <c r="H204" i="7"/>
  <c r="G204" i="7"/>
  <c r="F204" i="7"/>
  <c r="J204" i="7"/>
  <c r="I269" i="7"/>
  <c r="H269" i="7"/>
  <c r="G269" i="7"/>
  <c r="F269" i="7"/>
  <c r="J269" i="7"/>
  <c r="I333" i="7"/>
  <c r="F333" i="7"/>
  <c r="H333" i="7"/>
  <c r="G333" i="7"/>
  <c r="J333" i="7"/>
  <c r="I365" i="7"/>
  <c r="H365" i="7"/>
  <c r="F365" i="7"/>
  <c r="G365" i="7"/>
  <c r="J365" i="7"/>
  <c r="I429" i="7"/>
  <c r="H429" i="7"/>
  <c r="G429" i="7"/>
  <c r="F429" i="7"/>
  <c r="J429" i="7"/>
  <c r="H434" i="7"/>
  <c r="G434" i="7"/>
  <c r="F434" i="7"/>
  <c r="J434" i="7"/>
  <c r="I434" i="7"/>
  <c r="I11" i="7"/>
  <c r="H11" i="7"/>
  <c r="G11" i="7"/>
  <c r="F11" i="7"/>
  <c r="J11" i="7"/>
  <c r="I64" i="7"/>
  <c r="H64" i="7"/>
  <c r="G64" i="7"/>
  <c r="F64" i="7"/>
  <c r="J64" i="7"/>
  <c r="I38" i="7"/>
  <c r="H38" i="7"/>
  <c r="G38" i="7"/>
  <c r="F38" i="7"/>
  <c r="J38" i="7"/>
  <c r="I92" i="7"/>
  <c r="H92" i="7"/>
  <c r="G92" i="7"/>
  <c r="F92" i="7"/>
  <c r="J92" i="7"/>
  <c r="I111" i="7"/>
  <c r="H111" i="7"/>
  <c r="G111" i="7"/>
  <c r="F111" i="7"/>
  <c r="J111" i="7"/>
  <c r="I187" i="7"/>
  <c r="H187" i="7"/>
  <c r="G187" i="7"/>
  <c r="F187" i="7"/>
  <c r="J187" i="7"/>
  <c r="I193" i="7"/>
  <c r="H193" i="7"/>
  <c r="G193" i="7"/>
  <c r="F193" i="7"/>
  <c r="J193" i="7"/>
  <c r="I233" i="7"/>
  <c r="H233" i="7"/>
  <c r="G233" i="7"/>
  <c r="F233" i="7"/>
  <c r="J233" i="7"/>
  <c r="I265" i="7"/>
  <c r="H265" i="7"/>
  <c r="G265" i="7"/>
  <c r="F265" i="7"/>
  <c r="J265" i="7"/>
  <c r="I297" i="7"/>
  <c r="H297" i="7"/>
  <c r="G297" i="7"/>
  <c r="F297" i="7"/>
  <c r="J297" i="7"/>
  <c r="I329" i="7"/>
  <c r="H329" i="7"/>
  <c r="F329" i="7"/>
  <c r="G329" i="7"/>
  <c r="J329" i="7"/>
  <c r="I361" i="7"/>
  <c r="F361" i="7"/>
  <c r="H361" i="7"/>
  <c r="J361" i="7"/>
  <c r="G361" i="7"/>
  <c r="I393" i="7"/>
  <c r="F393" i="7"/>
  <c r="H393" i="7"/>
  <c r="G393" i="7"/>
  <c r="J393" i="7"/>
  <c r="I425" i="7"/>
  <c r="H425" i="7"/>
  <c r="F425" i="7"/>
  <c r="G425" i="7"/>
  <c r="J425" i="7"/>
  <c r="I39" i="7"/>
  <c r="H39" i="7"/>
  <c r="G39" i="7"/>
  <c r="F39" i="7"/>
  <c r="J39" i="7"/>
  <c r="I31" i="7"/>
  <c r="H31" i="7"/>
  <c r="G31" i="7"/>
  <c r="F31" i="7"/>
  <c r="J31" i="7"/>
  <c r="I133" i="7"/>
  <c r="H133" i="7"/>
  <c r="G133" i="7"/>
  <c r="F133" i="7"/>
  <c r="J133" i="7"/>
  <c r="I88" i="7"/>
  <c r="H88" i="7"/>
  <c r="G88" i="7"/>
  <c r="F88" i="7"/>
  <c r="J88" i="7"/>
  <c r="I197" i="7"/>
  <c r="H197" i="7"/>
  <c r="G197" i="7"/>
  <c r="F197" i="7"/>
  <c r="J197" i="7"/>
  <c r="I177" i="7"/>
  <c r="H177" i="7"/>
  <c r="G177" i="7"/>
  <c r="F177" i="7"/>
  <c r="J177" i="7"/>
  <c r="I229" i="7"/>
  <c r="H229" i="7"/>
  <c r="G229" i="7"/>
  <c r="F229" i="7"/>
  <c r="J229" i="7"/>
  <c r="I261" i="7"/>
  <c r="H261" i="7"/>
  <c r="G261" i="7"/>
  <c r="F261" i="7"/>
  <c r="J261" i="7"/>
  <c r="I293" i="7"/>
  <c r="H293" i="7"/>
  <c r="G293" i="7"/>
  <c r="F293" i="7"/>
  <c r="J293" i="7"/>
  <c r="I325" i="7"/>
  <c r="H325" i="7"/>
  <c r="J325" i="7"/>
  <c r="G325" i="7"/>
  <c r="F325" i="7"/>
  <c r="I357" i="7"/>
  <c r="H357" i="7"/>
  <c r="J357" i="7"/>
  <c r="G357" i="7"/>
  <c r="F357" i="7"/>
  <c r="I389" i="7"/>
  <c r="F389" i="7"/>
  <c r="H389" i="7"/>
  <c r="J389" i="7"/>
  <c r="G389" i="7"/>
  <c r="I421" i="7"/>
  <c r="J421" i="7"/>
  <c r="H421" i="7"/>
  <c r="F421" i="7"/>
  <c r="G421" i="7"/>
  <c r="I433" i="7"/>
  <c r="J433" i="7"/>
  <c r="H433" i="7"/>
  <c r="G433" i="7"/>
  <c r="F433" i="7"/>
  <c r="G439" i="7"/>
  <c r="H439" i="7"/>
  <c r="F439" i="7"/>
  <c r="J439" i="7"/>
  <c r="I439" i="7"/>
  <c r="G435" i="7"/>
  <c r="F435" i="7"/>
  <c r="J435" i="7"/>
  <c r="H435" i="7"/>
  <c r="I435" i="7"/>
  <c r="F10" i="7"/>
  <c r="J10" i="7"/>
  <c r="I10" i="7"/>
  <c r="H10" i="7"/>
  <c r="G10" i="7"/>
  <c r="F19" i="7"/>
  <c r="J19" i="7"/>
  <c r="I19" i="7"/>
  <c r="H19" i="7"/>
  <c r="G19" i="7"/>
  <c r="F25" i="7"/>
  <c r="J25" i="7"/>
  <c r="I25" i="7"/>
  <c r="H25" i="7"/>
  <c r="G25" i="7"/>
  <c r="F23" i="7"/>
  <c r="J23" i="7"/>
  <c r="I23" i="7"/>
  <c r="H23" i="7"/>
  <c r="G23" i="7"/>
  <c r="F29" i="7"/>
  <c r="J29" i="7"/>
  <c r="I29" i="7"/>
  <c r="H29" i="7"/>
  <c r="G29" i="7"/>
  <c r="F6" i="7"/>
  <c r="J6" i="7"/>
  <c r="I6" i="7"/>
  <c r="H6" i="7"/>
  <c r="G6" i="7"/>
  <c r="F32" i="7"/>
  <c r="J32" i="7"/>
  <c r="I32" i="7"/>
  <c r="H32" i="7"/>
  <c r="G32" i="7"/>
  <c r="F67" i="7"/>
  <c r="J67" i="7"/>
  <c r="I67" i="7"/>
  <c r="H67" i="7"/>
  <c r="G67" i="7"/>
  <c r="F81" i="7"/>
  <c r="J81" i="7"/>
  <c r="I81" i="7"/>
  <c r="H81" i="7"/>
  <c r="G81" i="7"/>
  <c r="F41" i="7"/>
  <c r="J41" i="7"/>
  <c r="I41" i="7"/>
  <c r="H41" i="7"/>
  <c r="G41" i="7"/>
  <c r="F33" i="7"/>
  <c r="J33" i="7"/>
  <c r="I33" i="7"/>
  <c r="H33" i="7"/>
  <c r="G33" i="7"/>
  <c r="F9" i="7"/>
  <c r="J9" i="7"/>
  <c r="I9" i="7"/>
  <c r="H9" i="7"/>
  <c r="G9" i="7"/>
  <c r="F35" i="7"/>
  <c r="J35" i="7"/>
  <c r="I35" i="7"/>
  <c r="H35" i="7"/>
  <c r="G35" i="7"/>
  <c r="F76" i="7"/>
  <c r="J76" i="7"/>
  <c r="I76" i="7"/>
  <c r="H76" i="7"/>
  <c r="G76" i="7"/>
  <c r="F201" i="7"/>
  <c r="J201" i="7"/>
  <c r="I201" i="7"/>
  <c r="H201" i="7"/>
  <c r="G201" i="7"/>
  <c r="F26" i="7"/>
  <c r="J26" i="7"/>
  <c r="I26" i="7"/>
  <c r="H26" i="7"/>
  <c r="G26" i="7"/>
  <c r="F57" i="7"/>
  <c r="J57" i="7"/>
  <c r="I57" i="7"/>
  <c r="H57" i="7"/>
  <c r="G57" i="7"/>
  <c r="F58" i="7"/>
  <c r="J58" i="7"/>
  <c r="I58" i="7"/>
  <c r="H58" i="7"/>
  <c r="G58" i="7"/>
  <c r="F85" i="7"/>
  <c r="J85" i="7"/>
  <c r="I85" i="7"/>
  <c r="H85" i="7"/>
  <c r="G85" i="7"/>
  <c r="F110" i="7"/>
  <c r="J110" i="7"/>
  <c r="I110" i="7"/>
  <c r="H110" i="7"/>
  <c r="G110" i="7"/>
  <c r="F50" i="7"/>
  <c r="J50" i="7"/>
  <c r="I50" i="7"/>
  <c r="H50" i="7"/>
  <c r="G50" i="7"/>
  <c r="F52" i="7"/>
  <c r="J52" i="7"/>
  <c r="I52" i="7"/>
  <c r="H52" i="7"/>
  <c r="G52" i="7"/>
  <c r="F77" i="7"/>
  <c r="J77" i="7"/>
  <c r="I77" i="7"/>
  <c r="H77" i="7"/>
  <c r="G77" i="7"/>
  <c r="F91" i="7"/>
  <c r="J91" i="7"/>
  <c r="I91" i="7"/>
  <c r="H91" i="7"/>
  <c r="G91" i="7"/>
  <c r="F68" i="7"/>
  <c r="J68" i="7"/>
  <c r="I68" i="7"/>
  <c r="H68" i="7"/>
  <c r="G68" i="7"/>
  <c r="F127" i="7"/>
  <c r="J127" i="7"/>
  <c r="I127" i="7"/>
  <c r="H127" i="7"/>
  <c r="G127" i="7"/>
  <c r="F65" i="7"/>
  <c r="J65" i="7"/>
  <c r="I65" i="7"/>
  <c r="H65" i="7"/>
  <c r="G65" i="7"/>
  <c r="F173" i="7"/>
  <c r="J173" i="7"/>
  <c r="I173" i="7"/>
  <c r="H173" i="7"/>
  <c r="G173" i="7"/>
  <c r="F119" i="7"/>
  <c r="J119" i="7"/>
  <c r="I119" i="7"/>
  <c r="H119" i="7"/>
  <c r="G119" i="7"/>
  <c r="F179" i="7"/>
  <c r="J179" i="7"/>
  <c r="I179" i="7"/>
  <c r="H179" i="7"/>
  <c r="G179" i="7"/>
  <c r="F182" i="7"/>
  <c r="J182" i="7"/>
  <c r="I182" i="7"/>
  <c r="H182" i="7"/>
  <c r="G182" i="7"/>
  <c r="F104" i="7"/>
  <c r="J104" i="7"/>
  <c r="I104" i="7"/>
  <c r="H104" i="7"/>
  <c r="G104" i="7"/>
  <c r="F175" i="7"/>
  <c r="J175" i="7"/>
  <c r="I175" i="7"/>
  <c r="H175" i="7"/>
  <c r="G175" i="7"/>
  <c r="F195" i="7"/>
  <c r="J195" i="7"/>
  <c r="I195" i="7"/>
  <c r="H195" i="7"/>
  <c r="G195" i="7"/>
  <c r="F136" i="7"/>
  <c r="J136" i="7"/>
  <c r="I136" i="7"/>
  <c r="H136" i="7"/>
  <c r="G136" i="7"/>
  <c r="F98" i="7"/>
  <c r="J98" i="7"/>
  <c r="I98" i="7"/>
  <c r="H98" i="7"/>
  <c r="G98" i="7"/>
  <c r="F139" i="7"/>
  <c r="J139" i="7"/>
  <c r="I139" i="7"/>
  <c r="H139" i="7"/>
  <c r="G139" i="7"/>
  <c r="F123" i="7"/>
  <c r="J123" i="7"/>
  <c r="I123" i="7"/>
  <c r="H123" i="7"/>
  <c r="G123" i="7"/>
  <c r="F146" i="7"/>
  <c r="J146" i="7"/>
  <c r="I146" i="7"/>
  <c r="H146" i="7"/>
  <c r="G146" i="7"/>
  <c r="F138" i="7"/>
  <c r="J138" i="7"/>
  <c r="I138" i="7"/>
  <c r="H138" i="7"/>
  <c r="G138" i="7"/>
  <c r="F145" i="7"/>
  <c r="J145" i="7"/>
  <c r="I145" i="7"/>
  <c r="H145" i="7"/>
  <c r="G145" i="7"/>
  <c r="F155" i="7"/>
  <c r="J155" i="7"/>
  <c r="I155" i="7"/>
  <c r="H155" i="7"/>
  <c r="G155" i="7"/>
  <c r="F158" i="7"/>
  <c r="J158" i="7"/>
  <c r="I158" i="7"/>
  <c r="H158" i="7"/>
  <c r="G158" i="7"/>
  <c r="F170" i="7"/>
  <c r="J170" i="7"/>
  <c r="I170" i="7"/>
  <c r="H170" i="7"/>
  <c r="G170" i="7"/>
  <c r="F144" i="7"/>
  <c r="J144" i="7"/>
  <c r="I144" i="7"/>
  <c r="H144" i="7"/>
  <c r="G144" i="7"/>
  <c r="F200" i="7"/>
  <c r="J200" i="7"/>
  <c r="I200" i="7"/>
  <c r="H200" i="7"/>
  <c r="G200" i="7"/>
  <c r="F162" i="7"/>
  <c r="J162" i="7"/>
  <c r="I162" i="7"/>
  <c r="H162" i="7"/>
  <c r="G162" i="7"/>
  <c r="F172" i="7"/>
  <c r="J172" i="7"/>
  <c r="I172" i="7"/>
  <c r="H172" i="7"/>
  <c r="G172" i="7"/>
  <c r="F198" i="7"/>
  <c r="J198" i="7"/>
  <c r="I198" i="7"/>
  <c r="H198" i="7"/>
  <c r="G198" i="7"/>
  <c r="F203" i="7"/>
  <c r="J203" i="7"/>
  <c r="I203" i="7"/>
  <c r="H203" i="7"/>
  <c r="G203" i="7"/>
  <c r="F208" i="7"/>
  <c r="J208" i="7"/>
  <c r="I208" i="7"/>
  <c r="H208" i="7"/>
  <c r="G208" i="7"/>
  <c r="F212" i="7"/>
  <c r="J212" i="7"/>
  <c r="I212" i="7"/>
  <c r="H212" i="7"/>
  <c r="G212" i="7"/>
  <c r="F216" i="7"/>
  <c r="J216" i="7"/>
  <c r="I216" i="7"/>
  <c r="H216" i="7"/>
  <c r="G216" i="7"/>
  <c r="F220" i="7"/>
  <c r="J220" i="7"/>
  <c r="I220" i="7"/>
  <c r="H220" i="7"/>
  <c r="G220" i="7"/>
  <c r="F224" i="7"/>
  <c r="J224" i="7"/>
  <c r="I224" i="7"/>
  <c r="H224" i="7"/>
  <c r="G224" i="7"/>
  <c r="F228" i="7"/>
  <c r="J228" i="7"/>
  <c r="I228" i="7"/>
  <c r="H228" i="7"/>
  <c r="G228" i="7"/>
  <c r="F232" i="7"/>
  <c r="J232" i="7"/>
  <c r="I232" i="7"/>
  <c r="H232" i="7"/>
  <c r="G232" i="7"/>
  <c r="F236" i="7"/>
  <c r="J236" i="7"/>
  <c r="I236" i="7"/>
  <c r="H236" i="7"/>
  <c r="G236" i="7"/>
  <c r="F240" i="7"/>
  <c r="J240" i="7"/>
  <c r="I240" i="7"/>
  <c r="H240" i="7"/>
  <c r="G240" i="7"/>
  <c r="F244" i="7"/>
  <c r="J244" i="7"/>
  <c r="I244" i="7"/>
  <c r="H244" i="7"/>
  <c r="G244" i="7"/>
  <c r="F248" i="7"/>
  <c r="J248" i="7"/>
  <c r="I248" i="7"/>
  <c r="H248" i="7"/>
  <c r="G248" i="7"/>
  <c r="F252" i="7"/>
  <c r="J252" i="7"/>
  <c r="I252" i="7"/>
  <c r="H252" i="7"/>
  <c r="G252" i="7"/>
  <c r="F256" i="7"/>
  <c r="J256" i="7"/>
  <c r="I256" i="7"/>
  <c r="H256" i="7"/>
  <c r="G256" i="7"/>
  <c r="F260" i="7"/>
  <c r="J260" i="7"/>
  <c r="I260" i="7"/>
  <c r="H260" i="7"/>
  <c r="G260" i="7"/>
  <c r="I80" i="7"/>
  <c r="H80" i="7"/>
  <c r="G80" i="7"/>
  <c r="F80" i="7"/>
  <c r="J80" i="7"/>
  <c r="I225" i="7"/>
  <c r="H225" i="7"/>
  <c r="G225" i="7"/>
  <c r="F225" i="7"/>
  <c r="J225" i="7"/>
  <c r="I289" i="7"/>
  <c r="H289" i="7"/>
  <c r="G289" i="7"/>
  <c r="F289" i="7"/>
  <c r="J289" i="7"/>
  <c r="I353" i="7"/>
  <c r="H353" i="7"/>
  <c r="G353" i="7"/>
  <c r="J353" i="7"/>
  <c r="F353" i="7"/>
  <c r="I106" i="7"/>
  <c r="H106" i="7"/>
  <c r="G106" i="7"/>
  <c r="F106" i="7"/>
  <c r="J106" i="7"/>
  <c r="I149" i="7"/>
  <c r="H149" i="7"/>
  <c r="G149" i="7"/>
  <c r="F149" i="7"/>
  <c r="J149" i="7"/>
  <c r="I188" i="7"/>
  <c r="H188" i="7"/>
  <c r="G188" i="7"/>
  <c r="F188" i="7"/>
  <c r="J188" i="7"/>
  <c r="I253" i="7"/>
  <c r="H253" i="7"/>
  <c r="G253" i="7"/>
  <c r="F253" i="7"/>
  <c r="J253" i="7"/>
  <c r="I349" i="7"/>
  <c r="H349" i="7"/>
  <c r="F349" i="7"/>
  <c r="G349" i="7"/>
  <c r="J349" i="7"/>
  <c r="I413" i="7"/>
  <c r="H413" i="7"/>
  <c r="G413" i="7"/>
  <c r="F413" i="7"/>
  <c r="J413" i="7"/>
  <c r="F440" i="7"/>
  <c r="J440" i="7"/>
  <c r="I440" i="7"/>
  <c r="H440" i="7"/>
  <c r="G440" i="7"/>
  <c r="I28" i="7"/>
  <c r="H28" i="7"/>
  <c r="G28" i="7"/>
  <c r="F28" i="7"/>
  <c r="J28" i="7"/>
  <c r="I108" i="7"/>
  <c r="H108" i="7"/>
  <c r="G108" i="7"/>
  <c r="F108" i="7"/>
  <c r="J108" i="7"/>
  <c r="I160" i="7"/>
  <c r="H160" i="7"/>
  <c r="G160" i="7"/>
  <c r="F160" i="7"/>
  <c r="J160" i="7"/>
  <c r="I117" i="7"/>
  <c r="H117" i="7"/>
  <c r="G117" i="7"/>
  <c r="F117" i="7"/>
  <c r="J117" i="7"/>
  <c r="I163" i="7"/>
  <c r="H163" i="7"/>
  <c r="G163" i="7"/>
  <c r="F163" i="7"/>
  <c r="J163" i="7"/>
  <c r="I257" i="7"/>
  <c r="H257" i="7"/>
  <c r="G257" i="7"/>
  <c r="F257" i="7"/>
  <c r="J257" i="7"/>
  <c r="I321" i="7"/>
  <c r="F321" i="7"/>
  <c r="H321" i="7"/>
  <c r="G321" i="7"/>
  <c r="J321" i="7"/>
  <c r="I385" i="7"/>
  <c r="F385" i="7"/>
  <c r="H385" i="7"/>
  <c r="G385" i="7"/>
  <c r="J385" i="7"/>
  <c r="I417" i="7"/>
  <c r="H417" i="7"/>
  <c r="J417" i="7"/>
  <c r="G417" i="7"/>
  <c r="F417" i="7"/>
  <c r="I14" i="7"/>
  <c r="H14" i="7"/>
  <c r="G14" i="7"/>
  <c r="F14" i="7"/>
  <c r="J14" i="7"/>
  <c r="I54" i="7"/>
  <c r="H54" i="7"/>
  <c r="G54" i="7"/>
  <c r="F54" i="7"/>
  <c r="J54" i="7"/>
  <c r="I125" i="7"/>
  <c r="H125" i="7"/>
  <c r="G125" i="7"/>
  <c r="F125" i="7"/>
  <c r="J125" i="7"/>
  <c r="I221" i="7"/>
  <c r="H221" i="7"/>
  <c r="G221" i="7"/>
  <c r="F221" i="7"/>
  <c r="J221" i="7"/>
  <c r="I285" i="7"/>
  <c r="H285" i="7"/>
  <c r="G285" i="7"/>
  <c r="F285" i="7"/>
  <c r="J285" i="7"/>
  <c r="I317" i="7"/>
  <c r="H317" i="7"/>
  <c r="G317" i="7"/>
  <c r="F317" i="7"/>
  <c r="J317" i="7"/>
  <c r="I381" i="7"/>
  <c r="F381" i="7"/>
  <c r="H381" i="7"/>
  <c r="J381" i="7"/>
  <c r="G381" i="7"/>
  <c r="G431" i="7"/>
  <c r="F431" i="7"/>
  <c r="J431" i="7"/>
  <c r="H431" i="7"/>
  <c r="I431" i="7"/>
  <c r="H438" i="7"/>
  <c r="G438" i="7"/>
  <c r="I438" i="7"/>
  <c r="F438" i="7"/>
  <c r="J438" i="7"/>
  <c r="I56" i="7"/>
  <c r="H56" i="7"/>
  <c r="G56" i="7"/>
  <c r="F56" i="7"/>
  <c r="J56" i="7"/>
  <c r="I36" i="7"/>
  <c r="H36" i="7"/>
  <c r="G36" i="7"/>
  <c r="F36" i="7"/>
  <c r="J36" i="7"/>
  <c r="I157" i="7"/>
  <c r="H157" i="7"/>
  <c r="G157" i="7"/>
  <c r="F157" i="7"/>
  <c r="J157" i="7"/>
  <c r="I176" i="7"/>
  <c r="H176" i="7"/>
  <c r="G176" i="7"/>
  <c r="F176" i="7"/>
  <c r="J176" i="7"/>
  <c r="I194" i="7"/>
  <c r="H194" i="7"/>
  <c r="G194" i="7"/>
  <c r="F194" i="7"/>
  <c r="J194" i="7"/>
  <c r="I147" i="7"/>
  <c r="H147" i="7"/>
  <c r="G147" i="7"/>
  <c r="F147" i="7"/>
  <c r="J147" i="7"/>
  <c r="I217" i="7"/>
  <c r="H217" i="7"/>
  <c r="G217" i="7"/>
  <c r="F217" i="7"/>
  <c r="J217" i="7"/>
  <c r="I249" i="7"/>
  <c r="H249" i="7"/>
  <c r="G249" i="7"/>
  <c r="F249" i="7"/>
  <c r="J249" i="7"/>
  <c r="I281" i="7"/>
  <c r="H281" i="7"/>
  <c r="G281" i="7"/>
  <c r="F281" i="7"/>
  <c r="J281" i="7"/>
  <c r="I313" i="7"/>
  <c r="H313" i="7"/>
  <c r="G313" i="7"/>
  <c r="F313" i="7"/>
  <c r="J313" i="7"/>
  <c r="I345" i="7"/>
  <c r="J345" i="7"/>
  <c r="H345" i="7"/>
  <c r="F345" i="7"/>
  <c r="G345" i="7"/>
  <c r="I377" i="7"/>
  <c r="H377" i="7"/>
  <c r="J377" i="7"/>
  <c r="G377" i="7"/>
  <c r="F377" i="7"/>
  <c r="I409" i="7"/>
  <c r="F409" i="7"/>
  <c r="H409" i="7"/>
  <c r="G409" i="7"/>
  <c r="J409" i="7"/>
  <c r="I7" i="7"/>
  <c r="H7" i="7"/>
  <c r="G7" i="7"/>
  <c r="F7" i="7"/>
  <c r="J7" i="7"/>
  <c r="I47" i="7"/>
  <c r="H47" i="7"/>
  <c r="G47" i="7"/>
  <c r="F47" i="7"/>
  <c r="J47" i="7"/>
  <c r="I45" i="7"/>
  <c r="H45" i="7"/>
  <c r="G45" i="7"/>
  <c r="F45" i="7"/>
  <c r="J45" i="7"/>
  <c r="I109" i="7"/>
  <c r="H109" i="7"/>
  <c r="G109" i="7"/>
  <c r="F109" i="7"/>
  <c r="J109" i="7"/>
  <c r="I153" i="7"/>
  <c r="H153" i="7"/>
  <c r="G153" i="7"/>
  <c r="F153" i="7"/>
  <c r="J153" i="7"/>
  <c r="I171" i="7"/>
  <c r="H171" i="7"/>
  <c r="G171" i="7"/>
  <c r="F171" i="7"/>
  <c r="J171" i="7"/>
  <c r="I213" i="7"/>
  <c r="H213" i="7"/>
  <c r="G213" i="7"/>
  <c r="F213" i="7"/>
  <c r="J213" i="7"/>
  <c r="I245" i="7"/>
  <c r="H245" i="7"/>
  <c r="G245" i="7"/>
  <c r="F245" i="7"/>
  <c r="J245" i="7"/>
  <c r="I277" i="7"/>
  <c r="H277" i="7"/>
  <c r="G277" i="7"/>
  <c r="F277" i="7"/>
  <c r="J277" i="7"/>
  <c r="I309" i="7"/>
  <c r="H309" i="7"/>
  <c r="G309" i="7"/>
  <c r="F309" i="7"/>
  <c r="J309" i="7"/>
  <c r="I341" i="7"/>
  <c r="H341" i="7"/>
  <c r="J341" i="7"/>
  <c r="G341" i="7"/>
  <c r="F341" i="7"/>
  <c r="I373" i="7"/>
  <c r="H373" i="7"/>
  <c r="G373" i="7"/>
  <c r="J373" i="7"/>
  <c r="F373" i="7"/>
  <c r="I405" i="7"/>
  <c r="J405" i="7"/>
  <c r="H405" i="7"/>
  <c r="F405" i="7"/>
  <c r="G405" i="7"/>
  <c r="H430" i="7"/>
  <c r="I430" i="7"/>
  <c r="G430" i="7"/>
  <c r="F430" i="7"/>
  <c r="J430" i="7"/>
  <c r="F436" i="7"/>
  <c r="J436" i="7"/>
  <c r="I436" i="7"/>
  <c r="H436" i="7"/>
  <c r="G436" i="7"/>
  <c r="I49" i="7"/>
  <c r="H49" i="7"/>
  <c r="G49" i="7"/>
  <c r="F49" i="7"/>
  <c r="J49" i="7"/>
  <c r="I128" i="7"/>
  <c r="H128" i="7"/>
  <c r="G128" i="7"/>
  <c r="F128" i="7"/>
  <c r="J128" i="7"/>
  <c r="I134" i="7"/>
  <c r="H134" i="7"/>
  <c r="G134" i="7"/>
  <c r="F134" i="7"/>
  <c r="J134" i="7"/>
  <c r="I273" i="7"/>
  <c r="H273" i="7"/>
  <c r="G273" i="7"/>
  <c r="F273" i="7"/>
  <c r="J273" i="7"/>
  <c r="I369" i="7"/>
  <c r="F369" i="7"/>
  <c r="H369" i="7"/>
  <c r="G369" i="7"/>
  <c r="J369" i="7"/>
  <c r="I82" i="7"/>
  <c r="H82" i="7"/>
  <c r="G82" i="7"/>
  <c r="F82" i="7"/>
  <c r="J82" i="7"/>
  <c r="I116" i="7"/>
  <c r="H116" i="7"/>
  <c r="G116" i="7"/>
  <c r="F116" i="7"/>
  <c r="J116" i="7"/>
  <c r="I237" i="7"/>
  <c r="H237" i="7"/>
  <c r="G237" i="7"/>
  <c r="F237" i="7"/>
  <c r="J237" i="7"/>
  <c r="I301" i="7"/>
  <c r="H301" i="7"/>
  <c r="G301" i="7"/>
  <c r="F301" i="7"/>
  <c r="J301" i="7"/>
  <c r="I397" i="7"/>
  <c r="H397" i="7"/>
  <c r="G397" i="7"/>
  <c r="F397" i="7"/>
  <c r="J397" i="7"/>
  <c r="F264" i="7"/>
  <c r="J264" i="7"/>
  <c r="I264" i="7"/>
  <c r="H264" i="7"/>
  <c r="G264" i="7"/>
  <c r="F268" i="7"/>
  <c r="J268" i="7"/>
  <c r="I268" i="7"/>
  <c r="H268" i="7"/>
  <c r="G268" i="7"/>
  <c r="F272" i="7"/>
  <c r="J272" i="7"/>
  <c r="I272" i="7"/>
  <c r="H272" i="7"/>
  <c r="G272" i="7"/>
  <c r="F276" i="7"/>
  <c r="J276" i="7"/>
  <c r="I276" i="7"/>
  <c r="H276" i="7"/>
  <c r="G276" i="7"/>
  <c r="F280" i="7"/>
  <c r="J280" i="7"/>
  <c r="I280" i="7"/>
  <c r="H280" i="7"/>
  <c r="G280" i="7"/>
  <c r="F284" i="7"/>
  <c r="J284" i="7"/>
  <c r="I284" i="7"/>
  <c r="H284" i="7"/>
  <c r="G284" i="7"/>
  <c r="F288" i="7"/>
  <c r="J288" i="7"/>
  <c r="I288" i="7"/>
  <c r="H288" i="7"/>
  <c r="G288" i="7"/>
  <c r="F292" i="7"/>
  <c r="J292" i="7"/>
  <c r="I292" i="7"/>
  <c r="H292" i="7"/>
  <c r="G292" i="7"/>
  <c r="F296" i="7"/>
  <c r="J296" i="7"/>
  <c r="I296" i="7"/>
  <c r="H296" i="7"/>
  <c r="G296" i="7"/>
  <c r="F300" i="7"/>
  <c r="J300" i="7"/>
  <c r="I300" i="7"/>
  <c r="H300" i="7"/>
  <c r="G300" i="7"/>
  <c r="F304" i="7"/>
  <c r="J304" i="7"/>
  <c r="G304" i="7"/>
  <c r="I304" i="7"/>
  <c r="H304" i="7"/>
  <c r="F308" i="7"/>
  <c r="J308" i="7"/>
  <c r="I308" i="7"/>
  <c r="H308" i="7"/>
  <c r="G308" i="7"/>
  <c r="F312" i="7"/>
  <c r="J312" i="7"/>
  <c r="I312" i="7"/>
  <c r="H312" i="7"/>
  <c r="G312" i="7"/>
  <c r="F316" i="7"/>
  <c r="J316" i="7"/>
  <c r="I316" i="7"/>
  <c r="G316" i="7"/>
  <c r="H316" i="7"/>
  <c r="F320" i="7"/>
  <c r="J320" i="7"/>
  <c r="I320" i="7"/>
  <c r="H320" i="7"/>
  <c r="G320" i="7"/>
  <c r="F324" i="7"/>
  <c r="J324" i="7"/>
  <c r="G324" i="7"/>
  <c r="I324" i="7"/>
  <c r="H324" i="7"/>
  <c r="F328" i="7"/>
  <c r="J328" i="7"/>
  <c r="I328" i="7"/>
  <c r="H328" i="7"/>
  <c r="G328" i="7"/>
  <c r="F332" i="7"/>
  <c r="J332" i="7"/>
  <c r="I332" i="7"/>
  <c r="G332" i="7"/>
  <c r="H332" i="7"/>
  <c r="F336" i="7"/>
  <c r="J336" i="7"/>
  <c r="G336" i="7"/>
  <c r="I336" i="7"/>
  <c r="H336" i="7"/>
  <c r="F340" i="7"/>
  <c r="J340" i="7"/>
  <c r="I340" i="7"/>
  <c r="H340" i="7"/>
  <c r="G340" i="7"/>
  <c r="F344" i="7"/>
  <c r="J344" i="7"/>
  <c r="I344" i="7"/>
  <c r="H344" i="7"/>
  <c r="G344" i="7"/>
  <c r="F348" i="7"/>
  <c r="J348" i="7"/>
  <c r="G348" i="7"/>
  <c r="I348" i="7"/>
  <c r="H348" i="7"/>
  <c r="F352" i="7"/>
  <c r="J352" i="7"/>
  <c r="I352" i="7"/>
  <c r="G352" i="7"/>
  <c r="H352" i="7"/>
  <c r="F356" i="7"/>
  <c r="J356" i="7"/>
  <c r="I356" i="7"/>
  <c r="H356" i="7"/>
  <c r="G356" i="7"/>
  <c r="F360" i="7"/>
  <c r="J360" i="7"/>
  <c r="I360" i="7"/>
  <c r="H360" i="7"/>
  <c r="G360" i="7"/>
  <c r="F364" i="7"/>
  <c r="J364" i="7"/>
  <c r="G364" i="7"/>
  <c r="I364" i="7"/>
  <c r="H364" i="7"/>
  <c r="F368" i="7"/>
  <c r="J368" i="7"/>
  <c r="I368" i="7"/>
  <c r="G368" i="7"/>
  <c r="H368" i="7"/>
  <c r="F372" i="7"/>
  <c r="J372" i="7"/>
  <c r="G372" i="7"/>
  <c r="I372" i="7"/>
  <c r="H372" i="7"/>
  <c r="F376" i="7"/>
  <c r="J376" i="7"/>
  <c r="I376" i="7"/>
  <c r="H376" i="7"/>
  <c r="G376" i="7"/>
  <c r="F380" i="7"/>
  <c r="J380" i="7"/>
  <c r="I380" i="7"/>
  <c r="H380" i="7"/>
  <c r="G380" i="7"/>
  <c r="F384" i="7"/>
  <c r="J384" i="7"/>
  <c r="I384" i="7"/>
  <c r="H384" i="7"/>
  <c r="G384" i="7"/>
  <c r="F388" i="7"/>
  <c r="J388" i="7"/>
  <c r="I388" i="7"/>
  <c r="H388" i="7"/>
  <c r="G388" i="7"/>
  <c r="F392" i="7"/>
  <c r="J392" i="7"/>
  <c r="I392" i="7"/>
  <c r="G392" i="7"/>
  <c r="H392" i="7"/>
  <c r="F396" i="7"/>
  <c r="J396" i="7"/>
  <c r="G396" i="7"/>
  <c r="I396" i="7"/>
  <c r="H396" i="7"/>
  <c r="F400" i="7"/>
  <c r="J400" i="7"/>
  <c r="I400" i="7"/>
  <c r="H400" i="7"/>
  <c r="G400" i="7"/>
  <c r="F404" i="7"/>
  <c r="J404" i="7"/>
  <c r="I404" i="7"/>
  <c r="H404" i="7"/>
  <c r="G404" i="7"/>
  <c r="F408" i="7"/>
  <c r="J408" i="7"/>
  <c r="I408" i="7"/>
  <c r="G408" i="7"/>
  <c r="H408" i="7"/>
  <c r="F412" i="7"/>
  <c r="J412" i="7"/>
  <c r="G412" i="7"/>
  <c r="I412" i="7"/>
  <c r="H412" i="7"/>
  <c r="F416" i="7"/>
  <c r="J416" i="7"/>
  <c r="I416" i="7"/>
  <c r="H416" i="7"/>
  <c r="G416" i="7"/>
  <c r="F420" i="7"/>
  <c r="J420" i="7"/>
  <c r="I420" i="7"/>
  <c r="H420" i="7"/>
  <c r="G420" i="7"/>
  <c r="F424" i="7"/>
  <c r="J424" i="7"/>
  <c r="G424" i="7"/>
  <c r="I424" i="7"/>
  <c r="H424" i="7"/>
  <c r="F428" i="7"/>
  <c r="J428" i="7"/>
  <c r="I428" i="7"/>
  <c r="G428" i="7"/>
  <c r="H428" i="7"/>
  <c r="I437" i="7"/>
  <c r="F437" i="7"/>
  <c r="H437" i="7"/>
  <c r="G437" i="7"/>
  <c r="J437" i="7"/>
  <c r="G55" i="7"/>
  <c r="F55" i="7"/>
  <c r="J55" i="7"/>
  <c r="I55" i="7"/>
  <c r="H55" i="7"/>
  <c r="G20" i="7"/>
  <c r="F20" i="7"/>
  <c r="J20" i="7"/>
  <c r="I20" i="7"/>
  <c r="H20" i="7"/>
  <c r="G13" i="7"/>
  <c r="F13" i="7"/>
  <c r="J13" i="7"/>
  <c r="I13" i="7"/>
  <c r="H13" i="7"/>
  <c r="G24" i="7"/>
  <c r="F24" i="7"/>
  <c r="J24" i="7"/>
  <c r="I24" i="7"/>
  <c r="H24" i="7"/>
  <c r="G53" i="7"/>
  <c r="F53" i="7"/>
  <c r="J53" i="7"/>
  <c r="I53" i="7"/>
  <c r="H53" i="7"/>
  <c r="G27" i="7"/>
  <c r="F27" i="7"/>
  <c r="J27" i="7"/>
  <c r="I27" i="7"/>
  <c r="H27" i="7"/>
  <c r="G60" i="7"/>
  <c r="F60" i="7"/>
  <c r="J60" i="7"/>
  <c r="I60" i="7"/>
  <c r="H60" i="7"/>
  <c r="G63" i="7"/>
  <c r="F63" i="7"/>
  <c r="J63" i="7"/>
  <c r="I63" i="7"/>
  <c r="H63" i="7"/>
  <c r="G8" i="7"/>
  <c r="F8" i="7"/>
  <c r="J8" i="7"/>
  <c r="I8" i="7"/>
  <c r="H8" i="7"/>
  <c r="G90" i="7"/>
  <c r="F90" i="7"/>
  <c r="J90" i="7"/>
  <c r="I90" i="7"/>
  <c r="H90" i="7"/>
  <c r="G112" i="7"/>
  <c r="F112" i="7"/>
  <c r="J112" i="7"/>
  <c r="I112" i="7"/>
  <c r="H112" i="7"/>
  <c r="G101" i="7"/>
  <c r="F101" i="7"/>
  <c r="J101" i="7"/>
  <c r="I101" i="7"/>
  <c r="H101" i="7"/>
  <c r="G169" i="7"/>
  <c r="F169" i="7"/>
  <c r="J169" i="7"/>
  <c r="I169" i="7"/>
  <c r="H169" i="7"/>
  <c r="G15" i="7"/>
  <c r="F15" i="7"/>
  <c r="J15" i="7"/>
  <c r="I15" i="7"/>
  <c r="H15" i="7"/>
  <c r="G46" i="7"/>
  <c r="F46" i="7"/>
  <c r="J46" i="7"/>
  <c r="I46" i="7"/>
  <c r="H46" i="7"/>
  <c r="G156" i="7"/>
  <c r="F156" i="7"/>
  <c r="J156" i="7"/>
  <c r="I156" i="7"/>
  <c r="H156" i="7"/>
  <c r="G51" i="7"/>
  <c r="F51" i="7"/>
  <c r="J51" i="7"/>
  <c r="I51" i="7"/>
  <c r="H51" i="7"/>
  <c r="G78" i="7"/>
  <c r="F78" i="7"/>
  <c r="J78" i="7"/>
  <c r="I78" i="7"/>
  <c r="H78" i="7"/>
  <c r="G196" i="7"/>
  <c r="F196" i="7"/>
  <c r="J196" i="7"/>
  <c r="I196" i="7"/>
  <c r="H196" i="7"/>
  <c r="G70" i="7"/>
  <c r="F70" i="7"/>
  <c r="J70" i="7"/>
  <c r="I70" i="7"/>
  <c r="H70" i="7"/>
  <c r="G48" i="7"/>
  <c r="F48" i="7"/>
  <c r="J48" i="7"/>
  <c r="I48" i="7"/>
  <c r="H48" i="7"/>
  <c r="G115" i="7"/>
  <c r="F115" i="7"/>
  <c r="J115" i="7"/>
  <c r="I115" i="7"/>
  <c r="H115" i="7"/>
  <c r="G72" i="7"/>
  <c r="F72" i="7"/>
  <c r="J72" i="7"/>
  <c r="I72" i="7"/>
  <c r="H72" i="7"/>
  <c r="G79" i="7"/>
  <c r="F79" i="7"/>
  <c r="J79" i="7"/>
  <c r="I79" i="7"/>
  <c r="H79" i="7"/>
  <c r="G61" i="7"/>
  <c r="F61" i="7"/>
  <c r="J61" i="7"/>
  <c r="I61" i="7"/>
  <c r="H61" i="7"/>
  <c r="G71" i="7"/>
  <c r="F71" i="7"/>
  <c r="J71" i="7"/>
  <c r="I71" i="7"/>
  <c r="H71" i="7"/>
  <c r="G152" i="7"/>
  <c r="F152" i="7"/>
  <c r="J152" i="7"/>
  <c r="I152" i="7"/>
  <c r="H152" i="7"/>
  <c r="G69" i="7"/>
  <c r="F69" i="7"/>
  <c r="J69" i="7"/>
  <c r="I69" i="7"/>
  <c r="H69" i="7"/>
  <c r="G93" i="7"/>
  <c r="F93" i="7"/>
  <c r="J93" i="7"/>
  <c r="I93" i="7"/>
  <c r="H93" i="7"/>
  <c r="G94" i="7"/>
  <c r="F94" i="7"/>
  <c r="J94" i="7"/>
  <c r="I94" i="7"/>
  <c r="H94" i="7"/>
  <c r="G148" i="7"/>
  <c r="F148" i="7"/>
  <c r="J148" i="7"/>
  <c r="I148" i="7"/>
  <c r="H148" i="7"/>
  <c r="G103" i="7"/>
  <c r="F103" i="7"/>
  <c r="J103" i="7"/>
  <c r="I103" i="7"/>
  <c r="H103" i="7"/>
  <c r="G135" i="7"/>
  <c r="F135" i="7"/>
  <c r="J135" i="7"/>
  <c r="I135" i="7"/>
  <c r="H135" i="7"/>
  <c r="G113" i="7"/>
  <c r="F113" i="7"/>
  <c r="J113" i="7"/>
  <c r="I113" i="7"/>
  <c r="H113" i="7"/>
  <c r="G143" i="7"/>
  <c r="F143" i="7"/>
  <c r="J143" i="7"/>
  <c r="I143" i="7"/>
  <c r="H143" i="7"/>
  <c r="G97" i="7"/>
  <c r="F97" i="7"/>
  <c r="J97" i="7"/>
  <c r="I97" i="7"/>
  <c r="H97" i="7"/>
  <c r="G122" i="7"/>
  <c r="F122" i="7"/>
  <c r="J122" i="7"/>
  <c r="I122" i="7"/>
  <c r="H122" i="7"/>
  <c r="G161" i="7"/>
  <c r="F161" i="7"/>
  <c r="J161" i="7"/>
  <c r="I161" i="7"/>
  <c r="H161" i="7"/>
  <c r="G131" i="7"/>
  <c r="F131" i="7"/>
  <c r="J131" i="7"/>
  <c r="I131" i="7"/>
  <c r="H131" i="7"/>
  <c r="G151" i="7"/>
  <c r="F151" i="7"/>
  <c r="J151" i="7"/>
  <c r="I151" i="7"/>
  <c r="H151" i="7"/>
  <c r="G185" i="7"/>
  <c r="F185" i="7"/>
  <c r="J185" i="7"/>
  <c r="I185" i="7"/>
  <c r="H185" i="7"/>
  <c r="G154" i="7"/>
  <c r="F154" i="7"/>
  <c r="J154" i="7"/>
  <c r="I154" i="7"/>
  <c r="H154" i="7"/>
  <c r="G181" i="7"/>
  <c r="F181" i="7"/>
  <c r="J181" i="7"/>
  <c r="I181" i="7"/>
  <c r="H181" i="7"/>
  <c r="G140" i="7"/>
  <c r="F140" i="7"/>
  <c r="J140" i="7"/>
  <c r="I140" i="7"/>
  <c r="H140" i="7"/>
  <c r="G142" i="7"/>
  <c r="F142" i="7"/>
  <c r="J142" i="7"/>
  <c r="I142" i="7"/>
  <c r="H142" i="7"/>
  <c r="G186" i="7"/>
  <c r="F186" i="7"/>
  <c r="J186" i="7"/>
  <c r="I186" i="7"/>
  <c r="H186" i="7"/>
  <c r="G159" i="7"/>
  <c r="F159" i="7"/>
  <c r="J159" i="7"/>
  <c r="I159" i="7"/>
  <c r="H159" i="7"/>
  <c r="G168" i="7"/>
  <c r="F168" i="7"/>
  <c r="J168" i="7"/>
  <c r="I168" i="7"/>
  <c r="H168" i="7"/>
  <c r="G184" i="7"/>
  <c r="F184" i="7"/>
  <c r="J184" i="7"/>
  <c r="I184" i="7"/>
  <c r="H184" i="7"/>
  <c r="G202" i="7"/>
  <c r="F202" i="7"/>
  <c r="J202" i="7"/>
  <c r="I202" i="7"/>
  <c r="H202" i="7"/>
  <c r="G207" i="7"/>
  <c r="F207" i="7"/>
  <c r="J207" i="7"/>
  <c r="I207" i="7"/>
  <c r="H207" i="7"/>
  <c r="G211" i="7"/>
  <c r="F211" i="7"/>
  <c r="J211" i="7"/>
  <c r="I211" i="7"/>
  <c r="H211" i="7"/>
  <c r="G215" i="7"/>
  <c r="F215" i="7"/>
  <c r="J215" i="7"/>
  <c r="I215" i="7"/>
  <c r="H215" i="7"/>
  <c r="G219" i="7"/>
  <c r="F219" i="7"/>
  <c r="J219" i="7"/>
  <c r="I219" i="7"/>
  <c r="H219" i="7"/>
  <c r="G223" i="7"/>
  <c r="F223" i="7"/>
  <c r="J223" i="7"/>
  <c r="I223" i="7"/>
  <c r="H223" i="7"/>
  <c r="G227" i="7"/>
  <c r="F227" i="7"/>
  <c r="J227" i="7"/>
  <c r="I227" i="7"/>
  <c r="H227" i="7"/>
  <c r="G231" i="7"/>
  <c r="F231" i="7"/>
  <c r="J231" i="7"/>
  <c r="I231" i="7"/>
  <c r="H231" i="7"/>
  <c r="G235" i="7"/>
  <c r="F235" i="7"/>
  <c r="J235" i="7"/>
  <c r="I235" i="7"/>
  <c r="H235" i="7"/>
  <c r="G239" i="7"/>
  <c r="F239" i="7"/>
  <c r="J239" i="7"/>
  <c r="I239" i="7"/>
  <c r="H239" i="7"/>
  <c r="G243" i="7"/>
  <c r="F243" i="7"/>
  <c r="J243" i="7"/>
  <c r="I243" i="7"/>
  <c r="H243" i="7"/>
  <c r="G247" i="7"/>
  <c r="F247" i="7"/>
  <c r="J247" i="7"/>
  <c r="I247" i="7"/>
  <c r="H247" i="7"/>
  <c r="G251" i="7"/>
  <c r="F251" i="7"/>
  <c r="J251" i="7"/>
  <c r="I251" i="7"/>
  <c r="H251" i="7"/>
  <c r="G255" i="7"/>
  <c r="F255" i="7"/>
  <c r="J255" i="7"/>
  <c r="I255" i="7"/>
  <c r="H255" i="7"/>
  <c r="G259" i="7"/>
  <c r="F259" i="7"/>
  <c r="J259" i="7"/>
  <c r="I259" i="7"/>
  <c r="H259" i="7"/>
  <c r="G263" i="7"/>
  <c r="F263" i="7"/>
  <c r="J263" i="7"/>
  <c r="I263" i="7"/>
  <c r="H263" i="7"/>
  <c r="G267" i="7"/>
  <c r="F267" i="7"/>
  <c r="J267" i="7"/>
  <c r="I267" i="7"/>
  <c r="H267" i="7"/>
  <c r="G271" i="7"/>
  <c r="F271" i="7"/>
  <c r="J271" i="7"/>
  <c r="I271" i="7"/>
  <c r="H271" i="7"/>
  <c r="G275" i="7"/>
  <c r="F275" i="7"/>
  <c r="J275" i="7"/>
  <c r="I275" i="7"/>
  <c r="H275" i="7"/>
  <c r="G279" i="7"/>
  <c r="F279" i="7"/>
  <c r="J279" i="7"/>
  <c r="I279" i="7"/>
  <c r="H279" i="7"/>
  <c r="G283" i="7"/>
  <c r="F283" i="7"/>
  <c r="J283" i="7"/>
  <c r="I283" i="7"/>
  <c r="H283" i="7"/>
  <c r="G287" i="7"/>
  <c r="F287" i="7"/>
  <c r="J287" i="7"/>
  <c r="I287" i="7"/>
  <c r="H287" i="7"/>
  <c r="G291" i="7"/>
  <c r="F291" i="7"/>
  <c r="J291" i="7"/>
  <c r="I291" i="7"/>
  <c r="H291" i="7"/>
  <c r="G295" i="7"/>
  <c r="F295" i="7"/>
  <c r="J295" i="7"/>
  <c r="I295" i="7"/>
  <c r="H295" i="7"/>
  <c r="G299" i="7"/>
  <c r="F299" i="7"/>
  <c r="J299" i="7"/>
  <c r="I299" i="7"/>
  <c r="H299" i="7"/>
  <c r="G303" i="7"/>
  <c r="F303" i="7"/>
  <c r="J303" i="7"/>
  <c r="H303" i="7"/>
  <c r="I303" i="7"/>
  <c r="G307" i="7"/>
  <c r="F307" i="7"/>
  <c r="J307" i="7"/>
  <c r="I307" i="7"/>
  <c r="H307" i="7"/>
  <c r="G311" i="7"/>
  <c r="F311" i="7"/>
  <c r="J311" i="7"/>
  <c r="I311" i="7"/>
  <c r="H311" i="7"/>
  <c r="G315" i="7"/>
  <c r="F315" i="7"/>
  <c r="J315" i="7"/>
  <c r="I315" i="7"/>
  <c r="H315" i="7"/>
  <c r="G319" i="7"/>
  <c r="F319" i="7"/>
  <c r="J319" i="7"/>
  <c r="H319" i="7"/>
  <c r="I319" i="7"/>
  <c r="G323" i="7"/>
  <c r="F323" i="7"/>
  <c r="J323" i="7"/>
  <c r="I323" i="7"/>
  <c r="H323" i="7"/>
  <c r="G327" i="7"/>
  <c r="H327" i="7"/>
  <c r="F327" i="7"/>
  <c r="J327" i="7"/>
  <c r="I327" i="7"/>
  <c r="G331" i="7"/>
  <c r="F331" i="7"/>
  <c r="J331" i="7"/>
  <c r="I331" i="7"/>
  <c r="H331" i="7"/>
  <c r="G335" i="7"/>
  <c r="F335" i="7"/>
  <c r="J335" i="7"/>
  <c r="H335" i="7"/>
  <c r="I335" i="7"/>
  <c r="G339" i="7"/>
  <c r="H339" i="7"/>
  <c r="F339" i="7"/>
  <c r="J339" i="7"/>
  <c r="I339" i="7"/>
  <c r="G343" i="7"/>
  <c r="F343" i="7"/>
  <c r="J343" i="7"/>
  <c r="I343" i="7"/>
  <c r="H343" i="7"/>
  <c r="G347" i="7"/>
  <c r="F347" i="7"/>
  <c r="J347" i="7"/>
  <c r="I347" i="7"/>
  <c r="H347" i="7"/>
  <c r="G351" i="7"/>
  <c r="H351" i="7"/>
  <c r="F351" i="7"/>
  <c r="J351" i="7"/>
  <c r="I351" i="7"/>
  <c r="G355" i="7"/>
  <c r="F355" i="7"/>
  <c r="J355" i="7"/>
  <c r="H355" i="7"/>
  <c r="I355" i="7"/>
  <c r="G359" i="7"/>
  <c r="F359" i="7"/>
  <c r="J359" i="7"/>
  <c r="I359" i="7"/>
  <c r="H359" i="7"/>
  <c r="G363" i="7"/>
  <c r="F363" i="7"/>
  <c r="J363" i="7"/>
  <c r="I363" i="7"/>
  <c r="H363" i="7"/>
  <c r="G367" i="7"/>
  <c r="F367" i="7"/>
  <c r="J367" i="7"/>
  <c r="I367" i="7"/>
  <c r="H367" i="7"/>
  <c r="G371" i="7"/>
  <c r="F371" i="7"/>
  <c r="J371" i="7"/>
  <c r="H371" i="7"/>
  <c r="I371" i="7"/>
  <c r="G375" i="7"/>
  <c r="H375" i="7"/>
  <c r="F375" i="7"/>
  <c r="J375" i="7"/>
  <c r="I375" i="7"/>
  <c r="G379" i="7"/>
  <c r="F379" i="7"/>
  <c r="J379" i="7"/>
  <c r="I379" i="7"/>
  <c r="H379" i="7"/>
  <c r="G383" i="7"/>
  <c r="F383" i="7"/>
  <c r="J383" i="7"/>
  <c r="H383" i="7"/>
  <c r="I383" i="7"/>
  <c r="G387" i="7"/>
  <c r="F387" i="7"/>
  <c r="J387" i="7"/>
  <c r="I387" i="7"/>
  <c r="H387" i="7"/>
  <c r="G391" i="7"/>
  <c r="F391" i="7"/>
  <c r="J391" i="7"/>
  <c r="I391" i="7"/>
  <c r="H391" i="7"/>
  <c r="G395" i="7"/>
  <c r="F395" i="7"/>
  <c r="J395" i="7"/>
  <c r="H395" i="7"/>
  <c r="I395" i="7"/>
  <c r="G399" i="7"/>
  <c r="H399" i="7"/>
  <c r="F399" i="7"/>
  <c r="J399" i="7"/>
  <c r="I399" i="7"/>
  <c r="G403" i="7"/>
  <c r="F403" i="7"/>
  <c r="J403" i="7"/>
  <c r="I403" i="7"/>
  <c r="H403" i="7"/>
  <c r="G407" i="7"/>
  <c r="F407" i="7"/>
  <c r="J407" i="7"/>
  <c r="I407" i="7"/>
  <c r="H407" i="7"/>
  <c r="G411" i="7"/>
  <c r="F411" i="7"/>
  <c r="J411" i="7"/>
  <c r="H411" i="7"/>
  <c r="I411" i="7"/>
  <c r="G415" i="7"/>
  <c r="H415" i="7"/>
  <c r="F415" i="7"/>
  <c r="J415" i="7"/>
  <c r="I415" i="7"/>
  <c r="G419" i="7"/>
  <c r="F419" i="7"/>
  <c r="J419" i="7"/>
  <c r="I419" i="7"/>
  <c r="H419" i="7"/>
  <c r="G423" i="7"/>
  <c r="F423" i="7"/>
  <c r="J423" i="7"/>
  <c r="I423" i="7"/>
  <c r="H423" i="7"/>
  <c r="G427" i="7"/>
  <c r="H427" i="7"/>
  <c r="F427" i="7"/>
  <c r="J427" i="7"/>
  <c r="I427" i="7"/>
  <c r="F432" i="7"/>
  <c r="J432" i="7"/>
  <c r="I432" i="7"/>
  <c r="H432" i="7"/>
  <c r="G432" i="7"/>
  <c r="H22" i="7"/>
  <c r="G22" i="7"/>
  <c r="F22" i="7"/>
  <c r="J22" i="7"/>
  <c r="I22" i="7"/>
  <c r="H42" i="7"/>
  <c r="G42" i="7"/>
  <c r="F42" i="7"/>
  <c r="J42" i="7"/>
  <c r="I42" i="7"/>
  <c r="H16" i="7"/>
  <c r="G16" i="7"/>
  <c r="F16" i="7"/>
  <c r="J16" i="7"/>
  <c r="I16" i="7"/>
  <c r="H30" i="7"/>
  <c r="G30" i="7"/>
  <c r="F30" i="7"/>
  <c r="J30" i="7"/>
  <c r="I30" i="7"/>
  <c r="H12" i="7"/>
  <c r="G12" i="7"/>
  <c r="F12" i="7"/>
  <c r="J12" i="7"/>
  <c r="I12" i="7"/>
  <c r="H43" i="7"/>
  <c r="G43" i="7"/>
  <c r="F43" i="7"/>
  <c r="J43" i="7"/>
  <c r="I43" i="7"/>
  <c r="H62" i="7"/>
  <c r="G62" i="7"/>
  <c r="F62" i="7"/>
  <c r="J62" i="7"/>
  <c r="I62" i="7"/>
  <c r="H105" i="7"/>
  <c r="G105" i="7"/>
  <c r="F105" i="7"/>
  <c r="J105" i="7"/>
  <c r="I105" i="7"/>
  <c r="H74" i="7"/>
  <c r="G74" i="7"/>
  <c r="F74" i="7"/>
  <c r="J74" i="7"/>
  <c r="I74" i="7"/>
  <c r="H89" i="7"/>
  <c r="G89" i="7"/>
  <c r="F89" i="7"/>
  <c r="J89" i="7"/>
  <c r="I89" i="7"/>
  <c r="H83" i="7"/>
  <c r="G83" i="7"/>
  <c r="F83" i="7"/>
  <c r="J83" i="7"/>
  <c r="I83" i="7"/>
  <c r="H17" i="7"/>
  <c r="G17" i="7"/>
  <c r="F17" i="7"/>
  <c r="J17" i="7"/>
  <c r="I17" i="7"/>
  <c r="H114" i="7"/>
  <c r="G114" i="7"/>
  <c r="F114" i="7"/>
  <c r="J114" i="7"/>
  <c r="I114" i="7"/>
  <c r="H37" i="7"/>
  <c r="G37" i="7"/>
  <c r="F37" i="7"/>
  <c r="J37" i="7"/>
  <c r="I37" i="7"/>
  <c r="H107" i="7"/>
  <c r="G107" i="7"/>
  <c r="F107" i="7"/>
  <c r="J107" i="7"/>
  <c r="I107" i="7"/>
  <c r="H21" i="7"/>
  <c r="G21" i="7"/>
  <c r="F21" i="7"/>
  <c r="J21" i="7"/>
  <c r="I21" i="7"/>
  <c r="H34" i="7"/>
  <c r="G34" i="7"/>
  <c r="F34" i="7"/>
  <c r="J34" i="7"/>
  <c r="I34" i="7"/>
  <c r="H40" i="7"/>
  <c r="G40" i="7"/>
  <c r="F40" i="7"/>
  <c r="J40" i="7"/>
  <c r="I40" i="7"/>
  <c r="H137" i="7"/>
  <c r="G137" i="7"/>
  <c r="F137" i="7"/>
  <c r="J137" i="7"/>
  <c r="I137" i="7"/>
  <c r="H44" i="7"/>
  <c r="G44" i="7"/>
  <c r="F44" i="7"/>
  <c r="J44" i="7"/>
  <c r="I44" i="7"/>
  <c r="H66" i="7"/>
  <c r="G66" i="7"/>
  <c r="F66" i="7"/>
  <c r="J66" i="7"/>
  <c r="I66" i="7"/>
  <c r="H86" i="7"/>
  <c r="G86" i="7"/>
  <c r="F86" i="7"/>
  <c r="J86" i="7"/>
  <c r="I86" i="7"/>
  <c r="H75" i="7"/>
  <c r="G75" i="7"/>
  <c r="F75" i="7"/>
  <c r="J75" i="7"/>
  <c r="I75" i="7"/>
  <c r="H84" i="7"/>
  <c r="G84" i="7"/>
  <c r="F84" i="7"/>
  <c r="J84" i="7"/>
  <c r="I84" i="7"/>
  <c r="H165" i="7"/>
  <c r="G165" i="7"/>
  <c r="F165" i="7"/>
  <c r="J165" i="7"/>
  <c r="I165" i="7"/>
  <c r="H120" i="7"/>
  <c r="G120" i="7"/>
  <c r="F120" i="7"/>
  <c r="J120" i="7"/>
  <c r="I120" i="7"/>
  <c r="H87" i="7"/>
  <c r="G87" i="7"/>
  <c r="F87" i="7"/>
  <c r="J87" i="7"/>
  <c r="I87" i="7"/>
  <c r="H126" i="7"/>
  <c r="G126" i="7"/>
  <c r="F126" i="7"/>
  <c r="J126" i="7"/>
  <c r="I126" i="7"/>
  <c r="H73" i="7"/>
  <c r="G73" i="7"/>
  <c r="F73" i="7"/>
  <c r="J73" i="7"/>
  <c r="I73" i="7"/>
  <c r="H199" i="7"/>
  <c r="G199" i="7"/>
  <c r="F199" i="7"/>
  <c r="J199" i="7"/>
  <c r="I199" i="7"/>
  <c r="H99" i="7"/>
  <c r="G99" i="7"/>
  <c r="F99" i="7"/>
  <c r="J99" i="7"/>
  <c r="I99" i="7"/>
  <c r="H118" i="7"/>
  <c r="G118" i="7"/>
  <c r="F118" i="7"/>
  <c r="J118" i="7"/>
  <c r="I118" i="7"/>
  <c r="H174" i="7"/>
  <c r="G174" i="7"/>
  <c r="F174" i="7"/>
  <c r="J174" i="7"/>
  <c r="I174" i="7"/>
  <c r="H191" i="7"/>
  <c r="G191" i="7"/>
  <c r="F191" i="7"/>
  <c r="J191" i="7"/>
  <c r="I191" i="7"/>
  <c r="H132" i="7"/>
  <c r="G132" i="7"/>
  <c r="F132" i="7"/>
  <c r="J132" i="7"/>
  <c r="I132" i="7"/>
  <c r="H96" i="7"/>
  <c r="G96" i="7"/>
  <c r="F96" i="7"/>
  <c r="J96" i="7"/>
  <c r="I96" i="7"/>
  <c r="H102" i="7"/>
  <c r="G102" i="7"/>
  <c r="F102" i="7"/>
  <c r="J102" i="7"/>
  <c r="I102" i="7"/>
  <c r="H180" i="7"/>
  <c r="G180" i="7"/>
  <c r="F180" i="7"/>
  <c r="J180" i="7"/>
  <c r="I180" i="7"/>
  <c r="H130" i="7"/>
  <c r="G130" i="7"/>
  <c r="F130" i="7"/>
  <c r="J130" i="7"/>
  <c r="I130" i="7"/>
  <c r="H150" i="7"/>
  <c r="G150" i="7"/>
  <c r="F150" i="7"/>
  <c r="J150" i="7"/>
  <c r="I150" i="7"/>
  <c r="H121" i="7"/>
  <c r="G121" i="7"/>
  <c r="F121" i="7"/>
  <c r="J121" i="7"/>
  <c r="I121" i="7"/>
  <c r="H190" i="7"/>
  <c r="G190" i="7"/>
  <c r="F190" i="7"/>
  <c r="J190" i="7"/>
  <c r="I190" i="7"/>
  <c r="H129" i="7"/>
  <c r="G129" i="7"/>
  <c r="F129" i="7"/>
  <c r="J129" i="7"/>
  <c r="I129" i="7"/>
  <c r="H192" i="7"/>
  <c r="G192" i="7"/>
  <c r="F192" i="7"/>
  <c r="J192" i="7"/>
  <c r="I192" i="7"/>
  <c r="H141" i="7"/>
  <c r="G141" i="7"/>
  <c r="F141" i="7"/>
  <c r="J141" i="7"/>
  <c r="I141" i="7"/>
  <c r="H183" i="7"/>
  <c r="G183" i="7"/>
  <c r="F183" i="7"/>
  <c r="J183" i="7"/>
  <c r="I183" i="7"/>
  <c r="H189" i="7"/>
  <c r="G189" i="7"/>
  <c r="F189" i="7"/>
  <c r="J189" i="7"/>
  <c r="I189" i="7"/>
  <c r="H166" i="7"/>
  <c r="G166" i="7"/>
  <c r="F166" i="7"/>
  <c r="J166" i="7"/>
  <c r="I166" i="7"/>
  <c r="H205" i="7"/>
  <c r="G205" i="7"/>
  <c r="F205" i="7"/>
  <c r="J205" i="7"/>
  <c r="I205" i="7"/>
  <c r="H294" i="7"/>
  <c r="G294" i="7"/>
  <c r="F294" i="7"/>
  <c r="J294" i="7"/>
  <c r="I294" i="7"/>
  <c r="H318" i="7"/>
  <c r="I318" i="7"/>
  <c r="G318" i="7"/>
  <c r="F318" i="7"/>
  <c r="J318" i="7"/>
  <c r="H338" i="7"/>
  <c r="G338" i="7"/>
  <c r="I338" i="7"/>
  <c r="F338" i="7"/>
  <c r="J338" i="7"/>
  <c r="H362" i="7"/>
  <c r="G362" i="7"/>
  <c r="F362" i="7"/>
  <c r="J362" i="7"/>
  <c r="I362" i="7"/>
  <c r="H374" i="7"/>
  <c r="G374" i="7"/>
  <c r="I374" i="7"/>
  <c r="F374" i="7"/>
  <c r="J374" i="7"/>
  <c r="H386" i="7"/>
  <c r="G386" i="7"/>
  <c r="I386" i="7"/>
  <c r="F386" i="7"/>
  <c r="J386" i="7"/>
  <c r="H406" i="7"/>
  <c r="G406" i="7"/>
  <c r="F406" i="7"/>
  <c r="J406" i="7"/>
  <c r="I406" i="7"/>
  <c r="H426" i="7"/>
  <c r="G426" i="7"/>
  <c r="F426" i="7"/>
  <c r="J426" i="7"/>
  <c r="I426" i="7"/>
  <c r="H178" i="7"/>
  <c r="G178" i="7"/>
  <c r="F178" i="7"/>
  <c r="J178" i="7"/>
  <c r="I178" i="7"/>
  <c r="H218" i="7"/>
  <c r="G218" i="7"/>
  <c r="F218" i="7"/>
  <c r="J218" i="7"/>
  <c r="I218" i="7"/>
  <c r="H230" i="7"/>
  <c r="G230" i="7"/>
  <c r="F230" i="7"/>
  <c r="J230" i="7"/>
  <c r="I230" i="7"/>
  <c r="H242" i="7"/>
  <c r="G242" i="7"/>
  <c r="F242" i="7"/>
  <c r="J242" i="7"/>
  <c r="I242" i="7"/>
  <c r="H250" i="7"/>
  <c r="G250" i="7"/>
  <c r="F250" i="7"/>
  <c r="J250" i="7"/>
  <c r="I250" i="7"/>
  <c r="H258" i="7"/>
  <c r="G258" i="7"/>
  <c r="F258" i="7"/>
  <c r="J258" i="7"/>
  <c r="I258" i="7"/>
  <c r="H270" i="7"/>
  <c r="G270" i="7"/>
  <c r="F270" i="7"/>
  <c r="J270" i="7"/>
  <c r="I270" i="7"/>
  <c r="H278" i="7"/>
  <c r="G278" i="7"/>
  <c r="F278" i="7"/>
  <c r="J278" i="7"/>
  <c r="I278" i="7"/>
  <c r="H286" i="7"/>
  <c r="G286" i="7"/>
  <c r="F286" i="7"/>
  <c r="J286" i="7"/>
  <c r="I286" i="7"/>
  <c r="H298" i="7"/>
  <c r="G298" i="7"/>
  <c r="F298" i="7"/>
  <c r="J298" i="7"/>
  <c r="I298" i="7"/>
  <c r="H310" i="7"/>
  <c r="G310" i="7"/>
  <c r="F310" i="7"/>
  <c r="J310" i="7"/>
  <c r="I310" i="7"/>
  <c r="H314" i="7"/>
  <c r="I314" i="7"/>
  <c r="G314" i="7"/>
  <c r="F314" i="7"/>
  <c r="J314" i="7"/>
  <c r="H330" i="7"/>
  <c r="I330" i="7"/>
  <c r="G330" i="7"/>
  <c r="F330" i="7"/>
  <c r="J330" i="7"/>
  <c r="H346" i="7"/>
  <c r="G346" i="7"/>
  <c r="F346" i="7"/>
  <c r="J346" i="7"/>
  <c r="I346" i="7"/>
  <c r="H354" i="7"/>
  <c r="I354" i="7"/>
  <c r="G354" i="7"/>
  <c r="F354" i="7"/>
  <c r="J354" i="7"/>
  <c r="H382" i="7"/>
  <c r="G382" i="7"/>
  <c r="F382" i="7"/>
  <c r="J382" i="7"/>
  <c r="I382" i="7"/>
  <c r="H398" i="7"/>
  <c r="G398" i="7"/>
  <c r="I398" i="7"/>
  <c r="F398" i="7"/>
  <c r="J398" i="7"/>
  <c r="H410" i="7"/>
  <c r="G410" i="7"/>
  <c r="F410" i="7"/>
  <c r="J410" i="7"/>
  <c r="I410" i="7"/>
  <c r="H418" i="7"/>
  <c r="I418" i="7"/>
  <c r="G418" i="7"/>
  <c r="F418" i="7"/>
  <c r="J418" i="7"/>
  <c r="H206" i="7"/>
  <c r="G206" i="7"/>
  <c r="F206" i="7"/>
  <c r="J206" i="7"/>
  <c r="I206" i="7"/>
  <c r="H302" i="7"/>
  <c r="G302" i="7"/>
  <c r="F302" i="7"/>
  <c r="J302" i="7"/>
  <c r="I302" i="7"/>
  <c r="H322" i="7"/>
  <c r="G322" i="7"/>
  <c r="I322" i="7"/>
  <c r="F322" i="7"/>
  <c r="J322" i="7"/>
  <c r="H342" i="7"/>
  <c r="I342" i="7"/>
  <c r="G342" i="7"/>
  <c r="F342" i="7"/>
  <c r="J342" i="7"/>
  <c r="H358" i="7"/>
  <c r="I358" i="7"/>
  <c r="G358" i="7"/>
  <c r="F358" i="7"/>
  <c r="J358" i="7"/>
  <c r="H378" i="7"/>
  <c r="I378" i="7"/>
  <c r="G378" i="7"/>
  <c r="F378" i="7"/>
  <c r="J378" i="7"/>
  <c r="H390" i="7"/>
  <c r="G390" i="7"/>
  <c r="F390" i="7"/>
  <c r="J390" i="7"/>
  <c r="I390" i="7"/>
  <c r="H402" i="7"/>
  <c r="I402" i="7"/>
  <c r="G402" i="7"/>
  <c r="F402" i="7"/>
  <c r="J402" i="7"/>
  <c r="H422" i="7"/>
  <c r="G422" i="7"/>
  <c r="F422" i="7"/>
  <c r="J422" i="7"/>
  <c r="I422" i="7"/>
  <c r="H210" i="7"/>
  <c r="G210" i="7"/>
  <c r="F210" i="7"/>
  <c r="I210" i="7"/>
  <c r="J210" i="7"/>
  <c r="H214" i="7"/>
  <c r="G214" i="7"/>
  <c r="F214" i="7"/>
  <c r="J214" i="7"/>
  <c r="I214" i="7"/>
  <c r="H222" i="7"/>
  <c r="G222" i="7"/>
  <c r="F222" i="7"/>
  <c r="J222" i="7"/>
  <c r="I222" i="7"/>
  <c r="H226" i="7"/>
  <c r="G226" i="7"/>
  <c r="F226" i="7"/>
  <c r="J226" i="7"/>
  <c r="I226" i="7"/>
  <c r="H234" i="7"/>
  <c r="G234" i="7"/>
  <c r="F234" i="7"/>
  <c r="J234" i="7"/>
  <c r="I234" i="7"/>
  <c r="H238" i="7"/>
  <c r="G238" i="7"/>
  <c r="F238" i="7"/>
  <c r="J238" i="7"/>
  <c r="I238" i="7"/>
  <c r="H246" i="7"/>
  <c r="G246" i="7"/>
  <c r="F246" i="7"/>
  <c r="J246" i="7"/>
  <c r="I246" i="7"/>
  <c r="H254" i="7"/>
  <c r="G254" i="7"/>
  <c r="F254" i="7"/>
  <c r="J254" i="7"/>
  <c r="I254" i="7"/>
  <c r="H262" i="7"/>
  <c r="G262" i="7"/>
  <c r="F262" i="7"/>
  <c r="J262" i="7"/>
  <c r="I262" i="7"/>
  <c r="H266" i="7"/>
  <c r="G266" i="7"/>
  <c r="F266" i="7"/>
  <c r="J266" i="7"/>
  <c r="I266" i="7"/>
  <c r="H274" i="7"/>
  <c r="G274" i="7"/>
  <c r="F274" i="7"/>
  <c r="J274" i="7"/>
  <c r="I274" i="7"/>
  <c r="H282" i="7"/>
  <c r="G282" i="7"/>
  <c r="F282" i="7"/>
  <c r="J282" i="7"/>
  <c r="I282" i="7"/>
  <c r="H290" i="7"/>
  <c r="G290" i="7"/>
  <c r="F290" i="7"/>
  <c r="J290" i="7"/>
  <c r="I290" i="7"/>
  <c r="H306" i="7"/>
  <c r="G306" i="7"/>
  <c r="F306" i="7"/>
  <c r="J306" i="7"/>
  <c r="I306" i="7"/>
  <c r="H326" i="7"/>
  <c r="G326" i="7"/>
  <c r="F326" i="7"/>
  <c r="J326" i="7"/>
  <c r="I326" i="7"/>
  <c r="H334" i="7"/>
  <c r="G334" i="7"/>
  <c r="F334" i="7"/>
  <c r="J334" i="7"/>
  <c r="I334" i="7"/>
  <c r="H350" i="7"/>
  <c r="G350" i="7"/>
  <c r="F350" i="7"/>
  <c r="J350" i="7"/>
  <c r="I350" i="7"/>
  <c r="H366" i="7"/>
  <c r="I366" i="7"/>
  <c r="G366" i="7"/>
  <c r="F366" i="7"/>
  <c r="J366" i="7"/>
  <c r="H370" i="7"/>
  <c r="G370" i="7"/>
  <c r="F370" i="7"/>
  <c r="J370" i="7"/>
  <c r="I370" i="7"/>
  <c r="H394" i="7"/>
  <c r="G394" i="7"/>
  <c r="F394" i="7"/>
  <c r="J394" i="7"/>
  <c r="I394" i="7"/>
  <c r="H414" i="7"/>
  <c r="G414" i="7"/>
  <c r="I414" i="7"/>
  <c r="F414" i="7"/>
  <c r="J414" i="7"/>
  <c r="L402" i="7" l="1"/>
  <c r="L342" i="7"/>
  <c r="L418" i="7"/>
  <c r="L338" i="7"/>
  <c r="L438" i="7"/>
  <c r="AB422" i="7"/>
  <c r="AB390" i="7"/>
  <c r="AB424" i="7"/>
  <c r="AB416" i="7"/>
  <c r="AB408" i="7"/>
  <c r="AB368" i="7"/>
  <c r="L354" i="7"/>
  <c r="AS354" i="7" s="1"/>
  <c r="AB6" i="7"/>
  <c r="AB5" i="7" s="1"/>
  <c r="AJ70" i="7"/>
  <c r="AJ78" i="7"/>
  <c r="T424" i="7"/>
  <c r="T416" i="7"/>
  <c r="T408" i="7"/>
  <c r="T325" i="7"/>
  <c r="AB414" i="7"/>
  <c r="AB370" i="7"/>
  <c r="AB378" i="7"/>
  <c r="AB418" i="7"/>
  <c r="AB398" i="7"/>
  <c r="AB354" i="7"/>
  <c r="AB330" i="7"/>
  <c r="AB338" i="7"/>
  <c r="AB384" i="7"/>
  <c r="AB352" i="7"/>
  <c r="AB344" i="7"/>
  <c r="AB336" i="7"/>
  <c r="AB397" i="7"/>
  <c r="AB381" i="7"/>
  <c r="AB365" i="7"/>
  <c r="AB349" i="7"/>
  <c r="AB333" i="7"/>
  <c r="AB430" i="7"/>
  <c r="AB425" i="7"/>
  <c r="AB409" i="7"/>
  <c r="AB393" i="7"/>
  <c r="AB377" i="7"/>
  <c r="AB361" i="7"/>
  <c r="AB345" i="7"/>
  <c r="AB329" i="7"/>
  <c r="AB403" i="7"/>
  <c r="AB387" i="7"/>
  <c r="AB355" i="7"/>
  <c r="AB339" i="7"/>
  <c r="AJ435" i="7"/>
  <c r="L394" i="7"/>
  <c r="AS394" i="7" s="1"/>
  <c r="L334" i="7"/>
  <c r="L382" i="7"/>
  <c r="L426" i="7"/>
  <c r="L362" i="7"/>
  <c r="AS362" i="7" s="1"/>
  <c r="L381" i="7"/>
  <c r="L417" i="7"/>
  <c r="L434" i="7"/>
  <c r="L429" i="7"/>
  <c r="L401" i="7"/>
  <c r="L311" i="7"/>
  <c r="AS311" i="7" s="1"/>
  <c r="L184" i="7"/>
  <c r="L122" i="7"/>
  <c r="AS122" i="7" s="1"/>
  <c r="L353" i="7"/>
  <c r="L421" i="7"/>
  <c r="AS421" i="7" s="1"/>
  <c r="T369" i="7"/>
  <c r="T337" i="7"/>
  <c r="AJ399" i="7"/>
  <c r="AJ383" i="7"/>
  <c r="AJ367" i="7"/>
  <c r="AJ351" i="7"/>
  <c r="AJ335" i="7"/>
  <c r="AJ319" i="7"/>
  <c r="AJ303" i="7"/>
  <c r="AJ287" i="7"/>
  <c r="AJ271" i="7"/>
  <c r="AJ259" i="7"/>
  <c r="AJ251" i="7"/>
  <c r="AJ219" i="7"/>
  <c r="AJ207" i="7"/>
  <c r="AJ168" i="7"/>
  <c r="AJ186" i="7"/>
  <c r="AJ181" i="7"/>
  <c r="AJ151" i="7"/>
  <c r="AJ161" i="7"/>
  <c r="AJ97" i="7"/>
  <c r="AJ113" i="7"/>
  <c r="AJ103" i="7"/>
  <c r="AJ94" i="7"/>
  <c r="AJ69" i="7"/>
  <c r="AJ414" i="7"/>
  <c r="AJ394" i="7"/>
  <c r="AJ366" i="7"/>
  <c r="AJ334" i="7"/>
  <c r="AJ306" i="7"/>
  <c r="AJ266" i="7"/>
  <c r="AJ254" i="7"/>
  <c r="AJ390" i="7"/>
  <c r="AJ358" i="7"/>
  <c r="AJ382" i="7"/>
  <c r="AJ346" i="7"/>
  <c r="AJ314" i="7"/>
  <c r="AJ406" i="7"/>
  <c r="AJ386" i="7"/>
  <c r="AJ37" i="7"/>
  <c r="AJ17" i="7"/>
  <c r="AJ391" i="7"/>
  <c r="AJ375" i="7"/>
  <c r="AJ359" i="7"/>
  <c r="AJ343" i="7"/>
  <c r="AJ327" i="7"/>
  <c r="AJ311" i="7"/>
  <c r="AJ295" i="7"/>
  <c r="AJ279" i="7"/>
  <c r="AJ263" i="7"/>
  <c r="AJ184" i="7"/>
  <c r="AJ185" i="7"/>
  <c r="AJ110" i="7"/>
  <c r="AJ58" i="7"/>
  <c r="AJ76" i="7"/>
  <c r="AJ9" i="7"/>
  <c r="AJ41" i="7"/>
  <c r="AJ67" i="7"/>
  <c r="AJ23" i="7"/>
  <c r="AJ19" i="7"/>
  <c r="AJ400" i="7"/>
  <c r="AJ392" i="7"/>
  <c r="AJ384" i="7"/>
  <c r="AJ376" i="7"/>
  <c r="AJ368" i="7"/>
  <c r="AJ360" i="7"/>
  <c r="AJ352" i="7"/>
  <c r="AJ344" i="7"/>
  <c r="AJ336" i="7"/>
  <c r="AJ328" i="7"/>
  <c r="AJ397" i="7"/>
  <c r="AJ389" i="7"/>
  <c r="AJ381" i="7"/>
  <c r="AJ373" i="7"/>
  <c r="AJ365" i="7"/>
  <c r="AJ357" i="7"/>
  <c r="AJ349" i="7"/>
  <c r="AJ341" i="7"/>
  <c r="AJ333" i="7"/>
  <c r="AJ325" i="7"/>
  <c r="AJ317" i="7"/>
  <c r="AJ309" i="7"/>
  <c r="AJ301" i="7"/>
  <c r="AJ293" i="7"/>
  <c r="AJ285" i="7"/>
  <c r="AJ277" i="7"/>
  <c r="AJ269" i="7"/>
  <c r="AJ261" i="7"/>
  <c r="AJ253" i="7"/>
  <c r="AJ245" i="7"/>
  <c r="AJ221" i="7"/>
  <c r="AJ213" i="7"/>
  <c r="AJ204" i="7"/>
  <c r="AJ177" i="7"/>
  <c r="AJ188" i="7"/>
  <c r="AB402" i="7"/>
  <c r="AB435" i="7"/>
  <c r="AB395" i="7"/>
  <c r="AB379" i="7"/>
  <c r="AB371" i="7"/>
  <c r="L359" i="7"/>
  <c r="L339" i="7"/>
  <c r="AS339" i="7" s="1"/>
  <c r="L295" i="7"/>
  <c r="L231" i="7"/>
  <c r="AS231" i="7" s="1"/>
  <c r="L215" i="7"/>
  <c r="L185" i="7"/>
  <c r="AS185" i="7" s="1"/>
  <c r="L135" i="7"/>
  <c r="L61" i="7"/>
  <c r="AS61" i="7" s="1"/>
  <c r="L48" i="7"/>
  <c r="L169" i="7"/>
  <c r="L8" i="7"/>
  <c r="L53" i="7"/>
  <c r="AS53" i="7" s="1"/>
  <c r="L376" i="7"/>
  <c r="L260" i="7"/>
  <c r="AS260" i="7" s="1"/>
  <c r="L244" i="7"/>
  <c r="L172" i="7"/>
  <c r="AS172" i="7" s="1"/>
  <c r="L170" i="7"/>
  <c r="L98" i="7"/>
  <c r="AS98" i="7" s="1"/>
  <c r="L91" i="7"/>
  <c r="L26" i="7"/>
  <c r="AS26" i="7" s="1"/>
  <c r="L9" i="7"/>
  <c r="L67" i="7"/>
  <c r="AS67" i="7" s="1"/>
  <c r="T428" i="7"/>
  <c r="T420" i="7"/>
  <c r="T412" i="7"/>
  <c r="T6" i="7"/>
  <c r="T439" i="7"/>
  <c r="T440" i="7"/>
  <c r="AB394" i="7"/>
  <c r="AB366" i="7"/>
  <c r="AB334" i="7"/>
  <c r="AB410" i="7"/>
  <c r="AB382" i="7"/>
  <c r="AB426" i="7"/>
  <c r="AB386" i="7"/>
  <c r="AB362" i="7"/>
  <c r="AB436" i="7"/>
  <c r="AB428" i="7"/>
  <c r="AB420" i="7"/>
  <c r="AB412" i="7"/>
  <c r="AB404" i="7"/>
  <c r="AB396" i="7"/>
  <c r="AB388" i="7"/>
  <c r="AB380" i="7"/>
  <c r="AB372" i="7"/>
  <c r="AB364" i="7"/>
  <c r="AB356" i="7"/>
  <c r="AB348" i="7"/>
  <c r="AB340" i="7"/>
  <c r="AB332" i="7"/>
  <c r="AB324" i="7"/>
  <c r="AB308" i="7"/>
  <c r="AB284" i="7"/>
  <c r="AB421" i="7"/>
  <c r="AB405" i="7"/>
  <c r="AB389" i="7"/>
  <c r="AB373" i="7"/>
  <c r="AB357" i="7"/>
  <c r="AB341" i="7"/>
  <c r="AB325" i="7"/>
  <c r="AB433" i="7"/>
  <c r="AB434" i="7"/>
  <c r="AB429" i="7"/>
  <c r="AB417" i="7"/>
  <c r="AB401" i="7"/>
  <c r="AB385" i="7"/>
  <c r="AB369" i="7"/>
  <c r="AB289" i="7"/>
  <c r="AB431" i="7"/>
  <c r="AB423" i="7"/>
  <c r="AB415" i="7"/>
  <c r="AB407" i="7"/>
  <c r="AB399" i="7"/>
  <c r="AB391" i="7"/>
  <c r="AB383" i="7"/>
  <c r="AB375" i="7"/>
  <c r="AB367" i="7"/>
  <c r="AB359" i="7"/>
  <c r="AB351" i="7"/>
  <c r="AB343" i="7"/>
  <c r="AB335" i="7"/>
  <c r="AB327" i="7"/>
  <c r="AB311" i="7"/>
  <c r="AB295" i="7"/>
  <c r="AB439" i="7"/>
  <c r="AB432" i="7"/>
  <c r="AB376" i="7"/>
  <c r="AB360" i="7"/>
  <c r="L423" i="7"/>
  <c r="AS423" i="7" s="1"/>
  <c r="L407" i="7"/>
  <c r="L391" i="7"/>
  <c r="AS391" i="7" s="1"/>
  <c r="L343" i="7"/>
  <c r="AS343" i="7" s="1"/>
  <c r="L279" i="7"/>
  <c r="AS279" i="7" s="1"/>
  <c r="L263" i="7"/>
  <c r="L247" i="7"/>
  <c r="AS247" i="7" s="1"/>
  <c r="L142" i="7"/>
  <c r="L93" i="7"/>
  <c r="AS93" i="7" s="1"/>
  <c r="L51" i="7"/>
  <c r="L360" i="7"/>
  <c r="AS360" i="7" s="1"/>
  <c r="L344" i="7"/>
  <c r="AS344" i="7" s="1"/>
  <c r="L328" i="7"/>
  <c r="AS328" i="7" s="1"/>
  <c r="L385" i="7"/>
  <c r="L228" i="7"/>
  <c r="AS228" i="7" s="1"/>
  <c r="L212" i="7"/>
  <c r="L138" i="7"/>
  <c r="AS138" i="7" s="1"/>
  <c r="L104" i="7"/>
  <c r="L173" i="7"/>
  <c r="L110" i="7"/>
  <c r="AS110" i="7" s="1"/>
  <c r="L23" i="7"/>
  <c r="AS23" i="7" s="1"/>
  <c r="L393" i="7"/>
  <c r="L333" i="7"/>
  <c r="AS333" i="7" s="1"/>
  <c r="L414" i="7"/>
  <c r="AS414" i="7" s="1"/>
  <c r="L306" i="7"/>
  <c r="AS306" i="7" s="1"/>
  <c r="L390" i="7"/>
  <c r="L378" i="7"/>
  <c r="AS378" i="7" s="1"/>
  <c r="L410" i="7"/>
  <c r="AS410" i="7" s="1"/>
  <c r="L398" i="7"/>
  <c r="AS398" i="7" s="1"/>
  <c r="L346" i="7"/>
  <c r="L330" i="7"/>
  <c r="AS330" i="7" s="1"/>
  <c r="L298" i="7"/>
  <c r="L374" i="7"/>
  <c r="AS374" i="7" s="1"/>
  <c r="L427" i="7"/>
  <c r="L367" i="7"/>
  <c r="AS367" i="7" s="1"/>
  <c r="L287" i="7"/>
  <c r="L416" i="7"/>
  <c r="AS416" i="7" s="1"/>
  <c r="L400" i="7"/>
  <c r="L384" i="7"/>
  <c r="AS384" i="7" s="1"/>
  <c r="L320" i="7"/>
  <c r="L288" i="7"/>
  <c r="AS288" i="7" s="1"/>
  <c r="L397" i="7"/>
  <c r="L405" i="7"/>
  <c r="AS405" i="7" s="1"/>
  <c r="L373" i="7"/>
  <c r="AS373" i="7" s="1"/>
  <c r="L313" i="7"/>
  <c r="AS313" i="7" s="1"/>
  <c r="L433" i="7"/>
  <c r="L325" i="7"/>
  <c r="AS325" i="7" s="1"/>
  <c r="L425" i="7"/>
  <c r="AS425" i="7" s="1"/>
  <c r="L337" i="7"/>
  <c r="T22" i="7"/>
  <c r="T425" i="7"/>
  <c r="T321" i="7"/>
  <c r="T289" i="7"/>
  <c r="AB326" i="7"/>
  <c r="AB310" i="7"/>
  <c r="AB406" i="7"/>
  <c r="AB294" i="7"/>
  <c r="AJ395" i="7"/>
  <c r="AJ379" i="7"/>
  <c r="AJ363" i="7"/>
  <c r="AJ347" i="7"/>
  <c r="AJ331" i="7"/>
  <c r="AJ315" i="7"/>
  <c r="AJ299" i="7"/>
  <c r="AJ283" i="7"/>
  <c r="AJ370" i="7"/>
  <c r="AJ350" i="7"/>
  <c r="AJ326" i="7"/>
  <c r="AJ290" i="7"/>
  <c r="AJ402" i="7"/>
  <c r="AJ378" i="7"/>
  <c r="AJ342" i="7"/>
  <c r="AJ302" i="7"/>
  <c r="AJ398" i="7"/>
  <c r="AJ354" i="7"/>
  <c r="AJ330" i="7"/>
  <c r="AJ310" i="7"/>
  <c r="AJ286" i="7"/>
  <c r="AJ374" i="7"/>
  <c r="AJ338" i="7"/>
  <c r="AJ294" i="7"/>
  <c r="AJ403" i="7"/>
  <c r="AJ387" i="7"/>
  <c r="AJ371" i="7"/>
  <c r="AJ355" i="7"/>
  <c r="AJ339" i="7"/>
  <c r="AJ323" i="7"/>
  <c r="AJ307" i="7"/>
  <c r="AJ291" i="7"/>
  <c r="AJ424" i="7"/>
  <c r="AJ416" i="7"/>
  <c r="AJ408" i="7"/>
  <c r="AJ404" i="7"/>
  <c r="AJ396" i="7"/>
  <c r="AJ388" i="7"/>
  <c r="AJ380" i="7"/>
  <c r="AJ372" i="7"/>
  <c r="AJ364" i="7"/>
  <c r="AJ356" i="7"/>
  <c r="AJ348" i="7"/>
  <c r="AJ340" i="7"/>
  <c r="AJ332" i="7"/>
  <c r="AJ324" i="7"/>
  <c r="AJ316" i="7"/>
  <c r="AJ308" i="7"/>
  <c r="AJ300" i="7"/>
  <c r="AJ292" i="7"/>
  <c r="AJ284" i="7"/>
  <c r="AJ401" i="7"/>
  <c r="AJ393" i="7"/>
  <c r="AJ385" i="7"/>
  <c r="AJ377" i="7"/>
  <c r="AJ369" i="7"/>
  <c r="AJ361" i="7"/>
  <c r="AJ353" i="7"/>
  <c r="AJ345" i="7"/>
  <c r="AJ337" i="7"/>
  <c r="AJ329" i="7"/>
  <c r="AJ321" i="7"/>
  <c r="AJ313" i="7"/>
  <c r="AJ305" i="7"/>
  <c r="AJ297" i="7"/>
  <c r="AJ289" i="7"/>
  <c r="AJ431" i="7"/>
  <c r="L370" i="7"/>
  <c r="AS370" i="7" s="1"/>
  <c r="L366" i="7"/>
  <c r="AS366" i="7" s="1"/>
  <c r="L326" i="7"/>
  <c r="AS326" i="7" s="1"/>
  <c r="L322" i="7"/>
  <c r="L406" i="7"/>
  <c r="AS406" i="7" s="1"/>
  <c r="L386" i="7"/>
  <c r="L419" i="7"/>
  <c r="AS419" i="7" s="1"/>
  <c r="L415" i="7"/>
  <c r="AS415" i="7" s="1"/>
  <c r="L403" i="7"/>
  <c r="AS403" i="7" s="1"/>
  <c r="L399" i="7"/>
  <c r="AS399" i="7" s="1"/>
  <c r="L387" i="7"/>
  <c r="L371" i="7"/>
  <c r="L355" i="7"/>
  <c r="AS355" i="7" s="1"/>
  <c r="L351" i="7"/>
  <c r="AS351" i="7" s="1"/>
  <c r="L437" i="7"/>
  <c r="AS437" i="7" s="1"/>
  <c r="L420" i="7"/>
  <c r="AS420" i="7" s="1"/>
  <c r="L404" i="7"/>
  <c r="AS404" i="7" s="1"/>
  <c r="L388" i="7"/>
  <c r="L372" i="7"/>
  <c r="AS372" i="7" s="1"/>
  <c r="L356" i="7"/>
  <c r="L340" i="7"/>
  <c r="AS340" i="7" s="1"/>
  <c r="L324" i="7"/>
  <c r="L369" i="7"/>
  <c r="AS369" i="7" s="1"/>
  <c r="L430" i="7"/>
  <c r="L409" i="7"/>
  <c r="AS409" i="7" s="1"/>
  <c r="L345" i="7"/>
  <c r="AS345" i="7" s="1"/>
  <c r="L440" i="7"/>
  <c r="AS440" i="7" s="1"/>
  <c r="L349" i="7"/>
  <c r="AS349" i="7" s="1"/>
  <c r="L357" i="7"/>
  <c r="AS357" i="7" s="1"/>
  <c r="L361" i="7"/>
  <c r="L329" i="7"/>
  <c r="AS329" i="7" s="1"/>
  <c r="T414" i="7"/>
  <c r="T370" i="7"/>
  <c r="T350" i="7"/>
  <c r="T326" i="7"/>
  <c r="T402" i="7"/>
  <c r="T378" i="7"/>
  <c r="T342" i="7"/>
  <c r="T418" i="7"/>
  <c r="T398" i="7"/>
  <c r="T354" i="7"/>
  <c r="T330" i="7"/>
  <c r="T406" i="7"/>
  <c r="T374" i="7"/>
  <c r="T338" i="7"/>
  <c r="T419" i="7"/>
  <c r="T403" i="7"/>
  <c r="T387" i="7"/>
  <c r="T371" i="7"/>
  <c r="T355" i="7"/>
  <c r="T339" i="7"/>
  <c r="T437" i="7"/>
  <c r="T433" i="7"/>
  <c r="T438" i="7"/>
  <c r="T430" i="7"/>
  <c r="T409" i="7"/>
  <c r="T401" i="7"/>
  <c r="T377" i="7"/>
  <c r="T345" i="7"/>
  <c r="T329" i="7"/>
  <c r="T436" i="7"/>
  <c r="T427" i="7"/>
  <c r="T411" i="7"/>
  <c r="T395" i="7"/>
  <c r="T379" i="7"/>
  <c r="T363" i="7"/>
  <c r="T347" i="7"/>
  <c r="T331" i="7"/>
  <c r="T400" i="7"/>
  <c r="T392" i="7"/>
  <c r="T384" i="7"/>
  <c r="T376" i="7"/>
  <c r="T368" i="7"/>
  <c r="T360" i="7"/>
  <c r="T352" i="7"/>
  <c r="T344" i="7"/>
  <c r="T336" i="7"/>
  <c r="T328" i="7"/>
  <c r="T421" i="7"/>
  <c r="T405" i="7"/>
  <c r="T389" i="7"/>
  <c r="T373" i="7"/>
  <c r="T357" i="7"/>
  <c r="T341" i="7"/>
  <c r="T431" i="7"/>
  <c r="AB350" i="7"/>
  <c r="AB400" i="7"/>
  <c r="AB392" i="7"/>
  <c r="AB328" i="7"/>
  <c r="AB413" i="7"/>
  <c r="AB437" i="7"/>
  <c r="AB419" i="7"/>
  <c r="AB440" i="7"/>
  <c r="AJ439" i="7"/>
  <c r="AJ427" i="7"/>
  <c r="AJ411" i="7"/>
  <c r="AJ419" i="7"/>
  <c r="AJ436" i="7"/>
  <c r="AJ437" i="7"/>
  <c r="AJ236" i="7"/>
  <c r="AJ228" i="7"/>
  <c r="AJ434" i="7"/>
  <c r="AJ425" i="7"/>
  <c r="AJ417" i="7"/>
  <c r="AJ409" i="7"/>
  <c r="L424" i="7"/>
  <c r="L408" i="7"/>
  <c r="AS408" i="7" s="1"/>
  <c r="L392" i="7"/>
  <c r="AB358" i="7"/>
  <c r="AJ418" i="7"/>
  <c r="AJ362" i="7"/>
  <c r="AJ6" i="7"/>
  <c r="AJ5" i="7" s="1"/>
  <c r="AJ428" i="7"/>
  <c r="AJ420" i="7"/>
  <c r="AJ412" i="7"/>
  <c r="L422" i="7"/>
  <c r="L350" i="7"/>
  <c r="AS350" i="7" s="1"/>
  <c r="L358" i="7"/>
  <c r="L432" i="7"/>
  <c r="AS432" i="7" s="1"/>
  <c r="L411" i="7"/>
  <c r="L395" i="7"/>
  <c r="AS395" i="7" s="1"/>
  <c r="L379" i="7"/>
  <c r="AS379" i="7" s="1"/>
  <c r="L375" i="7"/>
  <c r="L363" i="7"/>
  <c r="AS363" i="7" s="1"/>
  <c r="L347" i="7"/>
  <c r="AS347" i="7" s="1"/>
  <c r="L331" i="7"/>
  <c r="AS331" i="7" s="1"/>
  <c r="L327" i="7"/>
  <c r="AS327" i="7" s="1"/>
  <c r="L428" i="7"/>
  <c r="L412" i="7"/>
  <c r="AS412" i="7" s="1"/>
  <c r="L396" i="7"/>
  <c r="L380" i="7"/>
  <c r="AS380" i="7" s="1"/>
  <c r="L364" i="7"/>
  <c r="AS364" i="7" s="1"/>
  <c r="L348" i="7"/>
  <c r="AS348" i="7" s="1"/>
  <c r="L332" i="7"/>
  <c r="L436" i="7"/>
  <c r="AS436" i="7" s="1"/>
  <c r="L341" i="7"/>
  <c r="AS341" i="7" s="1"/>
  <c r="L377" i="7"/>
  <c r="AS377" i="7" s="1"/>
  <c r="L431" i="7"/>
  <c r="AS431" i="7" s="1"/>
  <c r="L413" i="7"/>
  <c r="AS413" i="7" s="1"/>
  <c r="L435" i="7"/>
  <c r="L439" i="7"/>
  <c r="AS439" i="7" s="1"/>
  <c r="L389" i="7"/>
  <c r="AS389" i="7" s="1"/>
  <c r="T394" i="7"/>
  <c r="T366" i="7"/>
  <c r="T334" i="7"/>
  <c r="T422" i="7"/>
  <c r="T390" i="7"/>
  <c r="T358" i="7"/>
  <c r="T410" i="7"/>
  <c r="T382" i="7"/>
  <c r="T346" i="7"/>
  <c r="T426" i="7"/>
  <c r="T386" i="7"/>
  <c r="T362" i="7"/>
  <c r="T423" i="7"/>
  <c r="T407" i="7"/>
  <c r="T391" i="7"/>
  <c r="T375" i="7"/>
  <c r="T359" i="7"/>
  <c r="T343" i="7"/>
  <c r="T327" i="7"/>
  <c r="T434" i="7"/>
  <c r="T429" i="7"/>
  <c r="T417" i="7"/>
  <c r="T393" i="7"/>
  <c r="T385" i="7"/>
  <c r="T361" i="7"/>
  <c r="T353" i="7"/>
  <c r="T432" i="7"/>
  <c r="T415" i="7"/>
  <c r="T399" i="7"/>
  <c r="T383" i="7"/>
  <c r="T367" i="7"/>
  <c r="T351" i="7"/>
  <c r="T335" i="7"/>
  <c r="T404" i="7"/>
  <c r="T396" i="7"/>
  <c r="T388" i="7"/>
  <c r="T380" i="7"/>
  <c r="T372" i="7"/>
  <c r="T364" i="7"/>
  <c r="T356" i="7"/>
  <c r="T348" i="7"/>
  <c r="T340" i="7"/>
  <c r="T332" i="7"/>
  <c r="T324" i="7"/>
  <c r="T413" i="7"/>
  <c r="T397" i="7"/>
  <c r="T381" i="7"/>
  <c r="T365" i="7"/>
  <c r="T349" i="7"/>
  <c r="T333" i="7"/>
  <c r="T435" i="7"/>
  <c r="AB346" i="7"/>
  <c r="AB353" i="7"/>
  <c r="AB337" i="7"/>
  <c r="AJ440" i="7"/>
  <c r="AJ415" i="7"/>
  <c r="AJ423" i="7"/>
  <c r="AJ407" i="7"/>
  <c r="AJ432" i="7"/>
  <c r="AJ433" i="7"/>
  <c r="AJ438" i="7"/>
  <c r="AJ429" i="7"/>
  <c r="AJ421" i="7"/>
  <c r="AJ413" i="7"/>
  <c r="AJ405" i="7"/>
  <c r="L383" i="7"/>
  <c r="L335" i="7"/>
  <c r="AS335" i="7" s="1"/>
  <c r="L319" i="7"/>
  <c r="L303" i="7"/>
  <c r="L368" i="7"/>
  <c r="L352" i="7"/>
  <c r="AS352" i="7" s="1"/>
  <c r="L336" i="7"/>
  <c r="AS336" i="7" s="1"/>
  <c r="L289" i="7"/>
  <c r="AS289" i="7" s="1"/>
  <c r="L6" i="7"/>
  <c r="L365" i="7"/>
  <c r="AS365" i="7" s="1"/>
  <c r="AB342" i="7"/>
  <c r="AB374" i="7"/>
  <c r="AB438" i="7"/>
  <c r="AJ422" i="7"/>
  <c r="AJ410" i="7"/>
  <c r="AJ426" i="7"/>
  <c r="AJ430" i="7"/>
  <c r="AJ171" i="7"/>
  <c r="AJ124" i="7"/>
  <c r="AJ197" i="7"/>
  <c r="AJ125" i="7"/>
  <c r="AJ153" i="7"/>
  <c r="AJ116" i="7"/>
  <c r="AJ88" i="7"/>
  <c r="AJ149" i="7"/>
  <c r="AJ109" i="7"/>
  <c r="AJ167" i="7"/>
  <c r="L310" i="7"/>
  <c r="AS310" i="7" s="1"/>
  <c r="L318" i="7"/>
  <c r="AS318" i="7" s="1"/>
  <c r="L323" i="7"/>
  <c r="AS323" i="7" s="1"/>
  <c r="L307" i="7"/>
  <c r="L291" i="7"/>
  <c r="L308" i="7"/>
  <c r="AS308" i="7" s="1"/>
  <c r="L292" i="7"/>
  <c r="AS292" i="7" s="1"/>
  <c r="L309" i="7"/>
  <c r="L321" i="7"/>
  <c r="AS321" i="7" s="1"/>
  <c r="L297" i="7"/>
  <c r="AS297" i="7" s="1"/>
  <c r="T290" i="7"/>
  <c r="T302" i="7"/>
  <c r="T310" i="7"/>
  <c r="T286" i="7"/>
  <c r="T294" i="7"/>
  <c r="T323" i="7"/>
  <c r="T307" i="7"/>
  <c r="T291" i="7"/>
  <c r="T297" i="7"/>
  <c r="T315" i="7"/>
  <c r="T299" i="7"/>
  <c r="T283" i="7"/>
  <c r="T320" i="7"/>
  <c r="T312" i="7"/>
  <c r="T304" i="7"/>
  <c r="T296" i="7"/>
  <c r="T288" i="7"/>
  <c r="T309" i="7"/>
  <c r="T293" i="7"/>
  <c r="AB290" i="7"/>
  <c r="AB302" i="7"/>
  <c r="AB286" i="7"/>
  <c r="AB320" i="7"/>
  <c r="AB312" i="7"/>
  <c r="AB304" i="7"/>
  <c r="AB296" i="7"/>
  <c r="AB288" i="7"/>
  <c r="AB317" i="7"/>
  <c r="AB301" i="7"/>
  <c r="AB285" i="7"/>
  <c r="AB313" i="7"/>
  <c r="AB297" i="7"/>
  <c r="AB323" i="7"/>
  <c r="AB315" i="7"/>
  <c r="AB307" i="7"/>
  <c r="AB299" i="7"/>
  <c r="AB291" i="7"/>
  <c r="AB283" i="7"/>
  <c r="AB267" i="7"/>
  <c r="AB251" i="7"/>
  <c r="AB235" i="7"/>
  <c r="AB219" i="7"/>
  <c r="AB202" i="7"/>
  <c r="AB186" i="7"/>
  <c r="AB154" i="7"/>
  <c r="AB161" i="7"/>
  <c r="AB113" i="7"/>
  <c r="AB94" i="7"/>
  <c r="AB71" i="7"/>
  <c r="AB115" i="7"/>
  <c r="AB78" i="7"/>
  <c r="AB15" i="7"/>
  <c r="AB90" i="7"/>
  <c r="AB27" i="7"/>
  <c r="AB20" i="7"/>
  <c r="AJ220" i="7"/>
  <c r="AJ212" i="7"/>
  <c r="AJ203" i="7"/>
  <c r="L282" i="7"/>
  <c r="AS282" i="7" s="1"/>
  <c r="L254" i="7"/>
  <c r="L226" i="7"/>
  <c r="AS226" i="7" s="1"/>
  <c r="L206" i="7"/>
  <c r="AS206" i="7" s="1"/>
  <c r="L278" i="7"/>
  <c r="AS278" i="7" s="1"/>
  <c r="L242" i="7"/>
  <c r="AS242" i="7" s="1"/>
  <c r="L205" i="7"/>
  <c r="AS205" i="7" s="1"/>
  <c r="L141" i="7"/>
  <c r="L121" i="7"/>
  <c r="AS121" i="7" s="1"/>
  <c r="L102" i="7"/>
  <c r="AS102" i="7" s="1"/>
  <c r="L174" i="7"/>
  <c r="AS174" i="7" s="1"/>
  <c r="L73" i="7"/>
  <c r="L165" i="7"/>
  <c r="AS165" i="7" s="1"/>
  <c r="L66" i="7"/>
  <c r="AS66" i="7" s="1"/>
  <c r="L34" i="7"/>
  <c r="AS34" i="7" s="1"/>
  <c r="L114" i="7"/>
  <c r="AS114" i="7" s="1"/>
  <c r="L74" i="7"/>
  <c r="AS74" i="7" s="1"/>
  <c r="L12" i="7"/>
  <c r="L22" i="7"/>
  <c r="AS22" i="7" s="1"/>
  <c r="L55" i="7"/>
  <c r="AS55" i="7" s="1"/>
  <c r="L312" i="7"/>
  <c r="AS312" i="7" s="1"/>
  <c r="L296" i="7"/>
  <c r="AS296" i="7" s="1"/>
  <c r="L280" i="7"/>
  <c r="AS280" i="7" s="1"/>
  <c r="L264" i="7"/>
  <c r="AS264" i="7" s="1"/>
  <c r="L237" i="7"/>
  <c r="AS237" i="7" s="1"/>
  <c r="L273" i="7"/>
  <c r="AS273" i="7" s="1"/>
  <c r="L213" i="7"/>
  <c r="AS213" i="7" s="1"/>
  <c r="L45" i="7"/>
  <c r="AS45" i="7" s="1"/>
  <c r="L249" i="7"/>
  <c r="AS249" i="7" s="1"/>
  <c r="L176" i="7"/>
  <c r="L285" i="7"/>
  <c r="AS285" i="7" s="1"/>
  <c r="L14" i="7"/>
  <c r="L257" i="7"/>
  <c r="AS257" i="7" s="1"/>
  <c r="L108" i="7"/>
  <c r="AS108" i="7" s="1"/>
  <c r="L106" i="7"/>
  <c r="AS106" i="7" s="1"/>
  <c r="L293" i="7"/>
  <c r="AS293" i="7" s="1"/>
  <c r="L197" i="7"/>
  <c r="L193" i="7"/>
  <c r="AS193" i="7" s="1"/>
  <c r="L38" i="7"/>
  <c r="AS38" i="7" s="1"/>
  <c r="L204" i="7"/>
  <c r="AS204" i="7" s="1"/>
  <c r="L18" i="7"/>
  <c r="AS18" i="7" s="1"/>
  <c r="L241" i="7"/>
  <c r="AS241" i="7" s="1"/>
  <c r="T273" i="7"/>
  <c r="T241" i="7"/>
  <c r="T209" i="7"/>
  <c r="T134" i="7"/>
  <c r="T95" i="7"/>
  <c r="T111" i="7"/>
  <c r="T277" i="7"/>
  <c r="T261" i="7"/>
  <c r="T245" i="7"/>
  <c r="T229" i="7"/>
  <c r="T213" i="7"/>
  <c r="T177" i="7"/>
  <c r="T171" i="7"/>
  <c r="T197" i="7"/>
  <c r="T153" i="7"/>
  <c r="AB214" i="7"/>
  <c r="AB278" i="7"/>
  <c r="AB141" i="7"/>
  <c r="AB121" i="7"/>
  <c r="AB102" i="7"/>
  <c r="AB174" i="7"/>
  <c r="AB73" i="7"/>
  <c r="AB165" i="7"/>
  <c r="AB66" i="7"/>
  <c r="AB34" i="7"/>
  <c r="AB74" i="7"/>
  <c r="AB12" i="7"/>
  <c r="AJ71" i="7"/>
  <c r="AJ79" i="7"/>
  <c r="AJ115" i="7"/>
  <c r="AJ196" i="7"/>
  <c r="AJ282" i="7"/>
  <c r="AJ322" i="7"/>
  <c r="AJ298" i="7"/>
  <c r="AJ278" i="7"/>
  <c r="AJ258" i="7"/>
  <c r="AJ242" i="7"/>
  <c r="AJ318" i="7"/>
  <c r="AJ89" i="7"/>
  <c r="AJ105" i="7"/>
  <c r="AJ43" i="7"/>
  <c r="AJ30" i="7"/>
  <c r="AJ26" i="7"/>
  <c r="AJ320" i="7"/>
  <c r="AJ312" i="7"/>
  <c r="AJ304" i="7"/>
  <c r="AJ296" i="7"/>
  <c r="AJ288" i="7"/>
  <c r="AJ280" i="7"/>
  <c r="AJ272" i="7"/>
  <c r="AJ237" i="7"/>
  <c r="AJ229" i="7"/>
  <c r="L304" i="7"/>
  <c r="AS304" i="7" s="1"/>
  <c r="L290" i="7"/>
  <c r="L262" i="7"/>
  <c r="AS262" i="7" s="1"/>
  <c r="L234" i="7"/>
  <c r="AS234" i="7" s="1"/>
  <c r="L210" i="7"/>
  <c r="AS210" i="7" s="1"/>
  <c r="L302" i="7"/>
  <c r="AS302" i="7" s="1"/>
  <c r="L314" i="7"/>
  <c r="AS314" i="7" s="1"/>
  <c r="L286" i="7"/>
  <c r="AS286" i="7" s="1"/>
  <c r="L250" i="7"/>
  <c r="AS250" i="7" s="1"/>
  <c r="L178" i="7"/>
  <c r="AS178" i="7" s="1"/>
  <c r="L294" i="7"/>
  <c r="AS294" i="7" s="1"/>
  <c r="L183" i="7"/>
  <c r="L190" i="7"/>
  <c r="AS190" i="7" s="1"/>
  <c r="L180" i="7"/>
  <c r="AS180" i="7" s="1"/>
  <c r="L191" i="7"/>
  <c r="AS191" i="7" s="1"/>
  <c r="L199" i="7"/>
  <c r="AS199" i="7" s="1"/>
  <c r="L120" i="7"/>
  <c r="AS120" i="7" s="1"/>
  <c r="L86" i="7"/>
  <c r="AS86" i="7" s="1"/>
  <c r="L40" i="7"/>
  <c r="AS40" i="7" s="1"/>
  <c r="L37" i="7"/>
  <c r="AS37" i="7" s="1"/>
  <c r="L89" i="7"/>
  <c r="AS89" i="7" s="1"/>
  <c r="L43" i="7"/>
  <c r="AS43" i="7" s="1"/>
  <c r="L42" i="7"/>
  <c r="AS42" i="7" s="1"/>
  <c r="L315" i="7"/>
  <c r="AS315" i="7" s="1"/>
  <c r="L299" i="7"/>
  <c r="AS299" i="7" s="1"/>
  <c r="L283" i="7"/>
  <c r="AS283" i="7" s="1"/>
  <c r="L316" i="7"/>
  <c r="AS316" i="7" s="1"/>
  <c r="L300" i="7"/>
  <c r="L284" i="7"/>
  <c r="AS284" i="7" s="1"/>
  <c r="L301" i="7"/>
  <c r="L49" i="7"/>
  <c r="AS49" i="7" s="1"/>
  <c r="L245" i="7"/>
  <c r="L109" i="7"/>
  <c r="AS109" i="7" s="1"/>
  <c r="L281" i="7"/>
  <c r="L194" i="7"/>
  <c r="AS194" i="7" s="1"/>
  <c r="L56" i="7"/>
  <c r="AS56" i="7" s="1"/>
  <c r="L317" i="7"/>
  <c r="AS317" i="7" s="1"/>
  <c r="L54" i="7"/>
  <c r="L160" i="7"/>
  <c r="AS160" i="7" s="1"/>
  <c r="L149" i="7"/>
  <c r="AS149" i="7" s="1"/>
  <c r="L225" i="7"/>
  <c r="AS225" i="7" s="1"/>
  <c r="L177" i="7"/>
  <c r="AS177" i="7" s="1"/>
  <c r="L31" i="7"/>
  <c r="AS31" i="7" s="1"/>
  <c r="L233" i="7"/>
  <c r="AS233" i="7" s="1"/>
  <c r="L92" i="7"/>
  <c r="AS92" i="7" s="1"/>
  <c r="L269" i="7"/>
  <c r="AS269" i="7" s="1"/>
  <c r="L59" i="7"/>
  <c r="AS59" i="7" s="1"/>
  <c r="L305" i="7"/>
  <c r="AS305" i="7" s="1"/>
  <c r="T306" i="7"/>
  <c r="T322" i="7"/>
  <c r="T314" i="7"/>
  <c r="T298" i="7"/>
  <c r="T318" i="7"/>
  <c r="T311" i="7"/>
  <c r="T295" i="7"/>
  <c r="T313" i="7"/>
  <c r="T305" i="7"/>
  <c r="T36" i="7"/>
  <c r="T64" i="7"/>
  <c r="T14" i="7"/>
  <c r="T7" i="7"/>
  <c r="T18" i="7"/>
  <c r="T319" i="7"/>
  <c r="T303" i="7"/>
  <c r="T287" i="7"/>
  <c r="T316" i="7"/>
  <c r="T308" i="7"/>
  <c r="T300" i="7"/>
  <c r="T292" i="7"/>
  <c r="T284" i="7"/>
  <c r="T317" i="7"/>
  <c r="T301" i="7"/>
  <c r="T285" i="7"/>
  <c r="T47" i="7"/>
  <c r="AB306" i="7"/>
  <c r="AB322" i="7"/>
  <c r="AB314" i="7"/>
  <c r="AB298" i="7"/>
  <c r="AB318" i="7"/>
  <c r="AB316" i="7"/>
  <c r="AB300" i="7"/>
  <c r="AB292" i="7"/>
  <c r="AB309" i="7"/>
  <c r="AB293" i="7"/>
  <c r="AB321" i="7"/>
  <c r="AB305" i="7"/>
  <c r="AB319" i="7"/>
  <c r="AB303" i="7"/>
  <c r="AB287" i="7"/>
  <c r="AJ172" i="7"/>
  <c r="AJ200" i="7"/>
  <c r="AJ170" i="7"/>
  <c r="AJ45" i="7"/>
  <c r="AJ164" i="7"/>
  <c r="AJ59" i="7"/>
  <c r="AJ38" i="7"/>
  <c r="L80" i="7"/>
  <c r="AS80" i="7" s="1"/>
  <c r="L39" i="7"/>
  <c r="L100" i="7"/>
  <c r="AS100" i="7" s="1"/>
  <c r="T123" i="7"/>
  <c r="T98" i="7"/>
  <c r="AB114" i="7"/>
  <c r="AJ42" i="7"/>
  <c r="L164" i="7"/>
  <c r="AS164" i="7" s="1"/>
  <c r="T39" i="7"/>
  <c r="L267" i="7"/>
  <c r="L235" i="7"/>
  <c r="AS235" i="7" s="1"/>
  <c r="L219" i="7"/>
  <c r="L113" i="7"/>
  <c r="AS113" i="7" s="1"/>
  <c r="L71" i="7"/>
  <c r="L78" i="7"/>
  <c r="AS78" i="7" s="1"/>
  <c r="L20" i="7"/>
  <c r="L248" i="7"/>
  <c r="AS248" i="7" s="1"/>
  <c r="L139" i="7"/>
  <c r="L68" i="7"/>
  <c r="AS68" i="7" s="1"/>
  <c r="L57" i="7"/>
  <c r="AS57" i="7" s="1"/>
  <c r="L10" i="7"/>
  <c r="AS10" i="7" s="1"/>
  <c r="T254" i="7"/>
  <c r="T226" i="7"/>
  <c r="T206" i="7"/>
  <c r="T218" i="7"/>
  <c r="T174" i="7"/>
  <c r="T87" i="7"/>
  <c r="T75" i="7"/>
  <c r="T34" i="7"/>
  <c r="T107" i="7"/>
  <c r="T74" i="7"/>
  <c r="T12" i="7"/>
  <c r="T279" i="7"/>
  <c r="T231" i="7"/>
  <c r="T185" i="7"/>
  <c r="T217" i="7"/>
  <c r="T128" i="7"/>
  <c r="T164" i="7"/>
  <c r="T259" i="7"/>
  <c r="T227" i="7"/>
  <c r="T207" i="7"/>
  <c r="T186" i="7"/>
  <c r="T151" i="7"/>
  <c r="T113" i="7"/>
  <c r="T103" i="7"/>
  <c r="T71" i="7"/>
  <c r="T115" i="7"/>
  <c r="T70" i="7"/>
  <c r="T156" i="7"/>
  <c r="T101" i="7"/>
  <c r="T24" i="7"/>
  <c r="T20" i="7"/>
  <c r="T116" i="7"/>
  <c r="T167" i="7"/>
  <c r="T139" i="7"/>
  <c r="T175" i="7"/>
  <c r="T119" i="7"/>
  <c r="T65" i="7"/>
  <c r="T77" i="7"/>
  <c r="T9" i="7"/>
  <c r="AB282" i="7"/>
  <c r="AB226" i="7"/>
  <c r="AB258" i="7"/>
  <c r="AB218" i="7"/>
  <c r="AB75" i="7"/>
  <c r="AB137" i="7"/>
  <c r="AB107" i="7"/>
  <c r="AB16" i="7"/>
  <c r="AB268" i="7"/>
  <c r="AB244" i="7"/>
  <c r="AB220" i="7"/>
  <c r="AB172" i="7"/>
  <c r="AB170" i="7"/>
  <c r="AB138" i="7"/>
  <c r="AB104" i="7"/>
  <c r="AB173" i="7"/>
  <c r="AB41" i="7"/>
  <c r="AB19" i="7"/>
  <c r="AB213" i="7"/>
  <c r="AB171" i="7"/>
  <c r="AB88" i="7"/>
  <c r="AB133" i="7"/>
  <c r="AB45" i="7"/>
  <c r="AB273" i="7"/>
  <c r="AB241" i="7"/>
  <c r="AB209" i="7"/>
  <c r="AB117" i="7"/>
  <c r="AB128" i="7"/>
  <c r="AB160" i="7"/>
  <c r="AB164" i="7"/>
  <c r="AB108" i="7"/>
  <c r="AB28" i="7"/>
  <c r="AB56" i="7"/>
  <c r="AB11" i="7"/>
  <c r="AB279" i="7"/>
  <c r="AB271" i="7"/>
  <c r="AB263" i="7"/>
  <c r="AB255" i="7"/>
  <c r="AB247" i="7"/>
  <c r="AB239" i="7"/>
  <c r="AB231" i="7"/>
  <c r="AB223" i="7"/>
  <c r="AB143" i="7"/>
  <c r="AB135" i="7"/>
  <c r="AB169" i="7"/>
  <c r="AB112" i="7"/>
  <c r="AB8" i="7"/>
  <c r="AB60" i="7"/>
  <c r="AB53" i="7"/>
  <c r="AB47" i="7"/>
  <c r="AB39" i="7"/>
  <c r="AJ65" i="7"/>
  <c r="AJ68" i="7"/>
  <c r="AJ77" i="7"/>
  <c r="AJ50" i="7"/>
  <c r="AJ240" i="7"/>
  <c r="AJ232" i="7"/>
  <c r="AJ224" i="7"/>
  <c r="AJ216" i="7"/>
  <c r="AJ208" i="7"/>
  <c r="AJ198" i="7"/>
  <c r="AJ162" i="7"/>
  <c r="AJ144" i="7"/>
  <c r="AJ158" i="7"/>
  <c r="AJ145" i="7"/>
  <c r="AJ241" i="7"/>
  <c r="AJ31" i="7"/>
  <c r="AJ36" i="7"/>
  <c r="AJ100" i="7"/>
  <c r="AJ64" i="7"/>
  <c r="AJ28" i="7"/>
  <c r="AJ56" i="7"/>
  <c r="AJ49" i="7"/>
  <c r="AJ11" i="7"/>
  <c r="L251" i="7"/>
  <c r="AS251" i="7" s="1"/>
  <c r="L202" i="7"/>
  <c r="AS202" i="7" s="1"/>
  <c r="L161" i="7"/>
  <c r="AS161" i="7" s="1"/>
  <c r="L94" i="7"/>
  <c r="AS94" i="7" s="1"/>
  <c r="L15" i="7"/>
  <c r="AS15" i="7" s="1"/>
  <c r="L27" i="7"/>
  <c r="AS27" i="7" s="1"/>
  <c r="L268" i="7"/>
  <c r="AS268" i="7" s="1"/>
  <c r="L198" i="7"/>
  <c r="L145" i="7"/>
  <c r="AS145" i="7" s="1"/>
  <c r="L50" i="7"/>
  <c r="AS50" i="7" s="1"/>
  <c r="L29" i="7"/>
  <c r="AS29" i="7" s="1"/>
  <c r="T266" i="7"/>
  <c r="T238" i="7"/>
  <c r="T214" i="7"/>
  <c r="T278" i="7"/>
  <c r="T242" i="7"/>
  <c r="T205" i="7"/>
  <c r="T189" i="7"/>
  <c r="T129" i="7"/>
  <c r="T130" i="7"/>
  <c r="T132" i="7"/>
  <c r="T99" i="7"/>
  <c r="T165" i="7"/>
  <c r="T66" i="7"/>
  <c r="T137" i="7"/>
  <c r="T114" i="7"/>
  <c r="T83" i="7"/>
  <c r="T62" i="7"/>
  <c r="T16" i="7"/>
  <c r="T263" i="7"/>
  <c r="T184" i="7"/>
  <c r="T194" i="7"/>
  <c r="T80" i="7"/>
  <c r="T160" i="7"/>
  <c r="T108" i="7"/>
  <c r="T271" i="7"/>
  <c r="T251" i="7"/>
  <c r="T219" i="7"/>
  <c r="T168" i="7"/>
  <c r="T181" i="7"/>
  <c r="T97" i="7"/>
  <c r="T94" i="7"/>
  <c r="T69" i="7"/>
  <c r="T79" i="7"/>
  <c r="T63" i="7"/>
  <c r="T27" i="7"/>
  <c r="T149" i="7"/>
  <c r="T54" i="7"/>
  <c r="T106" i="7"/>
  <c r="T146" i="7"/>
  <c r="T136" i="7"/>
  <c r="T182" i="7"/>
  <c r="T85" i="7"/>
  <c r="T201" i="7"/>
  <c r="T67" i="7"/>
  <c r="T23" i="7"/>
  <c r="T19" i="7"/>
  <c r="AB266" i="7"/>
  <c r="AB238" i="7"/>
  <c r="AB242" i="7"/>
  <c r="AB205" i="7"/>
  <c r="AB189" i="7"/>
  <c r="AB129" i="7"/>
  <c r="AB130" i="7"/>
  <c r="AB87" i="7"/>
  <c r="AB260" i="7"/>
  <c r="AB252" i="7"/>
  <c r="AB236" i="7"/>
  <c r="AB212" i="7"/>
  <c r="AB203" i="7"/>
  <c r="AB200" i="7"/>
  <c r="AB155" i="7"/>
  <c r="AB98" i="7"/>
  <c r="AB195" i="7"/>
  <c r="AB179" i="7"/>
  <c r="AB127" i="7"/>
  <c r="AB91" i="7"/>
  <c r="AB110" i="7"/>
  <c r="AB26" i="7"/>
  <c r="AB9" i="7"/>
  <c r="AB67" i="7"/>
  <c r="AB23" i="7"/>
  <c r="AB261" i="7"/>
  <c r="AB229" i="7"/>
  <c r="AB197" i="7"/>
  <c r="AB153" i="7"/>
  <c r="AB109" i="7"/>
  <c r="AB163" i="7"/>
  <c r="AB95" i="7"/>
  <c r="AB80" i="7"/>
  <c r="AB100" i="7"/>
  <c r="AB49" i="7"/>
  <c r="AB215" i="7"/>
  <c r="AB207" i="7"/>
  <c r="AB184" i="7"/>
  <c r="AB159" i="7"/>
  <c r="AB142" i="7"/>
  <c r="AB181" i="7"/>
  <c r="AB185" i="7"/>
  <c r="AB131" i="7"/>
  <c r="AB122" i="7"/>
  <c r="AB148" i="7"/>
  <c r="AB93" i="7"/>
  <c r="AB152" i="7"/>
  <c r="AB61" i="7"/>
  <c r="AB72" i="7"/>
  <c r="AB48" i="7"/>
  <c r="AB196" i="7"/>
  <c r="AB51" i="7"/>
  <c r="AB46" i="7"/>
  <c r="AB13" i="7"/>
  <c r="AB55" i="7"/>
  <c r="AJ239" i="7"/>
  <c r="AJ227" i="7"/>
  <c r="AJ156" i="7"/>
  <c r="AJ169" i="7"/>
  <c r="AJ112" i="7"/>
  <c r="AJ8" i="7"/>
  <c r="AJ60" i="7"/>
  <c r="AJ53" i="7"/>
  <c r="AJ13" i="7"/>
  <c r="AJ55" i="7"/>
  <c r="AJ234" i="7"/>
  <c r="AJ214" i="7"/>
  <c r="AJ206" i="7"/>
  <c r="AJ230" i="7"/>
  <c r="AJ218" i="7"/>
  <c r="AJ205" i="7"/>
  <c r="AJ189" i="7"/>
  <c r="AJ141" i="7"/>
  <c r="AJ129" i="7"/>
  <c r="AJ121" i="7"/>
  <c r="AJ130" i="7"/>
  <c r="AJ102" i="7"/>
  <c r="AJ132" i="7"/>
  <c r="AJ174" i="7"/>
  <c r="AJ99" i="7"/>
  <c r="AJ73" i="7"/>
  <c r="AJ87" i="7"/>
  <c r="AJ165" i="7"/>
  <c r="AJ75" i="7"/>
  <c r="AJ231" i="7"/>
  <c r="AJ146" i="7"/>
  <c r="AJ139" i="7"/>
  <c r="AJ136" i="7"/>
  <c r="AJ175" i="7"/>
  <c r="AJ182" i="7"/>
  <c r="AJ119" i="7"/>
  <c r="L266" i="7"/>
  <c r="AS266" i="7" s="1"/>
  <c r="L238" i="7"/>
  <c r="AS238" i="7" s="1"/>
  <c r="L214" i="7"/>
  <c r="AS214" i="7" s="1"/>
  <c r="L258" i="7"/>
  <c r="AS258" i="7" s="1"/>
  <c r="L218" i="7"/>
  <c r="AS218" i="7" s="1"/>
  <c r="L189" i="7"/>
  <c r="AS189" i="7" s="1"/>
  <c r="L129" i="7"/>
  <c r="AS129" i="7" s="1"/>
  <c r="L130" i="7"/>
  <c r="AS130" i="7" s="1"/>
  <c r="L132" i="7"/>
  <c r="AS132" i="7" s="1"/>
  <c r="L99" i="7"/>
  <c r="AS99" i="7" s="1"/>
  <c r="L87" i="7"/>
  <c r="AS87" i="7" s="1"/>
  <c r="L75" i="7"/>
  <c r="AS75" i="7" s="1"/>
  <c r="L137" i="7"/>
  <c r="L107" i="7"/>
  <c r="AS107" i="7" s="1"/>
  <c r="L83" i="7"/>
  <c r="AS83" i="7" s="1"/>
  <c r="L62" i="7"/>
  <c r="AS62" i="7" s="1"/>
  <c r="L16" i="7"/>
  <c r="AS16" i="7" s="1"/>
  <c r="L271" i="7"/>
  <c r="AS271" i="7" s="1"/>
  <c r="L255" i="7"/>
  <c r="AS255" i="7" s="1"/>
  <c r="L239" i="7"/>
  <c r="AS239" i="7" s="1"/>
  <c r="L223" i="7"/>
  <c r="AS223" i="7" s="1"/>
  <c r="L207" i="7"/>
  <c r="AS207" i="7" s="1"/>
  <c r="L159" i="7"/>
  <c r="AS159" i="7" s="1"/>
  <c r="L181" i="7"/>
  <c r="AS181" i="7" s="1"/>
  <c r="L131" i="7"/>
  <c r="AS131" i="7" s="1"/>
  <c r="L143" i="7"/>
  <c r="AS143" i="7" s="1"/>
  <c r="L148" i="7"/>
  <c r="AS148" i="7" s="1"/>
  <c r="L152" i="7"/>
  <c r="AS152" i="7" s="1"/>
  <c r="L72" i="7"/>
  <c r="AS72" i="7" s="1"/>
  <c r="L196" i="7"/>
  <c r="AS196" i="7" s="1"/>
  <c r="L46" i="7"/>
  <c r="AS46" i="7" s="1"/>
  <c r="L112" i="7"/>
  <c r="AS112" i="7" s="1"/>
  <c r="L60" i="7"/>
  <c r="AS60" i="7" s="1"/>
  <c r="L13" i="7"/>
  <c r="AS13" i="7" s="1"/>
  <c r="L272" i="7"/>
  <c r="AS272" i="7" s="1"/>
  <c r="L82" i="7"/>
  <c r="AS82" i="7" s="1"/>
  <c r="L128" i="7"/>
  <c r="AS128" i="7" s="1"/>
  <c r="L277" i="7"/>
  <c r="AS277" i="7" s="1"/>
  <c r="L153" i="7"/>
  <c r="AS153" i="7" s="1"/>
  <c r="L7" i="7"/>
  <c r="AS7" i="7" s="1"/>
  <c r="L147" i="7"/>
  <c r="AS147" i="7" s="1"/>
  <c r="L36" i="7"/>
  <c r="AS36" i="7" s="1"/>
  <c r="L125" i="7"/>
  <c r="AS125" i="7" s="1"/>
  <c r="L117" i="7"/>
  <c r="L188" i="7"/>
  <c r="AS188" i="7" s="1"/>
  <c r="L252" i="7"/>
  <c r="AS252" i="7" s="1"/>
  <c r="L236" i="7"/>
  <c r="AS236" i="7" s="1"/>
  <c r="L220" i="7"/>
  <c r="AS220" i="7" s="1"/>
  <c r="L203" i="7"/>
  <c r="AS203" i="7" s="1"/>
  <c r="L200" i="7"/>
  <c r="AS200" i="7" s="1"/>
  <c r="L155" i="7"/>
  <c r="AS155" i="7" s="1"/>
  <c r="L123" i="7"/>
  <c r="L195" i="7"/>
  <c r="L179" i="7"/>
  <c r="AS179" i="7" s="1"/>
  <c r="L127" i="7"/>
  <c r="AS127" i="7" s="1"/>
  <c r="L52" i="7"/>
  <c r="AS52" i="7" s="1"/>
  <c r="L58" i="7"/>
  <c r="AS58" i="7" s="1"/>
  <c r="L76" i="7"/>
  <c r="AS76" i="7" s="1"/>
  <c r="L41" i="7"/>
  <c r="AS41" i="7" s="1"/>
  <c r="L19" i="7"/>
  <c r="L229" i="7"/>
  <c r="AS229" i="7" s="1"/>
  <c r="L133" i="7"/>
  <c r="AS133" i="7" s="1"/>
  <c r="L265" i="7"/>
  <c r="AS265" i="7" s="1"/>
  <c r="L111" i="7"/>
  <c r="AS111" i="7" s="1"/>
  <c r="L11" i="7"/>
  <c r="AS11" i="7" s="1"/>
  <c r="L167" i="7"/>
  <c r="AS167" i="7" s="1"/>
  <c r="L95" i="7"/>
  <c r="AS95" i="7" s="1"/>
  <c r="T276" i="7"/>
  <c r="T268" i="7"/>
  <c r="T260" i="7"/>
  <c r="T252" i="7"/>
  <c r="T244" i="7"/>
  <c r="T236" i="7"/>
  <c r="T228" i="7"/>
  <c r="T220" i="7"/>
  <c r="T212" i="7"/>
  <c r="T203" i="7"/>
  <c r="T172" i="7"/>
  <c r="T200" i="7"/>
  <c r="T170" i="7"/>
  <c r="T155" i="7"/>
  <c r="T138" i="7"/>
  <c r="T269" i="7"/>
  <c r="T253" i="7"/>
  <c r="T237" i="7"/>
  <c r="T221" i="7"/>
  <c r="T204" i="7"/>
  <c r="T188" i="7"/>
  <c r="T124" i="7"/>
  <c r="T125" i="7"/>
  <c r="AB262" i="7"/>
  <c r="AB246" i="7"/>
  <c r="AB230" i="7"/>
  <c r="AB178" i="7"/>
  <c r="AB17" i="7"/>
  <c r="AB105" i="7"/>
  <c r="AB30" i="7"/>
  <c r="AJ267" i="7"/>
  <c r="AJ255" i="7"/>
  <c r="AJ243" i="7"/>
  <c r="AJ223" i="7"/>
  <c r="AJ211" i="7"/>
  <c r="AJ202" i="7"/>
  <c r="AJ159" i="7"/>
  <c r="AJ140" i="7"/>
  <c r="AJ154" i="7"/>
  <c r="AJ131" i="7"/>
  <c r="AJ122" i="7"/>
  <c r="AJ143" i="7"/>
  <c r="AJ135" i="7"/>
  <c r="AJ148" i="7"/>
  <c r="AJ93" i="7"/>
  <c r="AJ152" i="7"/>
  <c r="AJ61" i="7"/>
  <c r="AJ72" i="7"/>
  <c r="AJ48" i="7"/>
  <c r="AJ274" i="7"/>
  <c r="AJ262" i="7"/>
  <c r="AJ246" i="7"/>
  <c r="AJ270" i="7"/>
  <c r="AJ250" i="7"/>
  <c r="AJ66" i="7"/>
  <c r="AJ137" i="7"/>
  <c r="AJ34" i="7"/>
  <c r="AJ107" i="7"/>
  <c r="AJ114" i="7"/>
  <c r="AJ83" i="7"/>
  <c r="AJ74" i="7"/>
  <c r="AJ62" i="7"/>
  <c r="AJ12" i="7"/>
  <c r="AJ16" i="7"/>
  <c r="AJ22" i="7"/>
  <c r="AJ275" i="7"/>
  <c r="AJ247" i="7"/>
  <c r="AJ215" i="7"/>
  <c r="AJ142" i="7"/>
  <c r="AJ85" i="7"/>
  <c r="AJ57" i="7"/>
  <c r="AJ201" i="7"/>
  <c r="AJ35" i="7"/>
  <c r="AJ33" i="7"/>
  <c r="AJ81" i="7"/>
  <c r="AJ32" i="7"/>
  <c r="AJ29" i="7"/>
  <c r="AJ25" i="7"/>
  <c r="AJ10" i="7"/>
  <c r="AJ276" i="7"/>
  <c r="AJ268" i="7"/>
  <c r="AJ260" i="7"/>
  <c r="AJ252" i="7"/>
  <c r="AJ244" i="7"/>
  <c r="AJ281" i="7"/>
  <c r="AJ273" i="7"/>
  <c r="AJ265" i="7"/>
  <c r="AJ257" i="7"/>
  <c r="AJ249" i="7"/>
  <c r="AJ233" i="7"/>
  <c r="AJ225" i="7"/>
  <c r="AJ217" i="7"/>
  <c r="AJ209" i="7"/>
  <c r="AJ193" i="7"/>
  <c r="AJ163" i="7"/>
  <c r="AJ147" i="7"/>
  <c r="AJ134" i="7"/>
  <c r="AJ187" i="7"/>
  <c r="AJ117" i="7"/>
  <c r="AJ194" i="7"/>
  <c r="AJ95" i="7"/>
  <c r="AJ111" i="7"/>
  <c r="AJ80" i="7"/>
  <c r="AJ176" i="7"/>
  <c r="AJ128" i="7"/>
  <c r="AJ92" i="7"/>
  <c r="AJ160" i="7"/>
  <c r="AJ157" i="7"/>
  <c r="L186" i="7"/>
  <c r="AS186" i="7" s="1"/>
  <c r="L154" i="7"/>
  <c r="AS154" i="7" s="1"/>
  <c r="L115" i="7"/>
  <c r="AS115" i="7" s="1"/>
  <c r="L90" i="7"/>
  <c r="AS90" i="7" s="1"/>
  <c r="L232" i="7"/>
  <c r="AS232" i="7" s="1"/>
  <c r="L216" i="7"/>
  <c r="AS216" i="7" s="1"/>
  <c r="L144" i="7"/>
  <c r="AS144" i="7" s="1"/>
  <c r="L175" i="7"/>
  <c r="AS175" i="7" s="1"/>
  <c r="L119" i="7"/>
  <c r="AS119" i="7" s="1"/>
  <c r="L35" i="7"/>
  <c r="AS35" i="7" s="1"/>
  <c r="L81" i="7"/>
  <c r="AS81" i="7" s="1"/>
  <c r="T282" i="7"/>
  <c r="T258" i="7"/>
  <c r="T141" i="7"/>
  <c r="T121" i="7"/>
  <c r="T102" i="7"/>
  <c r="T73" i="7"/>
  <c r="T281" i="7"/>
  <c r="T249" i="7"/>
  <c r="T147" i="7"/>
  <c r="T239" i="7"/>
  <c r="T161" i="7"/>
  <c r="T78" i="7"/>
  <c r="T15" i="7"/>
  <c r="T90" i="7"/>
  <c r="T88" i="7"/>
  <c r="T59" i="7"/>
  <c r="T68" i="7"/>
  <c r="T50" i="7"/>
  <c r="T57" i="7"/>
  <c r="T41" i="7"/>
  <c r="AB254" i="7"/>
  <c r="AB206" i="7"/>
  <c r="AB132" i="7"/>
  <c r="AB99" i="7"/>
  <c r="AB83" i="7"/>
  <c r="AB62" i="7"/>
  <c r="AB276" i="7"/>
  <c r="AB228" i="7"/>
  <c r="AB123" i="7"/>
  <c r="AB52" i="7"/>
  <c r="AB58" i="7"/>
  <c r="AB76" i="7"/>
  <c r="AB277" i="7"/>
  <c r="AB245" i="7"/>
  <c r="AB177" i="7"/>
  <c r="AB257" i="7"/>
  <c r="AB225" i="7"/>
  <c r="AB134" i="7"/>
  <c r="AB31" i="7"/>
  <c r="L274" i="7"/>
  <c r="AS274" i="7" s="1"/>
  <c r="L246" i="7"/>
  <c r="AS246" i="7" s="1"/>
  <c r="L222" i="7"/>
  <c r="AS222" i="7" s="1"/>
  <c r="L270" i="7"/>
  <c r="AS270" i="7" s="1"/>
  <c r="L230" i="7"/>
  <c r="AS230" i="7" s="1"/>
  <c r="L166" i="7"/>
  <c r="AS166" i="7" s="1"/>
  <c r="L192" i="7"/>
  <c r="AS192" i="7" s="1"/>
  <c r="L150" i="7"/>
  <c r="AS150" i="7" s="1"/>
  <c r="L96" i="7"/>
  <c r="AS96" i="7" s="1"/>
  <c r="L118" i="7"/>
  <c r="AS118" i="7" s="1"/>
  <c r="L126" i="7"/>
  <c r="AS126" i="7" s="1"/>
  <c r="L84" i="7"/>
  <c r="AS84" i="7" s="1"/>
  <c r="L44" i="7"/>
  <c r="AS44" i="7" s="1"/>
  <c r="L21" i="7"/>
  <c r="AS21" i="7" s="1"/>
  <c r="L17" i="7"/>
  <c r="AS17" i="7" s="1"/>
  <c r="L105" i="7"/>
  <c r="L30" i="7"/>
  <c r="AS30" i="7" s="1"/>
  <c r="L275" i="7"/>
  <c r="AS275" i="7" s="1"/>
  <c r="L259" i="7"/>
  <c r="AS259" i="7" s="1"/>
  <c r="L243" i="7"/>
  <c r="AS243" i="7" s="1"/>
  <c r="L227" i="7"/>
  <c r="L211" i="7"/>
  <c r="AS211" i="7" s="1"/>
  <c r="L168" i="7"/>
  <c r="AS168" i="7" s="1"/>
  <c r="L140" i="7"/>
  <c r="L151" i="7"/>
  <c r="AS151" i="7" s="1"/>
  <c r="L97" i="7"/>
  <c r="AS97" i="7" s="1"/>
  <c r="L103" i="7"/>
  <c r="AS103" i="7" s="1"/>
  <c r="L69" i="7"/>
  <c r="AS69" i="7" s="1"/>
  <c r="L79" i="7"/>
  <c r="AS79" i="7" s="1"/>
  <c r="L70" i="7"/>
  <c r="AS70" i="7" s="1"/>
  <c r="L156" i="7"/>
  <c r="AS156" i="7" s="1"/>
  <c r="L101" i="7"/>
  <c r="AS101" i="7" s="1"/>
  <c r="L63" i="7"/>
  <c r="AS63" i="7" s="1"/>
  <c r="L24" i="7"/>
  <c r="AS24" i="7" s="1"/>
  <c r="L276" i="7"/>
  <c r="AS276" i="7" s="1"/>
  <c r="L116" i="7"/>
  <c r="AS116" i="7" s="1"/>
  <c r="L134" i="7"/>
  <c r="AS134" i="7" s="1"/>
  <c r="L171" i="7"/>
  <c r="AS171" i="7" s="1"/>
  <c r="L47" i="7"/>
  <c r="AS47" i="7" s="1"/>
  <c r="L217" i="7"/>
  <c r="AS217" i="7" s="1"/>
  <c r="L157" i="7"/>
  <c r="AS157" i="7" s="1"/>
  <c r="L221" i="7"/>
  <c r="AS221" i="7" s="1"/>
  <c r="L163" i="7"/>
  <c r="AS163" i="7" s="1"/>
  <c r="L28" i="7"/>
  <c r="AS28" i="7" s="1"/>
  <c r="L253" i="7"/>
  <c r="AS253" i="7" s="1"/>
  <c r="L256" i="7"/>
  <c r="AS256" i="7" s="1"/>
  <c r="L240" i="7"/>
  <c r="AS240" i="7" s="1"/>
  <c r="L224" i="7"/>
  <c r="AS224" i="7" s="1"/>
  <c r="L208" i="7"/>
  <c r="L162" i="7"/>
  <c r="AS162" i="7" s="1"/>
  <c r="L158" i="7"/>
  <c r="AS158" i="7" s="1"/>
  <c r="L146" i="7"/>
  <c r="AS146" i="7" s="1"/>
  <c r="L136" i="7"/>
  <c r="AS136" i="7" s="1"/>
  <c r="L182" i="7"/>
  <c r="AS182" i="7" s="1"/>
  <c r="L65" i="7"/>
  <c r="AS65" i="7" s="1"/>
  <c r="L77" i="7"/>
  <c r="AS77" i="7" s="1"/>
  <c r="L85" i="7"/>
  <c r="AS85" i="7" s="1"/>
  <c r="L201" i="7"/>
  <c r="AS201" i="7" s="1"/>
  <c r="L33" i="7"/>
  <c r="AS33" i="7" s="1"/>
  <c r="L32" i="7"/>
  <c r="AS32" i="7" s="1"/>
  <c r="L25" i="7"/>
  <c r="AS25" i="7" s="1"/>
  <c r="L261" i="7"/>
  <c r="AS261" i="7" s="1"/>
  <c r="L88" i="7"/>
  <c r="AS88" i="7" s="1"/>
  <c r="L187" i="7"/>
  <c r="AS187" i="7" s="1"/>
  <c r="L64" i="7"/>
  <c r="AS64" i="7" s="1"/>
  <c r="L124" i="7"/>
  <c r="AS124" i="7" s="1"/>
  <c r="L209" i="7"/>
  <c r="AS209" i="7" s="1"/>
  <c r="T274" i="7"/>
  <c r="T262" i="7"/>
  <c r="T246" i="7"/>
  <c r="T234" i="7"/>
  <c r="T222" i="7"/>
  <c r="T210" i="7"/>
  <c r="T270" i="7"/>
  <c r="T250" i="7"/>
  <c r="T230" i="7"/>
  <c r="T178" i="7"/>
  <c r="T166" i="7"/>
  <c r="T183" i="7"/>
  <c r="T192" i="7"/>
  <c r="T190" i="7"/>
  <c r="T150" i="7"/>
  <c r="T180" i="7"/>
  <c r="T96" i="7"/>
  <c r="T191" i="7"/>
  <c r="T118" i="7"/>
  <c r="T199" i="7"/>
  <c r="T126" i="7"/>
  <c r="T120" i="7"/>
  <c r="T84" i="7"/>
  <c r="T86" i="7"/>
  <c r="T44" i="7"/>
  <c r="T40" i="7"/>
  <c r="T21" i="7"/>
  <c r="T37" i="7"/>
  <c r="T17" i="7"/>
  <c r="T89" i="7"/>
  <c r="T105" i="7"/>
  <c r="T43" i="7"/>
  <c r="T30" i="7"/>
  <c r="T42" i="7"/>
  <c r="T275" i="7"/>
  <c r="T247" i="7"/>
  <c r="T215" i="7"/>
  <c r="T142" i="7"/>
  <c r="T265" i="7"/>
  <c r="T257" i="7"/>
  <c r="T233" i="7"/>
  <c r="T225" i="7"/>
  <c r="T193" i="7"/>
  <c r="T163" i="7"/>
  <c r="T187" i="7"/>
  <c r="T117" i="7"/>
  <c r="T176" i="7"/>
  <c r="T92" i="7"/>
  <c r="T157" i="7"/>
  <c r="T38" i="7"/>
  <c r="T100" i="7"/>
  <c r="T28" i="7"/>
  <c r="T56" i="7"/>
  <c r="T49" i="7"/>
  <c r="T11" i="7"/>
  <c r="T267" i="7"/>
  <c r="T255" i="7"/>
  <c r="T243" i="7"/>
  <c r="T235" i="7"/>
  <c r="T223" i="7"/>
  <c r="T211" i="7"/>
  <c r="T202" i="7"/>
  <c r="T159" i="7"/>
  <c r="T140" i="7"/>
  <c r="T154" i="7"/>
  <c r="T131" i="7"/>
  <c r="T122" i="7"/>
  <c r="T143" i="7"/>
  <c r="T135" i="7"/>
  <c r="T148" i="7"/>
  <c r="T93" i="7"/>
  <c r="T152" i="7"/>
  <c r="T61" i="7"/>
  <c r="T72" i="7"/>
  <c r="T48" i="7"/>
  <c r="T196" i="7"/>
  <c r="T51" i="7"/>
  <c r="T46" i="7"/>
  <c r="T169" i="7"/>
  <c r="T112" i="7"/>
  <c r="T8" i="7"/>
  <c r="T60" i="7"/>
  <c r="T53" i="7"/>
  <c r="T13" i="7"/>
  <c r="T55" i="7"/>
  <c r="T280" i="7"/>
  <c r="T272" i="7"/>
  <c r="T264" i="7"/>
  <c r="T256" i="7"/>
  <c r="T248" i="7"/>
  <c r="T240" i="7"/>
  <c r="T232" i="7"/>
  <c r="T224" i="7"/>
  <c r="T216" i="7"/>
  <c r="T208" i="7"/>
  <c r="T198" i="7"/>
  <c r="T162" i="7"/>
  <c r="T144" i="7"/>
  <c r="T158" i="7"/>
  <c r="T145" i="7"/>
  <c r="T109" i="7"/>
  <c r="T133" i="7"/>
  <c r="T45" i="7"/>
  <c r="T31" i="7"/>
  <c r="T82" i="7"/>
  <c r="T195" i="7"/>
  <c r="T104" i="7"/>
  <c r="T179" i="7"/>
  <c r="T173" i="7"/>
  <c r="T127" i="7"/>
  <c r="T91" i="7"/>
  <c r="T52" i="7"/>
  <c r="T110" i="7"/>
  <c r="T58" i="7"/>
  <c r="T26" i="7"/>
  <c r="T76" i="7"/>
  <c r="T35" i="7"/>
  <c r="T33" i="7"/>
  <c r="T81" i="7"/>
  <c r="T32" i="7"/>
  <c r="T29" i="7"/>
  <c r="T25" i="7"/>
  <c r="T10" i="7"/>
  <c r="AB274" i="7"/>
  <c r="AB234" i="7"/>
  <c r="AB222" i="7"/>
  <c r="AB210" i="7"/>
  <c r="AB270" i="7"/>
  <c r="AB250" i="7"/>
  <c r="AB166" i="7"/>
  <c r="AB183" i="7"/>
  <c r="AB192" i="7"/>
  <c r="AB190" i="7"/>
  <c r="AB150" i="7"/>
  <c r="AB180" i="7"/>
  <c r="AB96" i="7"/>
  <c r="AB191" i="7"/>
  <c r="AB118" i="7"/>
  <c r="AB199" i="7"/>
  <c r="AB126" i="7"/>
  <c r="AB120" i="7"/>
  <c r="AB84" i="7"/>
  <c r="AB86" i="7"/>
  <c r="AB44" i="7"/>
  <c r="AB40" i="7"/>
  <c r="AB21" i="7"/>
  <c r="AB37" i="7"/>
  <c r="AB89" i="7"/>
  <c r="AB43" i="7"/>
  <c r="AB42" i="7"/>
  <c r="AB280" i="7"/>
  <c r="AB272" i="7"/>
  <c r="AB264" i="7"/>
  <c r="AB256" i="7"/>
  <c r="AB248" i="7"/>
  <c r="AB240" i="7"/>
  <c r="AB232" i="7"/>
  <c r="AB224" i="7"/>
  <c r="AB216" i="7"/>
  <c r="AB208" i="7"/>
  <c r="AB198" i="7"/>
  <c r="AB162" i="7"/>
  <c r="AB144" i="7"/>
  <c r="AB158" i="7"/>
  <c r="AB145" i="7"/>
  <c r="AB146" i="7"/>
  <c r="AB139" i="7"/>
  <c r="AB136" i="7"/>
  <c r="AB175" i="7"/>
  <c r="AB182" i="7"/>
  <c r="AB119" i="7"/>
  <c r="AB65" i="7"/>
  <c r="AB68" i="7"/>
  <c r="AB77" i="7"/>
  <c r="AB50" i="7"/>
  <c r="AB85" i="7"/>
  <c r="AB57" i="7"/>
  <c r="AB201" i="7"/>
  <c r="AB35" i="7"/>
  <c r="AB33" i="7"/>
  <c r="AB81" i="7"/>
  <c r="AB32" i="7"/>
  <c r="AB29" i="7"/>
  <c r="AB25" i="7"/>
  <c r="AB10" i="7"/>
  <c r="AB269" i="7"/>
  <c r="AB253" i="7"/>
  <c r="AB237" i="7"/>
  <c r="AB221" i="7"/>
  <c r="AB204" i="7"/>
  <c r="AB188" i="7"/>
  <c r="AB124" i="7"/>
  <c r="AB125" i="7"/>
  <c r="AB116" i="7"/>
  <c r="AB149" i="7"/>
  <c r="AB167" i="7"/>
  <c r="AB54" i="7"/>
  <c r="AB281" i="7"/>
  <c r="AB265" i="7"/>
  <c r="AB249" i="7"/>
  <c r="AB233" i="7"/>
  <c r="AB217" i="7"/>
  <c r="AB193" i="7"/>
  <c r="AB147" i="7"/>
  <c r="AB187" i="7"/>
  <c r="AB194" i="7"/>
  <c r="AB111" i="7"/>
  <c r="AB176" i="7"/>
  <c r="AB92" i="7"/>
  <c r="AB157" i="7"/>
  <c r="AB38" i="7"/>
  <c r="AB36" i="7"/>
  <c r="AB64" i="7"/>
  <c r="AB14" i="7"/>
  <c r="AB7" i="7"/>
  <c r="AB18" i="7"/>
  <c r="AB275" i="7"/>
  <c r="AB259" i="7"/>
  <c r="AB243" i="7"/>
  <c r="AB227" i="7"/>
  <c r="AB211" i="7"/>
  <c r="AB168" i="7"/>
  <c r="AB140" i="7"/>
  <c r="AB151" i="7"/>
  <c r="AB97" i="7"/>
  <c r="AB103" i="7"/>
  <c r="AB69" i="7"/>
  <c r="AB79" i="7"/>
  <c r="AB70" i="7"/>
  <c r="AB156" i="7"/>
  <c r="AB101" i="7"/>
  <c r="AB63" i="7"/>
  <c r="AB24" i="7"/>
  <c r="AB59" i="7"/>
  <c r="AB106" i="7"/>
  <c r="AB82" i="7"/>
  <c r="AJ235" i="7"/>
  <c r="AJ51" i="7"/>
  <c r="AJ46" i="7"/>
  <c r="AJ15" i="7"/>
  <c r="AJ101" i="7"/>
  <c r="AJ90" i="7"/>
  <c r="AJ63" i="7"/>
  <c r="AJ27" i="7"/>
  <c r="AJ24" i="7"/>
  <c r="AJ20" i="7"/>
  <c r="AJ238" i="7"/>
  <c r="AJ226" i="7"/>
  <c r="AJ222" i="7"/>
  <c r="AJ210" i="7"/>
  <c r="AJ178" i="7"/>
  <c r="AJ166" i="7"/>
  <c r="AJ183" i="7"/>
  <c r="AJ192" i="7"/>
  <c r="AJ190" i="7"/>
  <c r="AJ150" i="7"/>
  <c r="AJ180" i="7"/>
  <c r="AJ96" i="7"/>
  <c r="AJ191" i="7"/>
  <c r="AJ118" i="7"/>
  <c r="AJ199" i="7"/>
  <c r="AJ126" i="7"/>
  <c r="AJ120" i="7"/>
  <c r="AJ84" i="7"/>
  <c r="AJ86" i="7"/>
  <c r="AJ123" i="7"/>
  <c r="AJ98" i="7"/>
  <c r="AJ195" i="7"/>
  <c r="AJ104" i="7"/>
  <c r="AJ179" i="7"/>
  <c r="AJ173" i="7"/>
  <c r="AJ127" i="7"/>
  <c r="AJ91" i="7"/>
  <c r="AJ52" i="7"/>
  <c r="AJ155" i="7"/>
  <c r="AJ138" i="7"/>
  <c r="AJ108" i="7"/>
  <c r="AJ106" i="7"/>
  <c r="AJ47" i="7"/>
  <c r="AJ82" i="7"/>
  <c r="AJ39" i="7"/>
  <c r="AJ14" i="7"/>
  <c r="AJ7" i="7"/>
  <c r="AJ18" i="7"/>
  <c r="AJ44" i="7"/>
  <c r="AJ40" i="7"/>
  <c r="AJ21" i="7"/>
  <c r="AJ264" i="7"/>
  <c r="AJ256" i="7"/>
  <c r="AJ248" i="7"/>
  <c r="AJ133" i="7"/>
  <c r="AJ54" i="7"/>
  <c r="AS390" i="7"/>
  <c r="AS346" i="7"/>
  <c r="AS298" i="7"/>
  <c r="AS137" i="7"/>
  <c r="AS427" i="7"/>
  <c r="AS383" i="7"/>
  <c r="AS319" i="7"/>
  <c r="AS303" i="7"/>
  <c r="AS287" i="7"/>
  <c r="AS397" i="7"/>
  <c r="AS117" i="7"/>
  <c r="AS433" i="7"/>
  <c r="AS337" i="7"/>
  <c r="AS368" i="7"/>
  <c r="AS320" i="7"/>
  <c r="AS400" i="7"/>
  <c r="AS19" i="7"/>
  <c r="AS322" i="7"/>
  <c r="AS386" i="7"/>
  <c r="AS105" i="7"/>
  <c r="AS387" i="7"/>
  <c r="AS371" i="7"/>
  <c r="AS307" i="7"/>
  <c r="AS291" i="7"/>
  <c r="AS227" i="7"/>
  <c r="AS140" i="7"/>
  <c r="AS388" i="7"/>
  <c r="AS356" i="7"/>
  <c r="AS324" i="7"/>
  <c r="AS430" i="7"/>
  <c r="AS309" i="7"/>
  <c r="AS208" i="7"/>
  <c r="AS361" i="7"/>
  <c r="AS123" i="7"/>
  <c r="AS195" i="7"/>
  <c r="AS334" i="7"/>
  <c r="AS254" i="7"/>
  <c r="AS422" i="7"/>
  <c r="AS402" i="7"/>
  <c r="AS342" i="7"/>
  <c r="AS418" i="7"/>
  <c r="AS382" i="7"/>
  <c r="AS426" i="7"/>
  <c r="AS338" i="7"/>
  <c r="AS141" i="7"/>
  <c r="AS73" i="7"/>
  <c r="AS12" i="7"/>
  <c r="AS407" i="7"/>
  <c r="AS359" i="7"/>
  <c r="AS295" i="7"/>
  <c r="AS263" i="7"/>
  <c r="AS215" i="7"/>
  <c r="AS184" i="7"/>
  <c r="AS142" i="7"/>
  <c r="AS135" i="7"/>
  <c r="AS48" i="7"/>
  <c r="AS51" i="7"/>
  <c r="AS169" i="7"/>
  <c r="AS8" i="7"/>
  <c r="AS424" i="7"/>
  <c r="AS392" i="7"/>
  <c r="AS376" i="7"/>
  <c r="AS176" i="7"/>
  <c r="AS438" i="7"/>
  <c r="AS381" i="7"/>
  <c r="AS14" i="7"/>
  <c r="AS417" i="7"/>
  <c r="AS385" i="7"/>
  <c r="AS353" i="7"/>
  <c r="AS244" i="7"/>
  <c r="AS212" i="7"/>
  <c r="AS170" i="7"/>
  <c r="AS104" i="7"/>
  <c r="AS173" i="7"/>
  <c r="AS91" i="7"/>
  <c r="AS9" i="7"/>
  <c r="AS197" i="7"/>
  <c r="AS39" i="7"/>
  <c r="AS393" i="7"/>
  <c r="AS434" i="7"/>
  <c r="AS429" i="7"/>
  <c r="AS401" i="7"/>
  <c r="AS290" i="7"/>
  <c r="AS358" i="7"/>
  <c r="AS183" i="7"/>
  <c r="AS411" i="7"/>
  <c r="AS375" i="7"/>
  <c r="AS267" i="7"/>
  <c r="AS219" i="7"/>
  <c r="AS71" i="7"/>
  <c r="AS20" i="7"/>
  <c r="AS428" i="7"/>
  <c r="AS396" i="7"/>
  <c r="AS332" i="7"/>
  <c r="AS300" i="7"/>
  <c r="AS301" i="7"/>
  <c r="AS245" i="7"/>
  <c r="AS281" i="7"/>
  <c r="AS54" i="7"/>
  <c r="AS198" i="7"/>
  <c r="AS139" i="7"/>
  <c r="AS435" i="7"/>
  <c r="T5" i="7"/>
  <c r="F437" i="1"/>
  <c r="H437" i="1"/>
  <c r="I437" i="1"/>
  <c r="J437" i="1"/>
  <c r="M437" i="1"/>
  <c r="F438" i="1"/>
  <c r="H438" i="1"/>
  <c r="I438" i="1"/>
  <c r="J438" i="1"/>
  <c r="M438" i="1"/>
  <c r="F439" i="1"/>
  <c r="H439" i="1"/>
  <c r="I439" i="1"/>
  <c r="J439" i="1"/>
  <c r="M439" i="1"/>
  <c r="F440" i="1"/>
  <c r="H440" i="1"/>
  <c r="I440" i="1"/>
  <c r="J440" i="1"/>
  <c r="M440" i="1"/>
  <c r="F441" i="1"/>
  <c r="H441" i="1"/>
  <c r="I441" i="1"/>
  <c r="J441" i="1"/>
  <c r="M441" i="1"/>
  <c r="F442" i="1"/>
  <c r="H442" i="1"/>
  <c r="I442" i="1"/>
  <c r="J442" i="1"/>
  <c r="M442" i="1"/>
  <c r="F443" i="1"/>
  <c r="H443" i="1"/>
  <c r="I443" i="1"/>
  <c r="J443" i="1"/>
  <c r="M443" i="1"/>
  <c r="F444" i="1"/>
  <c r="H444" i="1"/>
  <c r="I444" i="1"/>
  <c r="J444" i="1"/>
  <c r="M444" i="1"/>
  <c r="F445" i="1"/>
  <c r="H445" i="1"/>
  <c r="I445" i="1"/>
  <c r="J445" i="1"/>
  <c r="M445" i="1"/>
  <c r="F446" i="1"/>
  <c r="H446" i="1"/>
  <c r="I446" i="1"/>
  <c r="J446" i="1"/>
  <c r="M446" i="1"/>
  <c r="F447" i="1"/>
  <c r="H447" i="1"/>
  <c r="I447" i="1"/>
  <c r="J447" i="1"/>
  <c r="M447" i="1"/>
  <c r="AS6" i="7" l="1"/>
  <c r="L5" i="7"/>
  <c r="K442" i="1"/>
  <c r="N442" i="1" s="1"/>
  <c r="K438" i="1"/>
  <c r="N438" i="1" s="1"/>
  <c r="K446" i="1"/>
  <c r="N446" i="1" s="1"/>
  <c r="K443" i="1"/>
  <c r="N443" i="1" s="1"/>
  <c r="K439" i="1"/>
  <c r="N439" i="1" s="1"/>
  <c r="K447" i="1"/>
  <c r="N447" i="1" s="1"/>
  <c r="K445" i="1"/>
  <c r="N445" i="1" s="1"/>
  <c r="K444" i="1"/>
  <c r="N444" i="1" s="1"/>
  <c r="K441" i="1"/>
  <c r="N441" i="1" s="1"/>
  <c r="K440" i="1"/>
  <c r="N440" i="1" s="1"/>
  <c r="K437" i="1"/>
  <c r="N437" i="1" s="1"/>
  <c r="F429" i="1"/>
  <c r="H429" i="1"/>
  <c r="I429" i="1"/>
  <c r="J429" i="1"/>
  <c r="M429" i="1"/>
  <c r="F430" i="1"/>
  <c r="H430" i="1"/>
  <c r="I430" i="1"/>
  <c r="J430" i="1"/>
  <c r="M430" i="1"/>
  <c r="F431" i="1"/>
  <c r="H431" i="1"/>
  <c r="I431" i="1"/>
  <c r="J431" i="1"/>
  <c r="M431" i="1"/>
  <c r="F432" i="1"/>
  <c r="H432" i="1"/>
  <c r="I432" i="1"/>
  <c r="J432" i="1"/>
  <c r="M432" i="1"/>
  <c r="F433" i="1"/>
  <c r="H433" i="1"/>
  <c r="I433" i="1"/>
  <c r="J433" i="1"/>
  <c r="M433" i="1"/>
  <c r="F434" i="1"/>
  <c r="H434" i="1"/>
  <c r="I434" i="1"/>
  <c r="J434" i="1"/>
  <c r="M434" i="1"/>
  <c r="F435" i="1"/>
  <c r="H435" i="1"/>
  <c r="I435" i="1"/>
  <c r="J435" i="1"/>
  <c r="M435" i="1"/>
  <c r="F436" i="1"/>
  <c r="H436" i="1"/>
  <c r="I436" i="1"/>
  <c r="J436" i="1"/>
  <c r="M436" i="1"/>
  <c r="K429" i="1" l="1"/>
  <c r="N429" i="1" s="1"/>
  <c r="K433" i="1"/>
  <c r="N433" i="1" s="1"/>
  <c r="K432" i="1"/>
  <c r="N432" i="1" s="1"/>
  <c r="K435" i="1"/>
  <c r="N435" i="1" s="1"/>
  <c r="K434" i="1"/>
  <c r="N434" i="1" s="1"/>
  <c r="K431" i="1"/>
  <c r="N431" i="1" s="1"/>
  <c r="K430" i="1"/>
  <c r="N430" i="1" s="1"/>
  <c r="K436" i="1"/>
  <c r="N436" i="1" s="1"/>
  <c r="C9" i="6"/>
  <c r="G10" i="5" l="1"/>
  <c r="F16" i="5"/>
  <c r="F17" i="5"/>
  <c r="G17" i="5" l="1"/>
  <c r="G16" i="5"/>
  <c r="F418" i="1"/>
  <c r="H418" i="1"/>
  <c r="I418" i="1"/>
  <c r="J418" i="1"/>
  <c r="M418" i="1"/>
  <c r="F419" i="1"/>
  <c r="H419" i="1"/>
  <c r="I419" i="1"/>
  <c r="J419" i="1"/>
  <c r="M419" i="1"/>
  <c r="F420" i="1"/>
  <c r="H420" i="1"/>
  <c r="I420" i="1"/>
  <c r="J420" i="1"/>
  <c r="M420" i="1"/>
  <c r="F421" i="1"/>
  <c r="H421" i="1"/>
  <c r="I421" i="1"/>
  <c r="J421" i="1"/>
  <c r="M421" i="1"/>
  <c r="F422" i="1"/>
  <c r="H422" i="1"/>
  <c r="I422" i="1"/>
  <c r="J422" i="1"/>
  <c r="M422" i="1"/>
  <c r="F423" i="1"/>
  <c r="H423" i="1"/>
  <c r="I423" i="1"/>
  <c r="J423" i="1"/>
  <c r="M423" i="1"/>
  <c r="F424" i="1"/>
  <c r="H424" i="1"/>
  <c r="I424" i="1"/>
  <c r="J424" i="1"/>
  <c r="M424" i="1"/>
  <c r="F425" i="1"/>
  <c r="H425" i="1"/>
  <c r="I425" i="1"/>
  <c r="J425" i="1"/>
  <c r="M425" i="1"/>
  <c r="F426" i="1"/>
  <c r="H426" i="1"/>
  <c r="I426" i="1"/>
  <c r="J426" i="1"/>
  <c r="M426" i="1"/>
  <c r="F427" i="1"/>
  <c r="H427" i="1"/>
  <c r="I427" i="1"/>
  <c r="J427" i="1"/>
  <c r="M427" i="1"/>
  <c r="F428" i="1"/>
  <c r="H428" i="1"/>
  <c r="I428" i="1"/>
  <c r="J428" i="1"/>
  <c r="M428" i="1"/>
  <c r="I25" i="3"/>
  <c r="J19" i="3"/>
  <c r="K13" i="3"/>
  <c r="H13" i="3"/>
  <c r="G13" i="3"/>
  <c r="F13" i="3"/>
  <c r="I13" i="3" s="1"/>
  <c r="L13" i="3" l="1"/>
  <c r="K424" i="1"/>
  <c r="N424" i="1" s="1"/>
  <c r="K426" i="1"/>
  <c r="N426" i="1" s="1"/>
  <c r="K422" i="1"/>
  <c r="N422" i="1" s="1"/>
  <c r="K421" i="1"/>
  <c r="N421" i="1" s="1"/>
  <c r="K425" i="1"/>
  <c r="N425" i="1" s="1"/>
  <c r="K418" i="1"/>
  <c r="N418" i="1" s="1"/>
  <c r="K428" i="1"/>
  <c r="N428" i="1" s="1"/>
  <c r="K420" i="1"/>
  <c r="N420" i="1" s="1"/>
  <c r="K427" i="1"/>
  <c r="N427" i="1" s="1"/>
  <c r="K423" i="1"/>
  <c r="N423" i="1" s="1"/>
  <c r="K419" i="1"/>
  <c r="N419" i="1" s="1"/>
  <c r="G19" i="5"/>
  <c r="G14" i="5" s="1"/>
  <c r="H415" i="1" l="1"/>
  <c r="I415" i="1"/>
  <c r="J415" i="1"/>
  <c r="M415" i="1"/>
  <c r="H416" i="1"/>
  <c r="I416" i="1"/>
  <c r="J416" i="1"/>
  <c r="M416" i="1"/>
  <c r="H417" i="1"/>
  <c r="I417" i="1"/>
  <c r="J417" i="1"/>
  <c r="M417" i="1"/>
  <c r="F415" i="1"/>
  <c r="F416" i="1"/>
  <c r="F417" i="1"/>
  <c r="K415" i="1" l="1"/>
  <c r="N415" i="1" s="1"/>
  <c r="K417" i="1"/>
  <c r="N417" i="1" s="1"/>
  <c r="K416" i="1"/>
  <c r="N416" i="1" s="1"/>
  <c r="H414" i="1"/>
  <c r="I414" i="1"/>
  <c r="J414" i="1"/>
  <c r="M414" i="1"/>
  <c r="F414" i="1"/>
  <c r="H413" i="1"/>
  <c r="I413" i="1"/>
  <c r="J413" i="1"/>
  <c r="M413" i="1"/>
  <c r="F4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14" i="1"/>
  <c r="F14" i="1"/>
  <c r="H14" i="1"/>
  <c r="I14" i="1"/>
  <c r="J14" i="1"/>
  <c r="J357" i="1"/>
  <c r="I357" i="1"/>
  <c r="H357" i="1"/>
  <c r="F357" i="1"/>
  <c r="J262" i="1"/>
  <c r="I262" i="1"/>
  <c r="H262" i="1"/>
  <c r="F262" i="1"/>
  <c r="J179" i="1"/>
  <c r="I179" i="1"/>
  <c r="H179" i="1"/>
  <c r="F179" i="1"/>
  <c r="J176" i="1"/>
  <c r="I176" i="1"/>
  <c r="H176" i="1"/>
  <c r="F176" i="1"/>
  <c r="J169" i="1"/>
  <c r="I169" i="1"/>
  <c r="H169" i="1"/>
  <c r="F169" i="1"/>
  <c r="J167" i="1"/>
  <c r="I167" i="1"/>
  <c r="H167" i="1"/>
  <c r="F167" i="1"/>
  <c r="J144" i="1"/>
  <c r="I144" i="1"/>
  <c r="H144" i="1"/>
  <c r="F144" i="1"/>
  <c r="J123" i="1"/>
  <c r="I123" i="1"/>
  <c r="H123" i="1"/>
  <c r="F123" i="1"/>
  <c r="J110" i="1"/>
  <c r="I110" i="1"/>
  <c r="H110" i="1"/>
  <c r="F110" i="1"/>
  <c r="J407" i="1"/>
  <c r="I407" i="1"/>
  <c r="H407" i="1"/>
  <c r="F407" i="1"/>
  <c r="J406" i="1"/>
  <c r="I406" i="1"/>
  <c r="H406" i="1"/>
  <c r="F406" i="1"/>
  <c r="J404" i="1"/>
  <c r="I404" i="1"/>
  <c r="H404" i="1"/>
  <c r="F404" i="1"/>
  <c r="J403" i="1"/>
  <c r="I403" i="1"/>
  <c r="H403" i="1"/>
  <c r="F403" i="1"/>
  <c r="J398" i="1"/>
  <c r="I398" i="1"/>
  <c r="H398" i="1"/>
  <c r="F398" i="1"/>
  <c r="J397" i="1"/>
  <c r="I397" i="1"/>
  <c r="H397" i="1"/>
  <c r="F397" i="1"/>
  <c r="J396" i="1"/>
  <c r="I396" i="1"/>
  <c r="H396" i="1"/>
  <c r="F396" i="1"/>
  <c r="J394" i="1"/>
  <c r="I394" i="1"/>
  <c r="H394" i="1"/>
  <c r="F394" i="1"/>
  <c r="J391" i="1"/>
  <c r="I391" i="1"/>
  <c r="H391" i="1"/>
  <c r="F391" i="1"/>
  <c r="J388" i="1"/>
  <c r="I388" i="1"/>
  <c r="H388" i="1"/>
  <c r="F388" i="1"/>
  <c r="J386" i="1"/>
  <c r="I386" i="1"/>
  <c r="H386" i="1"/>
  <c r="F386" i="1"/>
  <c r="J385" i="1"/>
  <c r="I385" i="1"/>
  <c r="H385" i="1"/>
  <c r="F385" i="1"/>
  <c r="J384" i="1"/>
  <c r="I384" i="1"/>
  <c r="H384" i="1"/>
  <c r="F384" i="1"/>
  <c r="J366" i="1"/>
  <c r="I366" i="1"/>
  <c r="H366" i="1"/>
  <c r="F366" i="1"/>
  <c r="J356" i="1"/>
  <c r="I356" i="1"/>
  <c r="H356" i="1"/>
  <c r="F356" i="1"/>
  <c r="J354" i="1"/>
  <c r="I354" i="1"/>
  <c r="H354" i="1"/>
  <c r="F354" i="1"/>
  <c r="J340" i="1"/>
  <c r="I340" i="1"/>
  <c r="H340" i="1"/>
  <c r="F340" i="1"/>
  <c r="J331" i="1"/>
  <c r="I331" i="1"/>
  <c r="H331" i="1"/>
  <c r="F331" i="1"/>
  <c r="J309" i="1"/>
  <c r="I309" i="1"/>
  <c r="H309" i="1"/>
  <c r="F309" i="1"/>
  <c r="J306" i="1"/>
  <c r="I306" i="1"/>
  <c r="H306" i="1"/>
  <c r="F306" i="1"/>
  <c r="J297" i="1"/>
  <c r="I297" i="1"/>
  <c r="H297" i="1"/>
  <c r="F297" i="1"/>
  <c r="J293" i="1"/>
  <c r="I293" i="1"/>
  <c r="H293" i="1"/>
  <c r="F293" i="1"/>
  <c r="J245" i="1"/>
  <c r="I245" i="1"/>
  <c r="H245" i="1"/>
  <c r="F245" i="1"/>
  <c r="J239" i="1"/>
  <c r="I239" i="1"/>
  <c r="H239" i="1"/>
  <c r="F239" i="1"/>
  <c r="J231" i="1"/>
  <c r="I231" i="1"/>
  <c r="H231" i="1"/>
  <c r="F231" i="1"/>
  <c r="J212" i="1"/>
  <c r="I212" i="1"/>
  <c r="H212" i="1"/>
  <c r="F212" i="1"/>
  <c r="J211" i="1"/>
  <c r="I211" i="1"/>
  <c r="H211" i="1"/>
  <c r="F211" i="1"/>
  <c r="J208" i="1"/>
  <c r="I208" i="1"/>
  <c r="H208" i="1"/>
  <c r="F208" i="1"/>
  <c r="J193" i="1"/>
  <c r="I193" i="1"/>
  <c r="H193" i="1"/>
  <c r="F193" i="1"/>
  <c r="J185" i="1"/>
  <c r="I185" i="1"/>
  <c r="H185" i="1"/>
  <c r="F185" i="1"/>
  <c r="J163" i="1"/>
  <c r="I163" i="1"/>
  <c r="H163" i="1"/>
  <c r="F163" i="1"/>
  <c r="J150" i="1"/>
  <c r="I150" i="1"/>
  <c r="H150" i="1"/>
  <c r="F150" i="1"/>
  <c r="J139" i="1"/>
  <c r="I139" i="1"/>
  <c r="H139" i="1"/>
  <c r="F139" i="1"/>
  <c r="J131" i="1"/>
  <c r="I131" i="1"/>
  <c r="H131" i="1"/>
  <c r="F131" i="1"/>
  <c r="J99" i="1"/>
  <c r="I99" i="1"/>
  <c r="H99" i="1"/>
  <c r="F99" i="1"/>
  <c r="J15" i="1"/>
  <c r="I15" i="1"/>
  <c r="H15" i="1"/>
  <c r="F15" i="1"/>
  <c r="J18" i="1"/>
  <c r="I18" i="1"/>
  <c r="H18" i="1"/>
  <c r="F18" i="1"/>
  <c r="J22" i="1"/>
  <c r="I22" i="1"/>
  <c r="H22" i="1"/>
  <c r="F22" i="1"/>
  <c r="J21" i="1"/>
  <c r="I21" i="1"/>
  <c r="H21" i="1"/>
  <c r="F21" i="1"/>
  <c r="J24" i="1"/>
  <c r="I24" i="1"/>
  <c r="H24" i="1"/>
  <c r="F24" i="1"/>
  <c r="J30" i="1"/>
  <c r="I30" i="1"/>
  <c r="H30" i="1"/>
  <c r="F30" i="1"/>
  <c r="J29" i="1"/>
  <c r="I29" i="1"/>
  <c r="H29" i="1"/>
  <c r="F29" i="1"/>
  <c r="J45" i="1"/>
  <c r="I45" i="1"/>
  <c r="F45" i="1"/>
  <c r="K45" i="1" s="1"/>
  <c r="J52" i="1"/>
  <c r="I52" i="1"/>
  <c r="H52" i="1"/>
  <c r="F52" i="1"/>
  <c r="J54" i="1"/>
  <c r="I54" i="1"/>
  <c r="H54" i="1"/>
  <c r="F54" i="1"/>
  <c r="J56" i="1"/>
  <c r="I56" i="1"/>
  <c r="H56" i="1"/>
  <c r="F56" i="1"/>
  <c r="J63" i="1"/>
  <c r="I63" i="1"/>
  <c r="H63" i="1"/>
  <c r="F63" i="1"/>
  <c r="J67" i="1"/>
  <c r="I67" i="1"/>
  <c r="H67" i="1"/>
  <c r="F67" i="1"/>
  <c r="J91" i="1"/>
  <c r="I91" i="1"/>
  <c r="H91" i="1"/>
  <c r="F91" i="1"/>
  <c r="J82" i="1"/>
  <c r="I82" i="1"/>
  <c r="H82" i="1"/>
  <c r="F82" i="1"/>
  <c r="J300" i="1"/>
  <c r="I300" i="1"/>
  <c r="H300" i="1"/>
  <c r="F300" i="1"/>
  <c r="J247" i="1"/>
  <c r="I247" i="1"/>
  <c r="H247" i="1"/>
  <c r="F247" i="1"/>
  <c r="J271" i="1"/>
  <c r="I271" i="1"/>
  <c r="H271" i="1"/>
  <c r="F271" i="1"/>
  <c r="J335" i="1"/>
  <c r="I335" i="1"/>
  <c r="H335" i="1"/>
  <c r="F335" i="1"/>
  <c r="J252" i="1"/>
  <c r="I252" i="1"/>
  <c r="H252" i="1"/>
  <c r="F252" i="1"/>
  <c r="J198" i="1"/>
  <c r="I198" i="1"/>
  <c r="H198" i="1"/>
  <c r="F198" i="1"/>
  <c r="J156" i="1"/>
  <c r="I156" i="1"/>
  <c r="H156" i="1"/>
  <c r="F156" i="1"/>
  <c r="J136" i="1"/>
  <c r="I136" i="1"/>
  <c r="H136" i="1"/>
  <c r="F136" i="1"/>
  <c r="J135" i="1"/>
  <c r="I135" i="1"/>
  <c r="H135" i="1"/>
  <c r="F135" i="1"/>
  <c r="J122" i="1"/>
  <c r="I122" i="1"/>
  <c r="H122" i="1"/>
  <c r="F122" i="1"/>
  <c r="J120" i="1"/>
  <c r="I120" i="1"/>
  <c r="H120" i="1"/>
  <c r="F120" i="1"/>
  <c r="J400" i="1"/>
  <c r="I400" i="1"/>
  <c r="H400" i="1"/>
  <c r="F400" i="1"/>
  <c r="J339" i="1"/>
  <c r="I339" i="1"/>
  <c r="H339" i="1"/>
  <c r="F339" i="1"/>
  <c r="J168" i="1"/>
  <c r="I168" i="1"/>
  <c r="H168" i="1"/>
  <c r="F168" i="1"/>
  <c r="J389" i="1"/>
  <c r="I389" i="1"/>
  <c r="H389" i="1"/>
  <c r="F389" i="1"/>
  <c r="J126" i="1"/>
  <c r="I126" i="1"/>
  <c r="H126" i="1"/>
  <c r="F126" i="1"/>
  <c r="J137" i="1"/>
  <c r="I137" i="1"/>
  <c r="H137" i="1"/>
  <c r="F137" i="1"/>
  <c r="J142" i="1"/>
  <c r="I142" i="1"/>
  <c r="H142" i="1"/>
  <c r="F142" i="1"/>
  <c r="J170" i="1"/>
  <c r="I170" i="1"/>
  <c r="H170" i="1"/>
  <c r="F170" i="1"/>
  <c r="J181" i="1"/>
  <c r="I181" i="1"/>
  <c r="H181" i="1"/>
  <c r="F181" i="1"/>
  <c r="J205" i="1"/>
  <c r="I205" i="1"/>
  <c r="H205" i="1"/>
  <c r="F205" i="1"/>
  <c r="J282" i="1"/>
  <c r="I282" i="1"/>
  <c r="H282" i="1"/>
  <c r="F282" i="1"/>
  <c r="J347" i="1"/>
  <c r="I347" i="1"/>
  <c r="H347" i="1"/>
  <c r="F347" i="1"/>
  <c r="J355" i="1"/>
  <c r="I355" i="1"/>
  <c r="H355" i="1"/>
  <c r="F355" i="1"/>
  <c r="J359" i="1"/>
  <c r="I359" i="1"/>
  <c r="H359" i="1"/>
  <c r="F359" i="1"/>
  <c r="J375" i="1"/>
  <c r="I375" i="1"/>
  <c r="H375" i="1"/>
  <c r="F375" i="1"/>
  <c r="J377" i="1"/>
  <c r="I377" i="1"/>
  <c r="H377" i="1"/>
  <c r="F377" i="1"/>
  <c r="J378" i="1"/>
  <c r="I378" i="1"/>
  <c r="H378" i="1"/>
  <c r="F378" i="1"/>
  <c r="J367" i="1"/>
  <c r="I367" i="1"/>
  <c r="H367" i="1"/>
  <c r="F367" i="1"/>
  <c r="J329" i="1"/>
  <c r="I329" i="1"/>
  <c r="H329" i="1"/>
  <c r="F329" i="1"/>
  <c r="J320" i="1"/>
  <c r="I320" i="1"/>
  <c r="H320" i="1"/>
  <c r="F320" i="1"/>
  <c r="J289" i="1"/>
  <c r="I289" i="1"/>
  <c r="H289" i="1"/>
  <c r="F289" i="1"/>
  <c r="J286" i="1"/>
  <c r="I286" i="1"/>
  <c r="H286" i="1"/>
  <c r="F286" i="1"/>
  <c r="J243" i="1"/>
  <c r="I243" i="1"/>
  <c r="H243" i="1"/>
  <c r="F243" i="1"/>
  <c r="J207" i="1"/>
  <c r="I207" i="1"/>
  <c r="H207" i="1"/>
  <c r="F207" i="1"/>
  <c r="J184" i="1"/>
  <c r="I184" i="1"/>
  <c r="H184" i="1"/>
  <c r="F184" i="1"/>
  <c r="J178" i="1"/>
  <c r="I178" i="1"/>
  <c r="H178" i="1"/>
  <c r="F178" i="1"/>
  <c r="J177" i="1"/>
  <c r="I177" i="1"/>
  <c r="H177" i="1"/>
  <c r="F177" i="1"/>
  <c r="J161" i="1"/>
  <c r="I161" i="1"/>
  <c r="H161" i="1"/>
  <c r="F161" i="1"/>
  <c r="J98" i="1"/>
  <c r="I98" i="1"/>
  <c r="H98" i="1"/>
  <c r="F98" i="1"/>
  <c r="J95" i="1"/>
  <c r="I95" i="1"/>
  <c r="H95" i="1"/>
  <c r="F95" i="1"/>
  <c r="J92" i="1"/>
  <c r="I92" i="1"/>
  <c r="H92" i="1"/>
  <c r="F92" i="1"/>
  <c r="J17" i="1"/>
  <c r="I17" i="1"/>
  <c r="H17" i="1"/>
  <c r="F17" i="1"/>
  <c r="J20" i="1"/>
  <c r="I20" i="1"/>
  <c r="H20" i="1"/>
  <c r="F20" i="1"/>
  <c r="J278" i="1"/>
  <c r="I278" i="1"/>
  <c r="H278" i="1"/>
  <c r="F278" i="1"/>
  <c r="J230" i="1"/>
  <c r="I230" i="1"/>
  <c r="H230" i="1"/>
  <c r="F230" i="1"/>
  <c r="J121" i="1"/>
  <c r="I121" i="1"/>
  <c r="H121" i="1"/>
  <c r="F121" i="1"/>
  <c r="J112" i="1"/>
  <c r="I112" i="1"/>
  <c r="H112" i="1"/>
  <c r="F112" i="1"/>
  <c r="J107" i="1"/>
  <c r="I107" i="1"/>
  <c r="H107" i="1"/>
  <c r="F107" i="1"/>
  <c r="J106" i="1"/>
  <c r="I106" i="1"/>
  <c r="H106" i="1"/>
  <c r="F106" i="1"/>
  <c r="J97" i="1"/>
  <c r="I97" i="1"/>
  <c r="H97" i="1"/>
  <c r="F97" i="1"/>
  <c r="J96" i="1"/>
  <c r="I96" i="1"/>
  <c r="H96" i="1"/>
  <c r="F96" i="1"/>
  <c r="J87" i="1"/>
  <c r="I87" i="1"/>
  <c r="H87" i="1"/>
  <c r="F87" i="1"/>
  <c r="J81" i="1"/>
  <c r="I81" i="1"/>
  <c r="H81" i="1"/>
  <c r="F81" i="1"/>
  <c r="J80" i="1"/>
  <c r="I80" i="1"/>
  <c r="H80" i="1"/>
  <c r="F80" i="1"/>
  <c r="J74" i="1"/>
  <c r="I74" i="1"/>
  <c r="H74" i="1"/>
  <c r="F74" i="1"/>
  <c r="J72" i="1"/>
  <c r="I72" i="1"/>
  <c r="H72" i="1"/>
  <c r="F72" i="1"/>
  <c r="J65" i="1"/>
  <c r="I65" i="1"/>
  <c r="H65" i="1"/>
  <c r="F65" i="1"/>
  <c r="J62" i="1"/>
  <c r="I62" i="1"/>
  <c r="H62" i="1"/>
  <c r="F62" i="1"/>
  <c r="J60" i="1"/>
  <c r="I60" i="1"/>
  <c r="H60" i="1"/>
  <c r="F60" i="1"/>
  <c r="J57" i="1"/>
  <c r="I57" i="1"/>
  <c r="H57" i="1"/>
  <c r="F57" i="1"/>
  <c r="J55" i="1"/>
  <c r="I55" i="1"/>
  <c r="H55" i="1"/>
  <c r="F55" i="1"/>
  <c r="J50" i="1"/>
  <c r="I50" i="1"/>
  <c r="H50" i="1"/>
  <c r="F50" i="1"/>
  <c r="J44" i="1"/>
  <c r="I44" i="1"/>
  <c r="H44" i="1"/>
  <c r="F44" i="1"/>
  <c r="J42" i="1"/>
  <c r="I42" i="1"/>
  <c r="H42" i="1"/>
  <c r="F42" i="1"/>
  <c r="J41" i="1"/>
  <c r="I41" i="1"/>
  <c r="H41" i="1"/>
  <c r="F41" i="1"/>
  <c r="J40" i="1"/>
  <c r="I40" i="1"/>
  <c r="H40" i="1"/>
  <c r="K40" i="1" s="1"/>
  <c r="J39" i="1"/>
  <c r="I39" i="1"/>
  <c r="H39" i="1"/>
  <c r="F39" i="1"/>
  <c r="J35" i="1"/>
  <c r="I35" i="1"/>
  <c r="H35" i="1"/>
  <c r="F35" i="1"/>
  <c r="J34" i="1"/>
  <c r="I34" i="1"/>
  <c r="H34" i="1"/>
  <c r="F34" i="1"/>
  <c r="J370" i="1"/>
  <c r="I370" i="1"/>
  <c r="H370" i="1"/>
  <c r="F370" i="1"/>
  <c r="J16" i="1"/>
  <c r="I16" i="1"/>
  <c r="H16" i="1"/>
  <c r="F16" i="1"/>
  <c r="J19" i="1"/>
  <c r="I19" i="1"/>
  <c r="H19" i="1"/>
  <c r="F19" i="1"/>
  <c r="J26" i="1"/>
  <c r="I26" i="1"/>
  <c r="H26" i="1"/>
  <c r="F26" i="1"/>
  <c r="J33" i="1"/>
  <c r="I33" i="1"/>
  <c r="H33" i="1"/>
  <c r="F33" i="1"/>
  <c r="J53" i="1"/>
  <c r="I53" i="1"/>
  <c r="H53" i="1"/>
  <c r="F53" i="1"/>
  <c r="J64" i="1"/>
  <c r="I64" i="1"/>
  <c r="H64" i="1"/>
  <c r="F64" i="1"/>
  <c r="J79" i="1"/>
  <c r="I79" i="1"/>
  <c r="H79" i="1"/>
  <c r="F79" i="1"/>
  <c r="J352" i="1"/>
  <c r="I352" i="1"/>
  <c r="H352" i="1"/>
  <c r="F352" i="1"/>
  <c r="J298" i="1"/>
  <c r="I298" i="1"/>
  <c r="H298" i="1"/>
  <c r="F298" i="1"/>
  <c r="J251" i="1"/>
  <c r="I251" i="1"/>
  <c r="H251" i="1"/>
  <c r="F251" i="1"/>
  <c r="J393" i="1"/>
  <c r="I393" i="1"/>
  <c r="H393" i="1"/>
  <c r="F393" i="1"/>
  <c r="J369" i="1"/>
  <c r="I369" i="1"/>
  <c r="H369" i="1"/>
  <c r="F369" i="1"/>
  <c r="J364" i="1"/>
  <c r="I364" i="1"/>
  <c r="H364" i="1"/>
  <c r="F364" i="1"/>
  <c r="J326" i="1"/>
  <c r="I326" i="1"/>
  <c r="H326" i="1"/>
  <c r="F326" i="1"/>
  <c r="J301" i="1"/>
  <c r="I301" i="1"/>
  <c r="H301" i="1"/>
  <c r="F301" i="1"/>
  <c r="J277" i="1"/>
  <c r="I277" i="1"/>
  <c r="H277" i="1"/>
  <c r="F277" i="1"/>
  <c r="J270" i="1"/>
  <c r="I270" i="1"/>
  <c r="H270" i="1"/>
  <c r="F270" i="1"/>
  <c r="J328" i="1"/>
  <c r="I328" i="1"/>
  <c r="H328" i="1"/>
  <c r="F328" i="1"/>
  <c r="J258" i="1"/>
  <c r="I258" i="1"/>
  <c r="H258" i="1"/>
  <c r="F258" i="1"/>
  <c r="J143" i="1"/>
  <c r="I143" i="1"/>
  <c r="H143" i="1"/>
  <c r="F143" i="1"/>
  <c r="J28" i="1"/>
  <c r="I28" i="1"/>
  <c r="H28" i="1"/>
  <c r="J89" i="1"/>
  <c r="I89" i="1"/>
  <c r="H89" i="1"/>
  <c r="F89" i="1"/>
  <c r="J73" i="1"/>
  <c r="I73" i="1"/>
  <c r="H73" i="1"/>
  <c r="F73" i="1"/>
  <c r="J68" i="1"/>
  <c r="I68" i="1"/>
  <c r="H68" i="1"/>
  <c r="F68" i="1"/>
  <c r="J61" i="1"/>
  <c r="I61" i="1"/>
  <c r="H61" i="1"/>
  <c r="F61" i="1"/>
  <c r="J48" i="1"/>
  <c r="I48" i="1"/>
  <c r="H48" i="1"/>
  <c r="F48" i="1"/>
  <c r="J38" i="1"/>
  <c r="I38" i="1"/>
  <c r="H38" i="1"/>
  <c r="F38" i="1"/>
  <c r="F28" i="1"/>
  <c r="J392" i="1"/>
  <c r="I392" i="1"/>
  <c r="H392" i="1"/>
  <c r="F392" i="1"/>
  <c r="J376" i="1"/>
  <c r="I376" i="1"/>
  <c r="H376" i="1"/>
  <c r="F376" i="1"/>
  <c r="J358" i="1"/>
  <c r="I358" i="1"/>
  <c r="H358" i="1"/>
  <c r="F358" i="1"/>
  <c r="J23" i="1"/>
  <c r="I23" i="1"/>
  <c r="H23" i="1"/>
  <c r="F23" i="1"/>
  <c r="J27" i="1"/>
  <c r="I27" i="1"/>
  <c r="H27" i="1"/>
  <c r="F27" i="1"/>
  <c r="J32" i="1"/>
  <c r="I32" i="1"/>
  <c r="H32" i="1"/>
  <c r="F32" i="1"/>
  <c r="J43" i="1"/>
  <c r="I43" i="1"/>
  <c r="H43" i="1"/>
  <c r="F43" i="1"/>
  <c r="J47" i="1"/>
  <c r="I47" i="1"/>
  <c r="H47" i="1"/>
  <c r="F47" i="1"/>
  <c r="J46" i="1"/>
  <c r="I46" i="1"/>
  <c r="H46" i="1"/>
  <c r="F46" i="1"/>
  <c r="J49" i="1"/>
  <c r="I49" i="1"/>
  <c r="H49" i="1"/>
  <c r="F49" i="1"/>
  <c r="J66" i="1"/>
  <c r="I66" i="1"/>
  <c r="H66" i="1"/>
  <c r="F66" i="1"/>
  <c r="J70" i="1"/>
  <c r="I70" i="1"/>
  <c r="H70" i="1"/>
  <c r="F70" i="1"/>
  <c r="J75" i="1"/>
  <c r="I75" i="1"/>
  <c r="H75" i="1"/>
  <c r="F75" i="1"/>
  <c r="J78" i="1"/>
  <c r="I78" i="1"/>
  <c r="H78" i="1"/>
  <c r="F78" i="1"/>
  <c r="J85" i="1"/>
  <c r="I85" i="1"/>
  <c r="H85" i="1"/>
  <c r="F85" i="1"/>
  <c r="J90" i="1"/>
  <c r="I90" i="1"/>
  <c r="H90" i="1"/>
  <c r="F90" i="1"/>
  <c r="J267" i="1"/>
  <c r="I267" i="1"/>
  <c r="H267" i="1"/>
  <c r="F267" i="1"/>
  <c r="J234" i="1"/>
  <c r="I234" i="1"/>
  <c r="H234" i="1"/>
  <c r="F234" i="1"/>
  <c r="J174" i="1"/>
  <c r="I174" i="1"/>
  <c r="H174" i="1"/>
  <c r="F174" i="1"/>
  <c r="J25" i="1"/>
  <c r="I25" i="1"/>
  <c r="H25" i="1"/>
  <c r="F25" i="1"/>
  <c r="J31" i="1"/>
  <c r="I31" i="1"/>
  <c r="H31" i="1"/>
  <c r="F31" i="1"/>
  <c r="J37" i="1"/>
  <c r="I37" i="1"/>
  <c r="H37" i="1"/>
  <c r="F37" i="1"/>
  <c r="J86" i="1"/>
  <c r="I86" i="1"/>
  <c r="H86" i="1"/>
  <c r="F86" i="1"/>
  <c r="J261" i="1"/>
  <c r="I261" i="1"/>
  <c r="H261" i="1"/>
  <c r="F261" i="1"/>
  <c r="J256" i="1"/>
  <c r="I256" i="1"/>
  <c r="H256" i="1"/>
  <c r="F256" i="1"/>
  <c r="J248" i="1"/>
  <c r="I248" i="1"/>
  <c r="H248" i="1"/>
  <c r="F248" i="1"/>
  <c r="J203" i="1"/>
  <c r="I203" i="1"/>
  <c r="H203" i="1"/>
  <c r="F203" i="1"/>
  <c r="J192" i="1"/>
  <c r="I192" i="1"/>
  <c r="H192" i="1"/>
  <c r="F192" i="1"/>
  <c r="J191" i="1"/>
  <c r="I191" i="1"/>
  <c r="H191" i="1"/>
  <c r="F191" i="1"/>
  <c r="J188" i="1"/>
  <c r="I188" i="1"/>
  <c r="H188" i="1"/>
  <c r="F188" i="1"/>
  <c r="J180" i="1"/>
  <c r="I180" i="1"/>
  <c r="H180" i="1"/>
  <c r="F180" i="1"/>
  <c r="J158" i="1"/>
  <c r="I158" i="1"/>
  <c r="H158" i="1"/>
  <c r="F158" i="1"/>
  <c r="J157" i="1"/>
  <c r="I157" i="1"/>
  <c r="H157" i="1"/>
  <c r="F157" i="1"/>
  <c r="J141" i="1"/>
  <c r="I141" i="1"/>
  <c r="H141" i="1"/>
  <c r="F141" i="1"/>
  <c r="J140" i="1"/>
  <c r="I140" i="1"/>
  <c r="H140" i="1"/>
  <c r="F140" i="1"/>
  <c r="J114" i="1"/>
  <c r="I114" i="1"/>
  <c r="H114" i="1"/>
  <c r="F114" i="1"/>
  <c r="J113" i="1"/>
  <c r="I113" i="1"/>
  <c r="H113" i="1"/>
  <c r="F113" i="1"/>
  <c r="J111" i="1"/>
  <c r="I111" i="1"/>
  <c r="H111" i="1"/>
  <c r="F111" i="1"/>
  <c r="J93" i="1"/>
  <c r="I93" i="1"/>
  <c r="H93" i="1"/>
  <c r="F93" i="1"/>
  <c r="J59" i="1"/>
  <c r="I59" i="1"/>
  <c r="H59" i="1"/>
  <c r="F59" i="1"/>
  <c r="J58" i="1"/>
  <c r="I58" i="1"/>
  <c r="H58" i="1"/>
  <c r="F58" i="1"/>
  <c r="J36" i="1"/>
  <c r="I36" i="1"/>
  <c r="H36" i="1"/>
  <c r="F36" i="1"/>
  <c r="J219" i="1"/>
  <c r="I219" i="1"/>
  <c r="H219" i="1"/>
  <c r="F219" i="1"/>
  <c r="J201" i="1"/>
  <c r="I201" i="1"/>
  <c r="H201" i="1"/>
  <c r="F201" i="1"/>
  <c r="J160" i="1"/>
  <c r="I160" i="1"/>
  <c r="H160" i="1"/>
  <c r="F160" i="1"/>
  <c r="J148" i="1"/>
  <c r="I148" i="1"/>
  <c r="H148" i="1"/>
  <c r="F148" i="1"/>
  <c r="J94" i="1"/>
  <c r="I94" i="1"/>
  <c r="H94" i="1"/>
  <c r="F94" i="1"/>
  <c r="J337" i="1"/>
  <c r="I337" i="1"/>
  <c r="H337" i="1"/>
  <c r="F337" i="1"/>
  <c r="J334" i="1"/>
  <c r="I334" i="1"/>
  <c r="H334" i="1"/>
  <c r="F334" i="1"/>
  <c r="J249" i="1"/>
  <c r="I249" i="1"/>
  <c r="H249" i="1"/>
  <c r="F249" i="1"/>
  <c r="J244" i="1"/>
  <c r="I244" i="1"/>
  <c r="H244" i="1"/>
  <c r="F244" i="1"/>
  <c r="J238" i="1"/>
  <c r="I238" i="1"/>
  <c r="H238" i="1"/>
  <c r="F238" i="1"/>
  <c r="J226" i="1"/>
  <c r="I226" i="1"/>
  <c r="H226" i="1"/>
  <c r="F226" i="1"/>
  <c r="J206" i="1"/>
  <c r="I206" i="1"/>
  <c r="H206" i="1"/>
  <c r="F206" i="1"/>
  <c r="J195" i="1"/>
  <c r="I195" i="1"/>
  <c r="H195" i="1"/>
  <c r="F195" i="1"/>
  <c r="J175" i="1"/>
  <c r="I175" i="1"/>
  <c r="H175" i="1"/>
  <c r="F175" i="1"/>
  <c r="J172" i="1"/>
  <c r="I172" i="1"/>
  <c r="H172" i="1"/>
  <c r="F172" i="1"/>
  <c r="J138" i="1"/>
  <c r="I138" i="1"/>
  <c r="H138" i="1"/>
  <c r="F138" i="1"/>
  <c r="J130" i="1"/>
  <c r="I130" i="1"/>
  <c r="H130" i="1"/>
  <c r="F130" i="1"/>
  <c r="J129" i="1"/>
  <c r="I129" i="1"/>
  <c r="H129" i="1"/>
  <c r="F129" i="1"/>
  <c r="J109" i="1"/>
  <c r="I109" i="1"/>
  <c r="H109" i="1"/>
  <c r="F109" i="1"/>
  <c r="J105" i="1"/>
  <c r="I105" i="1"/>
  <c r="H105" i="1"/>
  <c r="F105" i="1"/>
  <c r="F51" i="1"/>
  <c r="H51" i="1"/>
  <c r="I51" i="1"/>
  <c r="J51" i="1"/>
  <c r="J100" i="1"/>
  <c r="I100" i="1"/>
  <c r="H100" i="1"/>
  <c r="F100" i="1"/>
  <c r="J263" i="1"/>
  <c r="I263" i="1"/>
  <c r="H263" i="1"/>
  <c r="J83" i="1"/>
  <c r="I83" i="1"/>
  <c r="H83" i="1"/>
  <c r="F263" i="1"/>
  <c r="F83" i="1"/>
  <c r="J281" i="1"/>
  <c r="I281" i="1"/>
  <c r="H281" i="1"/>
  <c r="F281" i="1"/>
  <c r="J209" i="1"/>
  <c r="I209" i="1"/>
  <c r="H209" i="1"/>
  <c r="F209" i="1"/>
  <c r="J229" i="1"/>
  <c r="I229" i="1"/>
  <c r="H229" i="1"/>
  <c r="F229" i="1"/>
  <c r="J228" i="1"/>
  <c r="I228" i="1"/>
  <c r="H228" i="1"/>
  <c r="F228" i="1"/>
  <c r="J103" i="1"/>
  <c r="I103" i="1"/>
  <c r="H103" i="1"/>
  <c r="F103" i="1"/>
  <c r="J395" i="1"/>
  <c r="I395" i="1"/>
  <c r="H395" i="1"/>
  <c r="F395" i="1"/>
  <c r="J383" i="1"/>
  <c r="I383" i="1"/>
  <c r="H383" i="1"/>
  <c r="F383" i="1"/>
  <c r="J361" i="1"/>
  <c r="I361" i="1"/>
  <c r="H361" i="1"/>
  <c r="F361" i="1"/>
  <c r="J349" i="1"/>
  <c r="I349" i="1"/>
  <c r="H349" i="1"/>
  <c r="F349" i="1"/>
  <c r="J344" i="1"/>
  <c r="I344" i="1"/>
  <c r="H344" i="1"/>
  <c r="F344" i="1"/>
  <c r="J343" i="1"/>
  <c r="I343" i="1"/>
  <c r="H343" i="1"/>
  <c r="F343" i="1"/>
  <c r="J342" i="1"/>
  <c r="I342" i="1"/>
  <c r="H342" i="1"/>
  <c r="F342" i="1"/>
  <c r="J341" i="1"/>
  <c r="I341" i="1"/>
  <c r="H341" i="1"/>
  <c r="F341" i="1"/>
  <c r="J319" i="1"/>
  <c r="I319" i="1"/>
  <c r="H319" i="1"/>
  <c r="F319" i="1"/>
  <c r="J317" i="1"/>
  <c r="I317" i="1"/>
  <c r="H317" i="1"/>
  <c r="F317" i="1"/>
  <c r="J316" i="1"/>
  <c r="I316" i="1"/>
  <c r="H316" i="1"/>
  <c r="F316" i="1"/>
  <c r="J311" i="1"/>
  <c r="I311" i="1"/>
  <c r="H311" i="1"/>
  <c r="F311" i="1"/>
  <c r="J308" i="1"/>
  <c r="I308" i="1"/>
  <c r="H308" i="1"/>
  <c r="F308" i="1"/>
  <c r="J305" i="1"/>
  <c r="I305" i="1"/>
  <c r="H305" i="1"/>
  <c r="F305" i="1"/>
  <c r="J303" i="1"/>
  <c r="I303" i="1"/>
  <c r="H303" i="1"/>
  <c r="F303" i="1"/>
  <c r="J302" i="1"/>
  <c r="I302" i="1"/>
  <c r="H302" i="1"/>
  <c r="F302" i="1"/>
  <c r="J299" i="1"/>
  <c r="I299" i="1"/>
  <c r="H299" i="1"/>
  <c r="F299" i="1"/>
  <c r="J296" i="1"/>
  <c r="I296" i="1"/>
  <c r="H296" i="1"/>
  <c r="F296" i="1"/>
  <c r="J295" i="1"/>
  <c r="I295" i="1"/>
  <c r="H295" i="1"/>
  <c r="F295" i="1"/>
  <c r="J290" i="1"/>
  <c r="I290" i="1"/>
  <c r="H290" i="1"/>
  <c r="F290" i="1"/>
  <c r="J285" i="1"/>
  <c r="I285" i="1"/>
  <c r="H285" i="1"/>
  <c r="F285" i="1"/>
  <c r="J284" i="1"/>
  <c r="I284" i="1"/>
  <c r="H284" i="1"/>
  <c r="F284" i="1"/>
  <c r="J276" i="1"/>
  <c r="I276" i="1"/>
  <c r="H276" i="1"/>
  <c r="F276" i="1"/>
  <c r="J275" i="1"/>
  <c r="I275" i="1"/>
  <c r="H275" i="1"/>
  <c r="F275" i="1"/>
  <c r="J273" i="1"/>
  <c r="I273" i="1"/>
  <c r="H273" i="1"/>
  <c r="F273" i="1"/>
  <c r="J265" i="1"/>
  <c r="I265" i="1"/>
  <c r="H265" i="1"/>
  <c r="F265" i="1"/>
  <c r="J259" i="1"/>
  <c r="I259" i="1"/>
  <c r="H259" i="1"/>
  <c r="F259" i="1"/>
  <c r="J257" i="1"/>
  <c r="I257" i="1"/>
  <c r="H257" i="1"/>
  <c r="F257" i="1"/>
  <c r="J255" i="1"/>
  <c r="I255" i="1"/>
  <c r="H255" i="1"/>
  <c r="F255" i="1"/>
  <c r="J254" i="1"/>
  <c r="I254" i="1"/>
  <c r="H254" i="1"/>
  <c r="F254" i="1"/>
  <c r="J253" i="1"/>
  <c r="I253" i="1"/>
  <c r="H253" i="1"/>
  <c r="F253" i="1"/>
  <c r="J250" i="1"/>
  <c r="I250" i="1"/>
  <c r="H250" i="1"/>
  <c r="F250" i="1"/>
  <c r="J246" i="1"/>
  <c r="I246" i="1"/>
  <c r="H246" i="1"/>
  <c r="F246" i="1"/>
  <c r="J242" i="1"/>
  <c r="I242" i="1"/>
  <c r="H242" i="1"/>
  <c r="F242" i="1"/>
  <c r="J237" i="1"/>
  <c r="I237" i="1"/>
  <c r="H237" i="1"/>
  <c r="F237" i="1"/>
  <c r="J235" i="1"/>
  <c r="I235" i="1"/>
  <c r="H235" i="1"/>
  <c r="F235" i="1"/>
  <c r="J233" i="1"/>
  <c r="I233" i="1"/>
  <c r="H233" i="1"/>
  <c r="F233" i="1"/>
  <c r="J224" i="1"/>
  <c r="I224" i="1"/>
  <c r="H224" i="1"/>
  <c r="F224" i="1"/>
  <c r="J217" i="1"/>
  <c r="I217" i="1"/>
  <c r="H217" i="1"/>
  <c r="F217" i="1"/>
  <c r="J216" i="1"/>
  <c r="I216" i="1"/>
  <c r="H216" i="1"/>
  <c r="F216" i="1"/>
  <c r="J214" i="1"/>
  <c r="I214" i="1"/>
  <c r="H214" i="1"/>
  <c r="F214" i="1"/>
  <c r="J210" i="1"/>
  <c r="I210" i="1"/>
  <c r="H210" i="1"/>
  <c r="F210" i="1"/>
  <c r="J202" i="1"/>
  <c r="I202" i="1"/>
  <c r="H202" i="1"/>
  <c r="F202" i="1"/>
  <c r="J200" i="1"/>
  <c r="I200" i="1"/>
  <c r="H200" i="1"/>
  <c r="F200" i="1"/>
  <c r="J189" i="1"/>
  <c r="I189" i="1"/>
  <c r="H189" i="1"/>
  <c r="F189" i="1"/>
  <c r="J187" i="1"/>
  <c r="I187" i="1"/>
  <c r="H187" i="1"/>
  <c r="F187" i="1"/>
  <c r="J183" i="1"/>
  <c r="I183" i="1"/>
  <c r="H183" i="1"/>
  <c r="F183" i="1"/>
  <c r="J165" i="1"/>
  <c r="I165" i="1"/>
  <c r="H165" i="1"/>
  <c r="F165" i="1"/>
  <c r="J164" i="1"/>
  <c r="I164" i="1"/>
  <c r="H164" i="1"/>
  <c r="F164" i="1"/>
  <c r="J162" i="1"/>
  <c r="I162" i="1"/>
  <c r="H162" i="1"/>
  <c r="F162" i="1"/>
  <c r="J155" i="1"/>
  <c r="I155" i="1"/>
  <c r="H155" i="1"/>
  <c r="F155" i="1"/>
  <c r="J152" i="1"/>
  <c r="I152" i="1"/>
  <c r="H152" i="1"/>
  <c r="F152" i="1"/>
  <c r="J149" i="1"/>
  <c r="I149" i="1"/>
  <c r="H149" i="1"/>
  <c r="F149" i="1"/>
  <c r="J145" i="1"/>
  <c r="I145" i="1"/>
  <c r="H145" i="1"/>
  <c r="F145" i="1"/>
  <c r="J134" i="1"/>
  <c r="I134" i="1"/>
  <c r="H134" i="1"/>
  <c r="F134" i="1"/>
  <c r="J132" i="1"/>
  <c r="I132" i="1"/>
  <c r="H132" i="1"/>
  <c r="F132" i="1"/>
  <c r="J119" i="1"/>
  <c r="I119" i="1"/>
  <c r="H119" i="1"/>
  <c r="F119" i="1"/>
  <c r="J117" i="1"/>
  <c r="I117" i="1"/>
  <c r="H117" i="1"/>
  <c r="F117" i="1"/>
  <c r="J116" i="1"/>
  <c r="I116" i="1"/>
  <c r="H116" i="1"/>
  <c r="F116" i="1"/>
  <c r="J115" i="1"/>
  <c r="I115" i="1"/>
  <c r="H115" i="1"/>
  <c r="F115" i="1"/>
  <c r="J76" i="1"/>
  <c r="I76" i="1"/>
  <c r="H76" i="1"/>
  <c r="F76" i="1"/>
  <c r="J69" i="1"/>
  <c r="I69" i="1"/>
  <c r="H69" i="1"/>
  <c r="F69" i="1"/>
  <c r="J381" i="1"/>
  <c r="I381" i="1"/>
  <c r="H381" i="1"/>
  <c r="F381" i="1"/>
  <c r="J360" i="1"/>
  <c r="I360" i="1"/>
  <c r="H360" i="1"/>
  <c r="F360" i="1"/>
  <c r="J314" i="1"/>
  <c r="I314" i="1"/>
  <c r="H314" i="1"/>
  <c r="F314" i="1"/>
  <c r="J294" i="1"/>
  <c r="I294" i="1"/>
  <c r="H294" i="1"/>
  <c r="F294" i="1"/>
  <c r="J272" i="1"/>
  <c r="I272" i="1"/>
  <c r="H272" i="1"/>
  <c r="F272" i="1"/>
  <c r="J268" i="1"/>
  <c r="I268" i="1"/>
  <c r="H268" i="1"/>
  <c r="F268" i="1"/>
  <c r="J241" i="1"/>
  <c r="I241" i="1"/>
  <c r="H241" i="1"/>
  <c r="F241" i="1"/>
  <c r="J223" i="1"/>
  <c r="I223" i="1"/>
  <c r="H223" i="1"/>
  <c r="F223" i="1"/>
  <c r="J186" i="1"/>
  <c r="I186" i="1"/>
  <c r="H186" i="1"/>
  <c r="F186" i="1"/>
  <c r="J166" i="1"/>
  <c r="I166" i="1"/>
  <c r="H166" i="1"/>
  <c r="F166" i="1"/>
  <c r="J153" i="1"/>
  <c r="I153" i="1"/>
  <c r="H153" i="1"/>
  <c r="F153" i="1"/>
  <c r="J102" i="1"/>
  <c r="I102" i="1"/>
  <c r="H102" i="1"/>
  <c r="F102" i="1"/>
  <c r="J154" i="1"/>
  <c r="I154" i="1"/>
  <c r="H154" i="1"/>
  <c r="F154" i="1"/>
  <c r="J405" i="1"/>
  <c r="I405" i="1"/>
  <c r="H405" i="1"/>
  <c r="F405" i="1"/>
  <c r="J401" i="1"/>
  <c r="I401" i="1"/>
  <c r="H401" i="1"/>
  <c r="F401" i="1"/>
  <c r="J390" i="1"/>
  <c r="I390" i="1"/>
  <c r="H390" i="1"/>
  <c r="F390" i="1"/>
  <c r="J387" i="1"/>
  <c r="I387" i="1"/>
  <c r="H387" i="1"/>
  <c r="F387" i="1"/>
  <c r="J380" i="1"/>
  <c r="I380" i="1"/>
  <c r="H380" i="1"/>
  <c r="F380" i="1"/>
  <c r="J379" i="1"/>
  <c r="I379" i="1"/>
  <c r="H379" i="1"/>
  <c r="F379" i="1"/>
  <c r="J374" i="1"/>
  <c r="I374" i="1"/>
  <c r="H374" i="1"/>
  <c r="F374" i="1"/>
  <c r="J368" i="1"/>
  <c r="I368" i="1"/>
  <c r="H368" i="1"/>
  <c r="F368" i="1"/>
  <c r="J351" i="1"/>
  <c r="I351" i="1"/>
  <c r="H351" i="1"/>
  <c r="F351" i="1"/>
  <c r="J348" i="1"/>
  <c r="I348" i="1"/>
  <c r="H348" i="1"/>
  <c r="F348" i="1"/>
  <c r="J333" i="1"/>
  <c r="I333" i="1"/>
  <c r="H333" i="1"/>
  <c r="F333" i="1"/>
  <c r="J332" i="1"/>
  <c r="I332" i="1"/>
  <c r="H332" i="1"/>
  <c r="F332" i="1"/>
  <c r="J323" i="1"/>
  <c r="I323" i="1"/>
  <c r="H323" i="1"/>
  <c r="F323" i="1"/>
  <c r="J318" i="1"/>
  <c r="I318" i="1"/>
  <c r="H318" i="1"/>
  <c r="F318" i="1"/>
  <c r="J312" i="1"/>
  <c r="I312" i="1"/>
  <c r="H312" i="1"/>
  <c r="F312" i="1"/>
  <c r="J310" i="1"/>
  <c r="I310" i="1"/>
  <c r="H310" i="1"/>
  <c r="F310" i="1"/>
  <c r="J291" i="1"/>
  <c r="I291" i="1"/>
  <c r="H291" i="1"/>
  <c r="F291" i="1"/>
  <c r="J283" i="1"/>
  <c r="I283" i="1"/>
  <c r="H283" i="1"/>
  <c r="F283" i="1"/>
  <c r="J274" i="1"/>
  <c r="I274" i="1"/>
  <c r="H274" i="1"/>
  <c r="F274" i="1"/>
  <c r="J269" i="1"/>
  <c r="I269" i="1"/>
  <c r="H269" i="1"/>
  <c r="F269" i="1"/>
  <c r="J260" i="1"/>
  <c r="I260" i="1"/>
  <c r="H260" i="1"/>
  <c r="F260" i="1"/>
  <c r="J240" i="1"/>
  <c r="I240" i="1"/>
  <c r="H240" i="1"/>
  <c r="F240" i="1"/>
  <c r="J236" i="1"/>
  <c r="I236" i="1"/>
  <c r="H236" i="1"/>
  <c r="F236" i="1"/>
  <c r="J232" i="1"/>
  <c r="I232" i="1"/>
  <c r="H232" i="1"/>
  <c r="F232" i="1"/>
  <c r="J222" i="1"/>
  <c r="I222" i="1"/>
  <c r="H222" i="1"/>
  <c r="F222" i="1"/>
  <c r="J221" i="1"/>
  <c r="I221" i="1"/>
  <c r="H221" i="1"/>
  <c r="F221" i="1"/>
  <c r="J218" i="1"/>
  <c r="I218" i="1"/>
  <c r="H218" i="1"/>
  <c r="F218" i="1"/>
  <c r="J199" i="1"/>
  <c r="I199" i="1"/>
  <c r="H199" i="1"/>
  <c r="F199" i="1"/>
  <c r="J190" i="1"/>
  <c r="I190" i="1"/>
  <c r="H190" i="1"/>
  <c r="F190" i="1"/>
  <c r="J182" i="1"/>
  <c r="I182" i="1"/>
  <c r="H182" i="1"/>
  <c r="F182" i="1"/>
  <c r="J173" i="1"/>
  <c r="I173" i="1"/>
  <c r="H173" i="1"/>
  <c r="F173" i="1"/>
  <c r="J147" i="1"/>
  <c r="I147" i="1"/>
  <c r="H147" i="1"/>
  <c r="F147" i="1"/>
  <c r="J146" i="1"/>
  <c r="I146" i="1"/>
  <c r="H146" i="1"/>
  <c r="F146" i="1"/>
  <c r="J125" i="1"/>
  <c r="I125" i="1"/>
  <c r="H125" i="1"/>
  <c r="F125" i="1"/>
  <c r="J124" i="1"/>
  <c r="I124" i="1"/>
  <c r="H124" i="1"/>
  <c r="F124" i="1"/>
  <c r="J108" i="1"/>
  <c r="I108" i="1"/>
  <c r="H108" i="1"/>
  <c r="F108" i="1"/>
  <c r="J84" i="1"/>
  <c r="I84" i="1"/>
  <c r="H84" i="1"/>
  <c r="F84" i="1"/>
  <c r="J77" i="1"/>
  <c r="I77" i="1"/>
  <c r="H77" i="1"/>
  <c r="F77" i="1"/>
  <c r="J71" i="1"/>
  <c r="I71" i="1"/>
  <c r="H71" i="1"/>
  <c r="F71" i="1"/>
  <c r="J373" i="1"/>
  <c r="I373" i="1"/>
  <c r="H373" i="1"/>
  <c r="F373" i="1"/>
  <c r="J372" i="1"/>
  <c r="I372" i="1"/>
  <c r="H372" i="1"/>
  <c r="F372" i="1"/>
  <c r="J371" i="1"/>
  <c r="I371" i="1"/>
  <c r="H371" i="1"/>
  <c r="F371" i="1"/>
  <c r="J353" i="1"/>
  <c r="I353" i="1"/>
  <c r="H353" i="1"/>
  <c r="F353" i="1"/>
  <c r="J346" i="1"/>
  <c r="I346" i="1"/>
  <c r="H346" i="1"/>
  <c r="F346" i="1"/>
  <c r="J345" i="1"/>
  <c r="I345" i="1"/>
  <c r="H345" i="1"/>
  <c r="F345" i="1"/>
  <c r="J338" i="1"/>
  <c r="I338" i="1"/>
  <c r="H338" i="1"/>
  <c r="F338" i="1"/>
  <c r="J327" i="1"/>
  <c r="I327" i="1"/>
  <c r="H327" i="1"/>
  <c r="F327" i="1"/>
  <c r="J321" i="1"/>
  <c r="I321" i="1"/>
  <c r="H321" i="1"/>
  <c r="F321" i="1"/>
  <c r="J313" i="1"/>
  <c r="I313" i="1"/>
  <c r="H313" i="1"/>
  <c r="F313" i="1"/>
  <c r="J307" i="1"/>
  <c r="I307" i="1"/>
  <c r="H307" i="1"/>
  <c r="F307" i="1"/>
  <c r="J288" i="1"/>
  <c r="I288" i="1"/>
  <c r="H288" i="1"/>
  <c r="F288" i="1"/>
  <c r="J287" i="1"/>
  <c r="I287" i="1"/>
  <c r="H287" i="1"/>
  <c r="F287" i="1"/>
  <c r="J280" i="1"/>
  <c r="I280" i="1"/>
  <c r="H280" i="1"/>
  <c r="F280" i="1"/>
  <c r="J220" i="1"/>
  <c r="I220" i="1"/>
  <c r="H220" i="1"/>
  <c r="F220" i="1"/>
  <c r="J215" i="1"/>
  <c r="I215" i="1"/>
  <c r="H215" i="1"/>
  <c r="F215" i="1"/>
  <c r="J204" i="1"/>
  <c r="I204" i="1"/>
  <c r="H204" i="1"/>
  <c r="F204" i="1"/>
  <c r="J197" i="1"/>
  <c r="I197" i="1"/>
  <c r="H197" i="1"/>
  <c r="F197" i="1"/>
  <c r="J196" i="1"/>
  <c r="I196" i="1"/>
  <c r="H196" i="1"/>
  <c r="F196" i="1"/>
  <c r="J194" i="1"/>
  <c r="I194" i="1"/>
  <c r="H194" i="1"/>
  <c r="F194" i="1"/>
  <c r="J171" i="1"/>
  <c r="I171" i="1"/>
  <c r="H171" i="1"/>
  <c r="F171" i="1"/>
  <c r="J159" i="1"/>
  <c r="I159" i="1"/>
  <c r="H159" i="1"/>
  <c r="F159" i="1"/>
  <c r="J151" i="1"/>
  <c r="I151" i="1"/>
  <c r="H151" i="1"/>
  <c r="F151" i="1"/>
  <c r="J133" i="1"/>
  <c r="I133" i="1"/>
  <c r="H133" i="1"/>
  <c r="F133" i="1"/>
  <c r="J128" i="1"/>
  <c r="I128" i="1"/>
  <c r="H128" i="1"/>
  <c r="F128" i="1"/>
  <c r="J127" i="1"/>
  <c r="I127" i="1"/>
  <c r="H127" i="1"/>
  <c r="F127" i="1"/>
  <c r="J118" i="1"/>
  <c r="I118" i="1"/>
  <c r="H118" i="1"/>
  <c r="F118" i="1"/>
  <c r="J104" i="1"/>
  <c r="I104" i="1"/>
  <c r="H104" i="1"/>
  <c r="F104" i="1"/>
  <c r="J101" i="1"/>
  <c r="I101" i="1"/>
  <c r="H101" i="1"/>
  <c r="F101" i="1"/>
  <c r="F88" i="1"/>
  <c r="H88" i="1"/>
  <c r="I88" i="1"/>
  <c r="J88" i="1"/>
  <c r="J399" i="1"/>
  <c r="I399" i="1"/>
  <c r="H399" i="1"/>
  <c r="J365" i="1"/>
  <c r="I365" i="1"/>
  <c r="H365" i="1"/>
  <c r="J362" i="1"/>
  <c r="I362" i="1"/>
  <c r="H362" i="1"/>
  <c r="J350" i="1"/>
  <c r="I350" i="1"/>
  <c r="H350" i="1"/>
  <c r="J336" i="1"/>
  <c r="I336" i="1"/>
  <c r="H336" i="1"/>
  <c r="J330" i="1"/>
  <c r="I330" i="1"/>
  <c r="H330" i="1"/>
  <c r="J322" i="1"/>
  <c r="I322" i="1"/>
  <c r="H322" i="1"/>
  <c r="J315" i="1"/>
  <c r="I315" i="1"/>
  <c r="H315" i="1"/>
  <c r="J279" i="1"/>
  <c r="I279" i="1"/>
  <c r="H279" i="1"/>
  <c r="J225" i="1"/>
  <c r="I225" i="1"/>
  <c r="H225" i="1"/>
  <c r="F399" i="1"/>
  <c r="F365" i="1"/>
  <c r="F362" i="1"/>
  <c r="F350" i="1"/>
  <c r="F336" i="1"/>
  <c r="F330" i="1"/>
  <c r="F322" i="1"/>
  <c r="F315" i="1"/>
  <c r="F279" i="1"/>
  <c r="F225" i="1"/>
  <c r="J227" i="1"/>
  <c r="I227" i="1"/>
  <c r="H227" i="1"/>
  <c r="F227" i="1"/>
  <c r="J412" i="1"/>
  <c r="I412" i="1"/>
  <c r="J411" i="1"/>
  <c r="I411" i="1"/>
  <c r="J410" i="1"/>
  <c r="I410" i="1"/>
  <c r="J409" i="1"/>
  <c r="I409" i="1"/>
  <c r="J408" i="1"/>
  <c r="I408" i="1"/>
  <c r="J402" i="1"/>
  <c r="I402" i="1"/>
  <c r="J382" i="1"/>
  <c r="I382" i="1"/>
  <c r="J363" i="1"/>
  <c r="I363" i="1"/>
  <c r="J325" i="1"/>
  <c r="I325" i="1"/>
  <c r="J324" i="1"/>
  <c r="I324" i="1"/>
  <c r="J304" i="1"/>
  <c r="I304" i="1"/>
  <c r="J292" i="1"/>
  <c r="I292" i="1"/>
  <c r="J266" i="1"/>
  <c r="I266" i="1"/>
  <c r="J264" i="1"/>
  <c r="I264" i="1"/>
  <c r="J213" i="1"/>
  <c r="I213" i="1"/>
  <c r="H412" i="1"/>
  <c r="H411" i="1"/>
  <c r="H410" i="1"/>
  <c r="H409" i="1"/>
  <c r="H408" i="1"/>
  <c r="H402" i="1"/>
  <c r="H382" i="1"/>
  <c r="H363" i="1"/>
  <c r="H325" i="1"/>
  <c r="H324" i="1"/>
  <c r="H304" i="1"/>
  <c r="H292" i="1"/>
  <c r="H266" i="1"/>
  <c r="H264" i="1"/>
  <c r="H213" i="1"/>
  <c r="F412" i="1"/>
  <c r="F411" i="1"/>
  <c r="F410" i="1"/>
  <c r="F409" i="1"/>
  <c r="F408" i="1"/>
  <c r="F402" i="1"/>
  <c r="F382" i="1"/>
  <c r="F363" i="1"/>
  <c r="F325" i="1"/>
  <c r="F324" i="1"/>
  <c r="F304" i="1"/>
  <c r="F292" i="1"/>
  <c r="F266" i="1"/>
  <c r="F264" i="1"/>
  <c r="F213" i="1"/>
  <c r="K324" i="1" l="1"/>
  <c r="K411" i="1"/>
  <c r="K264" i="1"/>
  <c r="K402" i="1"/>
  <c r="N402" i="1" s="1"/>
  <c r="K362" i="1"/>
  <c r="N362" i="1" s="1"/>
  <c r="K174" i="1"/>
  <c r="N174" i="1" s="1"/>
  <c r="K267" i="1"/>
  <c r="N267" i="1" s="1"/>
  <c r="K85" i="1"/>
  <c r="N85" i="1" s="1"/>
  <c r="K70" i="1"/>
  <c r="N70" i="1" s="1"/>
  <c r="K49" i="1"/>
  <c r="N49" i="1" s="1"/>
  <c r="K47" i="1"/>
  <c r="N47" i="1" s="1"/>
  <c r="K32" i="1"/>
  <c r="N32" i="1" s="1"/>
  <c r="K23" i="1"/>
  <c r="N23" i="1" s="1"/>
  <c r="K376" i="1"/>
  <c r="N376" i="1" s="1"/>
  <c r="K143" i="1"/>
  <c r="N143" i="1" s="1"/>
  <c r="K328" i="1"/>
  <c r="K277" i="1"/>
  <c r="N277" i="1" s="1"/>
  <c r="K326" i="1"/>
  <c r="N326" i="1" s="1"/>
  <c r="K369" i="1"/>
  <c r="N369" i="1" s="1"/>
  <c r="K251" i="1"/>
  <c r="N251" i="1" s="1"/>
  <c r="K352" i="1"/>
  <c r="N352" i="1" s="1"/>
  <c r="K64" i="1"/>
  <c r="N64" i="1" s="1"/>
  <c r="K33" i="1"/>
  <c r="N33" i="1" s="1"/>
  <c r="K16" i="1"/>
  <c r="N16" i="1" s="1"/>
  <c r="K34" i="1"/>
  <c r="N34" i="1" s="1"/>
  <c r="K39" i="1"/>
  <c r="N39" i="1" s="1"/>
  <c r="K31" i="1"/>
  <c r="N31" i="1" s="1"/>
  <c r="K234" i="1"/>
  <c r="N234" i="1" s="1"/>
  <c r="K90" i="1"/>
  <c r="N90" i="1" s="1"/>
  <c r="K78" i="1"/>
  <c r="N78" i="1" s="1"/>
  <c r="K66" i="1"/>
  <c r="N66" i="1" s="1"/>
  <c r="K46" i="1"/>
  <c r="N46" i="1" s="1"/>
  <c r="K43" i="1"/>
  <c r="N43" i="1" s="1"/>
  <c r="K27" i="1"/>
  <c r="N27" i="1" s="1"/>
  <c r="K358" i="1"/>
  <c r="N358" i="1" s="1"/>
  <c r="K392" i="1"/>
  <c r="N392" i="1" s="1"/>
  <c r="K258" i="1"/>
  <c r="N258" i="1" s="1"/>
  <c r="K270" i="1"/>
  <c r="N270" i="1" s="1"/>
  <c r="K301" i="1"/>
  <c r="N301" i="1" s="1"/>
  <c r="K364" i="1"/>
  <c r="N364" i="1" s="1"/>
  <c r="K393" i="1"/>
  <c r="N393" i="1" s="1"/>
  <c r="K298" i="1"/>
  <c r="N298" i="1" s="1"/>
  <c r="K79" i="1"/>
  <c r="N79" i="1" s="1"/>
  <c r="K53" i="1"/>
  <c r="N53" i="1" s="1"/>
  <c r="K19" i="1"/>
  <c r="N19" i="1" s="1"/>
  <c r="K370" i="1"/>
  <c r="N370" i="1" s="1"/>
  <c r="K35" i="1"/>
  <c r="N35" i="1" s="1"/>
  <c r="K28" i="1"/>
  <c r="N28" i="1" s="1"/>
  <c r="K322" i="1"/>
  <c r="N322" i="1" s="1"/>
  <c r="K192" i="1"/>
  <c r="N192" i="1" s="1"/>
  <c r="K203" i="1"/>
  <c r="N203" i="1" s="1"/>
  <c r="K248" i="1"/>
  <c r="N248" i="1" s="1"/>
  <c r="K256" i="1"/>
  <c r="N256" i="1" s="1"/>
  <c r="K261" i="1"/>
  <c r="N261" i="1" s="1"/>
  <c r="K86" i="1"/>
  <c r="N86" i="1" s="1"/>
  <c r="K37" i="1"/>
  <c r="N37" i="1" s="1"/>
  <c r="K22" i="1"/>
  <c r="N22" i="1" s="1"/>
  <c r="K18" i="1"/>
  <c r="N18" i="1" s="1"/>
  <c r="K399" i="1"/>
  <c r="N399" i="1" s="1"/>
  <c r="K26" i="1"/>
  <c r="N26" i="1" s="1"/>
  <c r="K292" i="1"/>
  <c r="N292" i="1" s="1"/>
  <c r="K363" i="1"/>
  <c r="N363" i="1" s="1"/>
  <c r="K409" i="1"/>
  <c r="N409" i="1" s="1"/>
  <c r="K88" i="1"/>
  <c r="N88" i="1" s="1"/>
  <c r="K51" i="1"/>
  <c r="N51" i="1" s="1"/>
  <c r="K140" i="1"/>
  <c r="N140" i="1" s="1"/>
  <c r="K141" i="1"/>
  <c r="N141" i="1" s="1"/>
  <c r="K157" i="1"/>
  <c r="N157" i="1" s="1"/>
  <c r="K158" i="1"/>
  <c r="N158" i="1" s="1"/>
  <c r="K180" i="1"/>
  <c r="N180" i="1" s="1"/>
  <c r="K188" i="1"/>
  <c r="N188" i="1" s="1"/>
  <c r="K191" i="1"/>
  <c r="N191" i="1" s="1"/>
  <c r="K414" i="1"/>
  <c r="N414" i="1" s="1"/>
  <c r="K38" i="1"/>
  <c r="N38" i="1" s="1"/>
  <c r="K48" i="1"/>
  <c r="N48" i="1" s="1"/>
  <c r="K61" i="1"/>
  <c r="N61" i="1" s="1"/>
  <c r="K68" i="1"/>
  <c r="N68" i="1" s="1"/>
  <c r="K73" i="1"/>
  <c r="N73" i="1" s="1"/>
  <c r="K89" i="1"/>
  <c r="N89" i="1" s="1"/>
  <c r="K413" i="1"/>
  <c r="N413" i="1" s="1"/>
  <c r="K225" i="1"/>
  <c r="N225" i="1" s="1"/>
  <c r="K330" i="1"/>
  <c r="N330" i="1" s="1"/>
  <c r="K365" i="1"/>
  <c r="N365" i="1" s="1"/>
  <c r="K83" i="1"/>
  <c r="N83" i="1" s="1"/>
  <c r="K336" i="1"/>
  <c r="N336" i="1" s="1"/>
  <c r="K263" i="1"/>
  <c r="N263" i="1" s="1"/>
  <c r="K213" i="1"/>
  <c r="N213" i="1" s="1"/>
  <c r="K304" i="1"/>
  <c r="N304" i="1" s="1"/>
  <c r="K382" i="1"/>
  <c r="N382" i="1" s="1"/>
  <c r="K410" i="1"/>
  <c r="N410" i="1" s="1"/>
  <c r="K100" i="1"/>
  <c r="N100" i="1" s="1"/>
  <c r="K105" i="1"/>
  <c r="N105" i="1" s="1"/>
  <c r="K109" i="1"/>
  <c r="N109" i="1" s="1"/>
  <c r="K129" i="1"/>
  <c r="N129" i="1" s="1"/>
  <c r="K130" i="1"/>
  <c r="N130" i="1" s="1"/>
  <c r="K138" i="1"/>
  <c r="N138" i="1" s="1"/>
  <c r="K172" i="1"/>
  <c r="N172" i="1" s="1"/>
  <c r="K175" i="1"/>
  <c r="N175" i="1" s="1"/>
  <c r="K195" i="1"/>
  <c r="N195" i="1" s="1"/>
  <c r="K206" i="1"/>
  <c r="N206" i="1" s="1"/>
  <c r="K226" i="1"/>
  <c r="N226" i="1" s="1"/>
  <c r="K238" i="1"/>
  <c r="N238" i="1" s="1"/>
  <c r="K244" i="1"/>
  <c r="N244" i="1" s="1"/>
  <c r="K249" i="1"/>
  <c r="N249" i="1" s="1"/>
  <c r="K334" i="1"/>
  <c r="N334" i="1" s="1"/>
  <c r="K337" i="1"/>
  <c r="N337" i="1" s="1"/>
  <c r="K94" i="1"/>
  <c r="N94" i="1" s="1"/>
  <c r="K148" i="1"/>
  <c r="N148" i="1" s="1"/>
  <c r="K160" i="1"/>
  <c r="N160" i="1" s="1"/>
  <c r="K201" i="1"/>
  <c r="N201" i="1" s="1"/>
  <c r="K219" i="1"/>
  <c r="N219" i="1" s="1"/>
  <c r="K36" i="1"/>
  <c r="N36" i="1" s="1"/>
  <c r="K58" i="1"/>
  <c r="N58" i="1" s="1"/>
  <c r="K59" i="1"/>
  <c r="N59" i="1" s="1"/>
  <c r="K93" i="1"/>
  <c r="N93" i="1" s="1"/>
  <c r="K111" i="1"/>
  <c r="N111" i="1" s="1"/>
  <c r="K113" i="1"/>
  <c r="N113" i="1" s="1"/>
  <c r="K114" i="1"/>
  <c r="N114" i="1" s="1"/>
  <c r="K57" i="1"/>
  <c r="N57" i="1" s="1"/>
  <c r="K20" i="1"/>
  <c r="N20" i="1" s="1"/>
  <c r="K52" i="1"/>
  <c r="N52" i="1" s="1"/>
  <c r="K101" i="1"/>
  <c r="N101" i="1" s="1"/>
  <c r="K118" i="1"/>
  <c r="N118" i="1" s="1"/>
  <c r="K128" i="1"/>
  <c r="N128" i="1" s="1"/>
  <c r="K151" i="1"/>
  <c r="N151" i="1" s="1"/>
  <c r="K171" i="1"/>
  <c r="N171" i="1" s="1"/>
  <c r="K196" i="1"/>
  <c r="N196" i="1" s="1"/>
  <c r="K204" i="1"/>
  <c r="N204" i="1" s="1"/>
  <c r="K220" i="1"/>
  <c r="N220" i="1" s="1"/>
  <c r="K287" i="1"/>
  <c r="N287" i="1" s="1"/>
  <c r="K307" i="1"/>
  <c r="N307" i="1" s="1"/>
  <c r="K321" i="1"/>
  <c r="N321" i="1" s="1"/>
  <c r="K338" i="1"/>
  <c r="N338" i="1" s="1"/>
  <c r="K353" i="1"/>
  <c r="N353" i="1" s="1"/>
  <c r="K372" i="1"/>
  <c r="N372" i="1" s="1"/>
  <c r="K71" i="1"/>
  <c r="N71" i="1" s="1"/>
  <c r="K84" i="1"/>
  <c r="N84" i="1" s="1"/>
  <c r="K124" i="1"/>
  <c r="N124" i="1" s="1"/>
  <c r="K146" i="1"/>
  <c r="N146" i="1" s="1"/>
  <c r="K173" i="1"/>
  <c r="N173" i="1" s="1"/>
  <c r="K190" i="1"/>
  <c r="N190" i="1" s="1"/>
  <c r="K218" i="1"/>
  <c r="N218" i="1" s="1"/>
  <c r="K222" i="1"/>
  <c r="N222" i="1" s="1"/>
  <c r="K236" i="1"/>
  <c r="N236" i="1" s="1"/>
  <c r="K260" i="1"/>
  <c r="N260" i="1" s="1"/>
  <c r="K274" i="1"/>
  <c r="N274" i="1" s="1"/>
  <c r="K291" i="1"/>
  <c r="N291" i="1" s="1"/>
  <c r="K312" i="1"/>
  <c r="N312" i="1" s="1"/>
  <c r="K323" i="1"/>
  <c r="N323" i="1" s="1"/>
  <c r="K333" i="1"/>
  <c r="N333" i="1" s="1"/>
  <c r="K351" i="1"/>
  <c r="N351" i="1" s="1"/>
  <c r="K374" i="1"/>
  <c r="N374" i="1" s="1"/>
  <c r="K380" i="1"/>
  <c r="N380" i="1" s="1"/>
  <c r="K390" i="1"/>
  <c r="N390" i="1" s="1"/>
  <c r="K405" i="1"/>
  <c r="N405" i="1" s="1"/>
  <c r="K102" i="1"/>
  <c r="N102" i="1" s="1"/>
  <c r="K166" i="1"/>
  <c r="N166" i="1" s="1"/>
  <c r="K223" i="1"/>
  <c r="N223" i="1" s="1"/>
  <c r="K268" i="1"/>
  <c r="N268" i="1" s="1"/>
  <c r="K294" i="1"/>
  <c r="N294" i="1" s="1"/>
  <c r="K360" i="1"/>
  <c r="N360" i="1" s="1"/>
  <c r="K69" i="1"/>
  <c r="N69" i="1" s="1"/>
  <c r="K115" i="1"/>
  <c r="N115" i="1" s="1"/>
  <c r="K117" i="1"/>
  <c r="N117" i="1" s="1"/>
  <c r="K132" i="1"/>
  <c r="N132" i="1" s="1"/>
  <c r="K145" i="1"/>
  <c r="N145" i="1" s="1"/>
  <c r="K152" i="1"/>
  <c r="N152" i="1" s="1"/>
  <c r="K162" i="1"/>
  <c r="N162" i="1" s="1"/>
  <c r="K165" i="1"/>
  <c r="N165" i="1" s="1"/>
  <c r="K187" i="1"/>
  <c r="N187" i="1" s="1"/>
  <c r="K200" i="1"/>
  <c r="N200" i="1" s="1"/>
  <c r="K210" i="1"/>
  <c r="N210" i="1" s="1"/>
  <c r="K216" i="1"/>
  <c r="N216" i="1" s="1"/>
  <c r="K224" i="1"/>
  <c r="N224" i="1" s="1"/>
  <c r="K235" i="1"/>
  <c r="N235" i="1" s="1"/>
  <c r="K242" i="1"/>
  <c r="N242" i="1" s="1"/>
  <c r="K250" i="1"/>
  <c r="N250" i="1" s="1"/>
  <c r="K254" i="1"/>
  <c r="N254" i="1" s="1"/>
  <c r="K257" i="1"/>
  <c r="N257" i="1" s="1"/>
  <c r="K265" i="1"/>
  <c r="N265" i="1" s="1"/>
  <c r="K275" i="1"/>
  <c r="N275" i="1" s="1"/>
  <c r="K284" i="1"/>
  <c r="N284" i="1" s="1"/>
  <c r="K290" i="1"/>
  <c r="N290" i="1" s="1"/>
  <c r="K296" i="1"/>
  <c r="N296" i="1" s="1"/>
  <c r="K302" i="1"/>
  <c r="N302" i="1" s="1"/>
  <c r="K305" i="1"/>
  <c r="N305" i="1" s="1"/>
  <c r="K311" i="1"/>
  <c r="N311" i="1" s="1"/>
  <c r="K317" i="1"/>
  <c r="N317" i="1" s="1"/>
  <c r="K341" i="1"/>
  <c r="N341" i="1" s="1"/>
  <c r="K343" i="1"/>
  <c r="N343" i="1" s="1"/>
  <c r="K344" i="1"/>
  <c r="N344" i="1" s="1"/>
  <c r="K361" i="1"/>
  <c r="N361" i="1" s="1"/>
  <c r="K395" i="1"/>
  <c r="N395" i="1" s="1"/>
  <c r="K228" i="1"/>
  <c r="N228" i="1" s="1"/>
  <c r="K209" i="1"/>
  <c r="N209" i="1" s="1"/>
  <c r="K42" i="1"/>
  <c r="N42" i="1" s="1"/>
  <c r="K50" i="1"/>
  <c r="N50" i="1" s="1"/>
  <c r="K60" i="1"/>
  <c r="N60" i="1" s="1"/>
  <c r="K65" i="1"/>
  <c r="N65" i="1" s="1"/>
  <c r="K74" i="1"/>
  <c r="N74" i="1" s="1"/>
  <c r="K81" i="1"/>
  <c r="N81" i="1" s="1"/>
  <c r="K96" i="1"/>
  <c r="N96" i="1" s="1"/>
  <c r="K106" i="1"/>
  <c r="N106" i="1" s="1"/>
  <c r="K112" i="1"/>
  <c r="N112" i="1" s="1"/>
  <c r="K230" i="1"/>
  <c r="N230" i="1" s="1"/>
  <c r="K92" i="1"/>
  <c r="N92" i="1" s="1"/>
  <c r="K95" i="1"/>
  <c r="N95" i="1" s="1"/>
  <c r="K161" i="1"/>
  <c r="N161" i="1" s="1"/>
  <c r="K178" i="1"/>
  <c r="N178" i="1" s="1"/>
  <c r="K207" i="1"/>
  <c r="N207" i="1" s="1"/>
  <c r="K286" i="1"/>
  <c r="N286" i="1" s="1"/>
  <c r="K320" i="1"/>
  <c r="N320" i="1" s="1"/>
  <c r="K367" i="1"/>
  <c r="N367" i="1" s="1"/>
  <c r="K377" i="1"/>
  <c r="N377" i="1" s="1"/>
  <c r="K359" i="1"/>
  <c r="N359" i="1" s="1"/>
  <c r="K347" i="1"/>
  <c r="N347" i="1" s="1"/>
  <c r="K205" i="1"/>
  <c r="N205" i="1" s="1"/>
  <c r="K170" i="1"/>
  <c r="N170" i="1" s="1"/>
  <c r="K137" i="1"/>
  <c r="N137" i="1" s="1"/>
  <c r="K389" i="1"/>
  <c r="N389" i="1" s="1"/>
  <c r="K339" i="1"/>
  <c r="N339" i="1" s="1"/>
  <c r="K120" i="1"/>
  <c r="N120" i="1" s="1"/>
  <c r="K135" i="1"/>
  <c r="N135" i="1" s="1"/>
  <c r="K156" i="1"/>
  <c r="N156" i="1" s="1"/>
  <c r="K252" i="1"/>
  <c r="N252" i="1" s="1"/>
  <c r="K271" i="1"/>
  <c r="N271" i="1" s="1"/>
  <c r="K82" i="1"/>
  <c r="N82" i="1" s="1"/>
  <c r="K67" i="1"/>
  <c r="N67" i="1" s="1"/>
  <c r="K279" i="1"/>
  <c r="N279" i="1" s="1"/>
  <c r="K227" i="1"/>
  <c r="N227" i="1" s="1"/>
  <c r="K104" i="1"/>
  <c r="N104" i="1" s="1"/>
  <c r="K127" i="1"/>
  <c r="N127" i="1" s="1"/>
  <c r="K133" i="1"/>
  <c r="N133" i="1" s="1"/>
  <c r="K159" i="1"/>
  <c r="N159" i="1" s="1"/>
  <c r="K194" i="1"/>
  <c r="N194" i="1" s="1"/>
  <c r="K197" i="1"/>
  <c r="N197" i="1" s="1"/>
  <c r="K215" i="1"/>
  <c r="N215" i="1" s="1"/>
  <c r="K280" i="1"/>
  <c r="N280" i="1" s="1"/>
  <c r="K288" i="1"/>
  <c r="N288" i="1" s="1"/>
  <c r="K313" i="1"/>
  <c r="N313" i="1" s="1"/>
  <c r="K327" i="1"/>
  <c r="N327" i="1" s="1"/>
  <c r="K345" i="1"/>
  <c r="N345" i="1" s="1"/>
  <c r="K346" i="1"/>
  <c r="N346" i="1" s="1"/>
  <c r="K371" i="1"/>
  <c r="N371" i="1" s="1"/>
  <c r="K373" i="1"/>
  <c r="N373" i="1" s="1"/>
  <c r="K77" i="1"/>
  <c r="N77" i="1" s="1"/>
  <c r="K108" i="1"/>
  <c r="N108" i="1" s="1"/>
  <c r="K125" i="1"/>
  <c r="N125" i="1" s="1"/>
  <c r="K147" i="1"/>
  <c r="N147" i="1" s="1"/>
  <c r="K182" i="1"/>
  <c r="N182" i="1" s="1"/>
  <c r="K199" i="1"/>
  <c r="N199" i="1" s="1"/>
  <c r="K221" i="1"/>
  <c r="N221" i="1" s="1"/>
  <c r="K232" i="1"/>
  <c r="N232" i="1" s="1"/>
  <c r="K240" i="1"/>
  <c r="N240" i="1" s="1"/>
  <c r="K269" i="1"/>
  <c r="N269" i="1" s="1"/>
  <c r="K283" i="1"/>
  <c r="N283" i="1" s="1"/>
  <c r="K310" i="1"/>
  <c r="N310" i="1" s="1"/>
  <c r="K318" i="1"/>
  <c r="N318" i="1" s="1"/>
  <c r="K332" i="1"/>
  <c r="N332" i="1" s="1"/>
  <c r="K348" i="1"/>
  <c r="N348" i="1" s="1"/>
  <c r="K368" i="1"/>
  <c r="N368" i="1" s="1"/>
  <c r="K379" i="1"/>
  <c r="N379" i="1" s="1"/>
  <c r="K387" i="1"/>
  <c r="N387" i="1" s="1"/>
  <c r="K401" i="1"/>
  <c r="N401" i="1" s="1"/>
  <c r="K154" i="1"/>
  <c r="N154" i="1" s="1"/>
  <c r="K153" i="1"/>
  <c r="N153" i="1" s="1"/>
  <c r="K186" i="1"/>
  <c r="N186" i="1" s="1"/>
  <c r="K241" i="1"/>
  <c r="N241" i="1" s="1"/>
  <c r="K272" i="1"/>
  <c r="N272" i="1" s="1"/>
  <c r="K314" i="1"/>
  <c r="N314" i="1" s="1"/>
  <c r="K381" i="1"/>
  <c r="N381" i="1" s="1"/>
  <c r="K76" i="1"/>
  <c r="N76" i="1" s="1"/>
  <c r="K116" i="1"/>
  <c r="N116" i="1" s="1"/>
  <c r="K119" i="1"/>
  <c r="N119" i="1" s="1"/>
  <c r="K134" i="1"/>
  <c r="N134" i="1" s="1"/>
  <c r="K149" i="1"/>
  <c r="N149" i="1" s="1"/>
  <c r="K155" i="1"/>
  <c r="N155" i="1" s="1"/>
  <c r="K164" i="1"/>
  <c r="N164" i="1" s="1"/>
  <c r="K183" i="1"/>
  <c r="N183" i="1" s="1"/>
  <c r="K189" i="1"/>
  <c r="N189" i="1" s="1"/>
  <c r="K202" i="1"/>
  <c r="N202" i="1" s="1"/>
  <c r="K214" i="1"/>
  <c r="N214" i="1" s="1"/>
  <c r="K217" i="1"/>
  <c r="N217" i="1" s="1"/>
  <c r="K233" i="1"/>
  <c r="N233" i="1" s="1"/>
  <c r="K237" i="1"/>
  <c r="N237" i="1" s="1"/>
  <c r="K246" i="1"/>
  <c r="N246" i="1" s="1"/>
  <c r="K253" i="1"/>
  <c r="N253" i="1" s="1"/>
  <c r="K255" i="1"/>
  <c r="N255" i="1" s="1"/>
  <c r="K259" i="1"/>
  <c r="N259" i="1" s="1"/>
  <c r="K273" i="1"/>
  <c r="N273" i="1" s="1"/>
  <c r="K276" i="1"/>
  <c r="N276" i="1" s="1"/>
  <c r="K285" i="1"/>
  <c r="N285" i="1" s="1"/>
  <c r="K295" i="1"/>
  <c r="N295" i="1" s="1"/>
  <c r="K299" i="1"/>
  <c r="N299" i="1" s="1"/>
  <c r="K303" i="1"/>
  <c r="N303" i="1" s="1"/>
  <c r="K308" i="1"/>
  <c r="N308" i="1" s="1"/>
  <c r="K316" i="1"/>
  <c r="N316" i="1" s="1"/>
  <c r="K319" i="1"/>
  <c r="N319" i="1" s="1"/>
  <c r="K342" i="1"/>
  <c r="N342" i="1" s="1"/>
  <c r="K349" i="1"/>
  <c r="N349" i="1" s="1"/>
  <c r="K383" i="1"/>
  <c r="N383" i="1" s="1"/>
  <c r="K103" i="1"/>
  <c r="N103" i="1" s="1"/>
  <c r="K229" i="1"/>
  <c r="N229" i="1" s="1"/>
  <c r="K281" i="1"/>
  <c r="N281" i="1" s="1"/>
  <c r="K41" i="1"/>
  <c r="N41" i="1" s="1"/>
  <c r="K44" i="1"/>
  <c r="N44" i="1" s="1"/>
  <c r="K55" i="1"/>
  <c r="N55" i="1" s="1"/>
  <c r="K62" i="1"/>
  <c r="N62" i="1" s="1"/>
  <c r="K72" i="1"/>
  <c r="N72" i="1" s="1"/>
  <c r="K80" i="1"/>
  <c r="N80" i="1" s="1"/>
  <c r="K87" i="1"/>
  <c r="N87" i="1" s="1"/>
  <c r="K97" i="1"/>
  <c r="N97" i="1" s="1"/>
  <c r="K107" i="1"/>
  <c r="N107" i="1" s="1"/>
  <c r="K121" i="1"/>
  <c r="N121" i="1" s="1"/>
  <c r="K278" i="1"/>
  <c r="N278" i="1" s="1"/>
  <c r="K17" i="1"/>
  <c r="N17" i="1" s="1"/>
  <c r="K98" i="1"/>
  <c r="N98" i="1" s="1"/>
  <c r="K177" i="1"/>
  <c r="N177" i="1" s="1"/>
  <c r="K184" i="1"/>
  <c r="N184" i="1" s="1"/>
  <c r="K243" i="1"/>
  <c r="N243" i="1" s="1"/>
  <c r="K289" i="1"/>
  <c r="N289" i="1" s="1"/>
  <c r="K329" i="1"/>
  <c r="N329" i="1" s="1"/>
  <c r="K378" i="1"/>
  <c r="N378" i="1" s="1"/>
  <c r="K375" i="1"/>
  <c r="N375" i="1" s="1"/>
  <c r="K355" i="1"/>
  <c r="N355" i="1" s="1"/>
  <c r="K282" i="1"/>
  <c r="N282" i="1" s="1"/>
  <c r="K181" i="1"/>
  <c r="N181" i="1" s="1"/>
  <c r="K142" i="1"/>
  <c r="N142" i="1" s="1"/>
  <c r="K126" i="1"/>
  <c r="N126" i="1" s="1"/>
  <c r="K168" i="1"/>
  <c r="N168" i="1" s="1"/>
  <c r="K400" i="1"/>
  <c r="N400" i="1" s="1"/>
  <c r="K122" i="1"/>
  <c r="N122" i="1" s="1"/>
  <c r="K136" i="1"/>
  <c r="N136" i="1" s="1"/>
  <c r="K198" i="1"/>
  <c r="N198" i="1" s="1"/>
  <c r="K335" i="1"/>
  <c r="N335" i="1" s="1"/>
  <c r="K247" i="1"/>
  <c r="N247" i="1" s="1"/>
  <c r="K300" i="1"/>
  <c r="N300" i="1" s="1"/>
  <c r="K91" i="1"/>
  <c r="N91" i="1" s="1"/>
  <c r="K63" i="1"/>
  <c r="N63" i="1" s="1"/>
  <c r="K56" i="1"/>
  <c r="N56" i="1" s="1"/>
  <c r="K54" i="1"/>
  <c r="N54" i="1" s="1"/>
  <c r="K266" i="1"/>
  <c r="N266" i="1" s="1"/>
  <c r="K325" i="1"/>
  <c r="N325" i="1" s="1"/>
  <c r="K408" i="1"/>
  <c r="N408" i="1" s="1"/>
  <c r="K412" i="1"/>
  <c r="N412" i="1" s="1"/>
  <c r="K315" i="1"/>
  <c r="N315" i="1" s="1"/>
  <c r="K350" i="1"/>
  <c r="N350" i="1" s="1"/>
  <c r="K29" i="1"/>
  <c r="N29" i="1" s="1"/>
  <c r="K30" i="1"/>
  <c r="N30" i="1" s="1"/>
  <c r="K24" i="1"/>
  <c r="N24" i="1" s="1"/>
  <c r="K21" i="1"/>
  <c r="N21" i="1" s="1"/>
  <c r="K15" i="1"/>
  <c r="N15" i="1" s="1"/>
  <c r="K99" i="1"/>
  <c r="N99" i="1" s="1"/>
  <c r="K131" i="1"/>
  <c r="N131" i="1" s="1"/>
  <c r="K139" i="1"/>
  <c r="N139" i="1" s="1"/>
  <c r="K150" i="1"/>
  <c r="N150" i="1" s="1"/>
  <c r="K163" i="1"/>
  <c r="N163" i="1" s="1"/>
  <c r="K185" i="1"/>
  <c r="N185" i="1" s="1"/>
  <c r="K193" i="1"/>
  <c r="N193" i="1" s="1"/>
  <c r="K208" i="1"/>
  <c r="N208" i="1" s="1"/>
  <c r="K211" i="1"/>
  <c r="N211" i="1" s="1"/>
  <c r="K212" i="1"/>
  <c r="N212" i="1" s="1"/>
  <c r="K231" i="1"/>
  <c r="N231" i="1" s="1"/>
  <c r="K239" i="1"/>
  <c r="N239" i="1" s="1"/>
  <c r="K245" i="1"/>
  <c r="N245" i="1" s="1"/>
  <c r="K293" i="1"/>
  <c r="N293" i="1" s="1"/>
  <c r="K297" i="1"/>
  <c r="N297" i="1" s="1"/>
  <c r="K306" i="1"/>
  <c r="N306" i="1" s="1"/>
  <c r="K309" i="1"/>
  <c r="N309" i="1" s="1"/>
  <c r="K331" i="1"/>
  <c r="N331" i="1" s="1"/>
  <c r="K340" i="1"/>
  <c r="N340" i="1" s="1"/>
  <c r="K354" i="1"/>
  <c r="N354" i="1" s="1"/>
  <c r="K356" i="1"/>
  <c r="N356" i="1" s="1"/>
  <c r="K366" i="1"/>
  <c r="N366" i="1" s="1"/>
  <c r="K384" i="1"/>
  <c r="N384" i="1" s="1"/>
  <c r="K385" i="1"/>
  <c r="N385" i="1" s="1"/>
  <c r="K386" i="1"/>
  <c r="N386" i="1" s="1"/>
  <c r="K388" i="1"/>
  <c r="N388" i="1" s="1"/>
  <c r="K391" i="1"/>
  <c r="N391" i="1" s="1"/>
  <c r="K394" i="1"/>
  <c r="N394" i="1" s="1"/>
  <c r="K396" i="1"/>
  <c r="N396" i="1" s="1"/>
  <c r="K397" i="1"/>
  <c r="N397" i="1" s="1"/>
  <c r="K398" i="1"/>
  <c r="N398" i="1" s="1"/>
  <c r="K403" i="1"/>
  <c r="N403" i="1" s="1"/>
  <c r="K404" i="1"/>
  <c r="N404" i="1" s="1"/>
  <c r="K406" i="1"/>
  <c r="N406" i="1" s="1"/>
  <c r="K407" i="1"/>
  <c r="N407" i="1" s="1"/>
  <c r="K110" i="1"/>
  <c r="N110" i="1" s="1"/>
  <c r="K123" i="1"/>
  <c r="N123" i="1" s="1"/>
  <c r="K144" i="1"/>
  <c r="N144" i="1" s="1"/>
  <c r="K167" i="1"/>
  <c r="N167" i="1" s="1"/>
  <c r="K169" i="1"/>
  <c r="N169" i="1" s="1"/>
  <c r="K176" i="1"/>
  <c r="N176" i="1" s="1"/>
  <c r="K179" i="1"/>
  <c r="N179" i="1" s="1"/>
  <c r="K262" i="1"/>
  <c r="N262" i="1" s="1"/>
  <c r="K357" i="1"/>
  <c r="N357" i="1" s="1"/>
  <c r="K25" i="1"/>
  <c r="N25" i="1" s="1"/>
  <c r="K75" i="1"/>
  <c r="N75" i="1" s="1"/>
  <c r="K14" i="1"/>
  <c r="N14" i="1" s="1"/>
  <c r="N324" i="1"/>
  <c r="N411" i="1"/>
  <c r="N264" i="1"/>
  <c r="N45" i="1"/>
  <c r="N40" i="1"/>
  <c r="N3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mando por whatapp el nuevo costo el 13-02-2025
</t>
        </r>
      </text>
    </comment>
    <comment ref="C5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pablo autorizo el 5/02/2025 por skype
</t>
        </r>
      </text>
    </comment>
    <comment ref="C43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autorizo pablo por skype el 05-02-2025
</t>
        </r>
      </text>
    </comment>
    <comment ref="C46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gbp 192000
pablo whatsapp 20/4 20:44</t>
        </r>
      </text>
    </comment>
    <comment ref="C505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pata ML 504050
en gbp real 535000</t>
        </r>
      </text>
    </comment>
    <comment ref="C50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costo gbp 192000
pablo whatsapp 20/4 20:44</t>
        </r>
      </text>
    </comment>
  </commentList>
</comments>
</file>

<file path=xl/sharedStrings.xml><?xml version="1.0" encoding="utf-8"?>
<sst xmlns="http://schemas.openxmlformats.org/spreadsheetml/2006/main" count="4116" uniqueCount="1343">
  <si>
    <t>CODIGO</t>
  </si>
  <si>
    <t>DESCRIPCION</t>
  </si>
  <si>
    <t>CATEGORIA</t>
  </si>
  <si>
    <t>MARCA</t>
  </si>
  <si>
    <t>LAB544</t>
  </si>
  <si>
    <t>AIRE ACONDICIONADO ALASKA 3450W F/C ASE35WCCS PNB045525  EAN:  7796885455266</t>
  </si>
  <si>
    <t>Aires acondicionados</t>
  </si>
  <si>
    <t>Alaska</t>
  </si>
  <si>
    <t>TV121</t>
  </si>
  <si>
    <t>TV LED SMART 50" RCA C50AND-F ANDROID EAN 7796941250859</t>
  </si>
  <si>
    <t>Televisores</t>
  </si>
  <si>
    <t>Rca</t>
  </si>
  <si>
    <t>LAB80AB</t>
  </si>
  <si>
    <t>LAVARROPAS CARGA FRONTAL WNQ80AB 8KG BLANCO  WHIRLPOOL  EAN:  7797750979924</t>
  </si>
  <si>
    <t>Lavarropas</t>
  </si>
  <si>
    <t>Whirlpool</t>
  </si>
  <si>
    <t>LAB0038</t>
  </si>
  <si>
    <t>MICROONDAS HITACHI HITPLUS CM256DG-F 25L EAN 7796941130038</t>
  </si>
  <si>
    <t>Microondas</t>
  </si>
  <si>
    <t>Hitachi</t>
  </si>
  <si>
    <t>TV2840</t>
  </si>
  <si>
    <t>TV LED 55" SHARP 4T-C55FL6L GVTPNE 40284 EAN 7796885402840</t>
  </si>
  <si>
    <t>SHARP</t>
  </si>
  <si>
    <t>LAB205</t>
  </si>
  <si>
    <t>LAVARROPAS DREAN NEXT 6.06 ECO 6 KILOS 600RPM EAN:  7795473028721</t>
  </si>
  <si>
    <t>Drean</t>
  </si>
  <si>
    <t>LAB129</t>
  </si>
  <si>
    <t>BATIDORA PLANETARIA POWERMIX  AB910 ROJO  LILIANA   EAN: 7793862007548</t>
  </si>
  <si>
    <t xml:space="preserve">Pequeños Electrodomesticos </t>
  </si>
  <si>
    <t>Liliana</t>
  </si>
  <si>
    <t>TV635</t>
  </si>
  <si>
    <t>TV LED TCL 55" L55P635 UHD EAN 7796941329098</t>
  </si>
  <si>
    <t>Tcl</t>
  </si>
  <si>
    <t>TV261</t>
  </si>
  <si>
    <t>TV 32" BGH B3222S5A PNB040261 EAN:  7796885402611</t>
  </si>
  <si>
    <t>Bgh</t>
  </si>
  <si>
    <t>LAB280F</t>
  </si>
  <si>
    <t>HELADERA CICLICA BLANCA HDR280F00B  DREAN  EAN:  7797102525588</t>
  </si>
  <si>
    <t>Heladeras</t>
  </si>
  <si>
    <t>LAB822</t>
  </si>
  <si>
    <t>TERMOTANQUE ELECTRICO 90 LITROS ESCORIAL  EAN:  7798013732539</t>
  </si>
  <si>
    <t>Termotanques</t>
  </si>
  <si>
    <t>Escorial</t>
  </si>
  <si>
    <t>LAB894</t>
  </si>
  <si>
    <t>FREEZER HORIZONTAL 414 LITROS WHB42D2 WHIRLPOOL  EAN: 7891129536449</t>
  </si>
  <si>
    <t>Freezer</t>
  </si>
  <si>
    <t>LAB082</t>
  </si>
  <si>
    <t>LAVARROPAS AUTOMATICO BGH CARGA FRONTAL 7KG BLANCO BWFA07W21AR -PNH179001</t>
  </si>
  <si>
    <t>LAB370F</t>
  </si>
  <si>
    <t>HELADERA DREAN CICLICA ALUMINIO C/DISPENSER HDR370F11S SILVER  EAN:  7797102525625</t>
  </si>
  <si>
    <t>LAB501</t>
  </si>
  <si>
    <t>HORNO ELECTRICO LILIANA MOD: AAO138 38L PROGRAMCOOK EAN 7793861011941</t>
  </si>
  <si>
    <t>Horno</t>
  </si>
  <si>
    <t>LAB821</t>
  </si>
  <si>
    <t>TERMOTANQUE ELECTRICO 55 LITROS ESCORIAL   EAN: 7798013732522</t>
  </si>
  <si>
    <t>LAB819</t>
  </si>
  <si>
    <t>TERMOTANQUE 80 LITROS MULTIGAS ESCORIAL  EAN:  7798013730559</t>
  </si>
  <si>
    <t>LAB925</t>
  </si>
  <si>
    <t>FREEZER VERTICAL ESLABON DE LUJO EVU22D1 142 LITROS CYCLE EAN:  7891129217485</t>
  </si>
  <si>
    <t>Eslabon de lujo</t>
  </si>
  <si>
    <t>LAB85AB</t>
  </si>
  <si>
    <t>HELADERA WRE85AB BLANCA INVERTER 588 LITROS WHIRLPOOL  EAN: 7891129557703</t>
  </si>
  <si>
    <t>LAB791</t>
  </si>
  <si>
    <t>COCINA DE GAS LICUADO ESCORIAL MOD: CANDOR S2 GL LINEA BLACK   EAN:  7798013732751</t>
  </si>
  <si>
    <t>Cocinas</t>
  </si>
  <si>
    <t>LAB113</t>
  </si>
  <si>
    <t>MICROONDAS PHILCO MPG8428N 28L DIGITAL C/GRILL EAN 7796962308423</t>
  </si>
  <si>
    <t>Philco</t>
  </si>
  <si>
    <t>LAB789</t>
  </si>
  <si>
    <t>COCINA DE GAS LICUADO ESCORIAL CANDOR S2 GL BLANCA EAN:  7798013732591</t>
  </si>
  <si>
    <t>CALE1150</t>
  </si>
  <si>
    <t>ESTUFA INFRAROJA  STI080 800W 2 VELAS STAR-TRAK  EAN:  798185861150</t>
  </si>
  <si>
    <t>Estufas y Calefactores Eléctricos</t>
  </si>
  <si>
    <t>Star-trak</t>
  </si>
  <si>
    <t>LABW26</t>
  </si>
  <si>
    <t>FREEZER VERTICAL WHIRLPOOL MODELO COMERCIAL WVU27D2 EAN:  7891129556812</t>
  </si>
  <si>
    <t>LAB851</t>
  </si>
  <si>
    <t>HORNO ELECTRICO FACILCOOK 32 LTS AO132 LILIANA EAN: 7793862011200</t>
  </si>
  <si>
    <t>horno</t>
  </si>
  <si>
    <t>LAB3055</t>
  </si>
  <si>
    <t>COCINA ESCORIAL MASTER S2 BLANCA  CLASSIC GAS NATURAL  EAN:  7798013733055</t>
  </si>
  <si>
    <t>LAB086</t>
  </si>
  <si>
    <t>COCINA ESCORIAL MASTER S2 NEGRA  CLASSIC GAS LICUADO  EAN:  7798013733086</t>
  </si>
  <si>
    <t>LAB3056</t>
  </si>
  <si>
    <t>COCINA ESCORIAL MASTER S2 BLANCA  CLASSIC GAS LICUADO  EAN:  7798013733062</t>
  </si>
  <si>
    <t>LAB790</t>
  </si>
  <si>
    <t>COCINA DE GAS NATURAL CANDOR S2 GN LINEA BLACK  ESCORIAL   EAN:  7798013732744</t>
  </si>
  <si>
    <t>LAB1506</t>
  </si>
  <si>
    <t>HELADERA WHIRLPOOL WRM56D2 462L EVOX EAN 7891129521506</t>
  </si>
  <si>
    <t>LAB079</t>
  </si>
  <si>
    <t>COCINA ESCORIAL MASTER S2 NEGRA  CLASSIC GAS NATURAL -EAN 7798013733079</t>
  </si>
  <si>
    <t>TV061</t>
  </si>
  <si>
    <t>TV SMART 32" TELEFUNKEN TK3223H5 PNE040278 EAN 7796885402789</t>
  </si>
  <si>
    <t>Telefunken</t>
  </si>
  <si>
    <t>LAB56HK</t>
  </si>
  <si>
    <t>HELADERA TRM56HKDIM TOP MOUNT INOX 450 LITROS ARISTON  EAN:  7891129537699</t>
  </si>
  <si>
    <t>ARISTON</t>
  </si>
  <si>
    <t>LAB56HB</t>
  </si>
  <si>
    <t>HELADERA TRM56HBDIM TOP MOUNT BLANCA 450 LITROS ARISTON EAN:  7891129537682</t>
  </si>
  <si>
    <t>LAB636</t>
  </si>
  <si>
    <t>HORNO ELECTRICO BGH BHE30M23N 30L PNH048327 EAN: 7796885483276</t>
  </si>
  <si>
    <t>LAB588L</t>
  </si>
  <si>
    <t>HELADERA WRE85AK INVERTER INOXIDABLE 588 LITROS WHIRLPOOL  EAN:  7891129557666</t>
  </si>
  <si>
    <t>LAB788</t>
  </si>
  <si>
    <t>COCINA DE GAS NATURAL CANDOR S2 GN BLANCA   ESCORIAL  EAN:  7798013732584</t>
  </si>
  <si>
    <t>GAMA9449</t>
  </si>
  <si>
    <t>COJIN MASAJEADOR SHIATSU MULTIFUNCION PM-540 GAMA  EAN:  8023277099449</t>
  </si>
  <si>
    <t xml:space="preserve">Cuidado personal </t>
  </si>
  <si>
    <t>Gama</t>
  </si>
  <si>
    <t>TV4322</t>
  </si>
  <si>
    <t>SMART TV LED 43" BGH B4322FS5A PNE040262 EAN 77969885402628</t>
  </si>
  <si>
    <t>LAB856</t>
  </si>
  <si>
    <t>LAVAVAJILLA WHIRLPOOL WLV14BY25Z - 14 CUBIERTOS BLANCO EAN:  8003437234477</t>
  </si>
  <si>
    <t>Lavavajillas</t>
  </si>
  <si>
    <t>LAB845</t>
  </si>
  <si>
    <t>TERMOTANQUE 45 LITROS MULTIGAS ESCORIAL  EAN:  7798013730542</t>
  </si>
  <si>
    <t>LAB844</t>
  </si>
  <si>
    <t>COCINA ESCORIAL PALACE CRISTAL BLACK LX S2 GAS LICUADO EAN:  7798013732638</t>
  </si>
  <si>
    <t>LAB820</t>
  </si>
  <si>
    <t>TERMOTANQUE 120 LITROS MULTIGAS ESCORIAL  EAN:  7798013730566</t>
  </si>
  <si>
    <t>LAB2191</t>
  </si>
  <si>
    <t>BATIDORA DE MANO + BATIDOR HB1100X2AR1 MIDEA  EAN:  7797087512191</t>
  </si>
  <si>
    <t>Midea</t>
  </si>
  <si>
    <t>CALE0894</t>
  </si>
  <si>
    <t>ESTUFA ALOGENA STH125 1200W 3 VELAS STAR-TRAK  EAN:  7798185860894</t>
  </si>
  <si>
    <t>CALE1699</t>
  </si>
  <si>
    <t>CALOVENTOR BLACKSUN CCCFH450 LILIANA  EAN:  7793862011699</t>
  </si>
  <si>
    <t>LAB824</t>
  </si>
  <si>
    <t>COCINA ESCORIAL PALACE CRISTAL BLACK LX S2 GAS NATURAL -EAN 7798013732621</t>
  </si>
  <si>
    <t>LAB3221</t>
  </si>
  <si>
    <t>HORNO ELECTRICO BGH BHE35S22A 35L PNH048322 EAN: 7796885483221</t>
  </si>
  <si>
    <t>LAB3093</t>
  </si>
  <si>
    <t>COCINA ESCORIAL MASTER STYLE BLANCA MULTIGAS -EAN:  7798013733093</t>
  </si>
  <si>
    <t>TV2857</t>
  </si>
  <si>
    <t>TV LED 65" SHARP 4T-C65FL6L GVTPNE 40285 EAN 7796885402857</t>
  </si>
  <si>
    <t>LAB9955</t>
  </si>
  <si>
    <t>LAVARROPAS WHIRLPOOL WNQ90AS 9 KG TITANIUN EAN:  7797750979955</t>
  </si>
  <si>
    <t>LAB832</t>
  </si>
  <si>
    <t>COCINA ESCORIAL PALACE CRISTAL BLANCA LX S2 GAS NATURAL EAN 7798013732607</t>
  </si>
  <si>
    <t>LAB44AK</t>
  </si>
  <si>
    <t>HELADERA TRE44AKDIM INVERTER BOTTOM INOX 397LITROS ARISTON  EAN:  7891129539594</t>
  </si>
  <si>
    <t>TV99</t>
  </si>
  <si>
    <t>TV SMART BGH 50" ANDROID B5023US6G PNE040275 EAN: 7796885402758</t>
  </si>
  <si>
    <t>LAB2665</t>
  </si>
  <si>
    <t>HORNO ELECTRICO LILIANA TURBOCOOK AO460 46L EAN:  7793862012665</t>
  </si>
  <si>
    <t>CAR434</t>
  </si>
  <si>
    <t>CARTUCHO ALTERNATIVO EPSON T196 MAGENTA  GLOBAL  EAN:  NO TIENE</t>
  </si>
  <si>
    <t>Cartuchos de Tinta Original</t>
  </si>
  <si>
    <t>Global</t>
  </si>
  <si>
    <t>LAB861</t>
  </si>
  <si>
    <t>HELADERA RT35K5532SL 362 LITROS SILVER INVERTER INOXIDABLE SAMSUNG  EAN:  8806088534831</t>
  </si>
  <si>
    <t>Samsung</t>
  </si>
  <si>
    <t>CAB5661</t>
  </si>
  <si>
    <t>CABLE UTP CAT5E PACH CORD 0.5M  NETMAK  EAN:  7792641880044</t>
  </si>
  <si>
    <t>Cables</t>
  </si>
  <si>
    <t>Netmak</t>
  </si>
  <si>
    <t>LAB729</t>
  </si>
  <si>
    <t>ASPIRADORA ROBOT W300 WINCO   EAN:  4511413404164</t>
  </si>
  <si>
    <t>Winco</t>
  </si>
  <si>
    <t>LAB3030</t>
  </si>
  <si>
    <t>HORNO ELECTRICO BGH BHE55M19N 55L PNH048303 EAN: 7796885483030</t>
  </si>
  <si>
    <t>LAB3610</t>
  </si>
  <si>
    <t>BATIDORA DE MANO Y PEDESTAL HM3610 3.7L BLANCA OSTER  EAN:  053891143936</t>
  </si>
  <si>
    <t>Oster</t>
  </si>
  <si>
    <t>LAB09R3</t>
  </si>
  <si>
    <t>HELADERA WHIRLPOOL WRA09R3 RETRO 76 LITROS ROJA EAN:  7891129529823</t>
  </si>
  <si>
    <t>CAR289</t>
  </si>
  <si>
    <t>CARTUCHO ALTERNATIVO EPSON T1333 MAGENTA  GLOBAL  EAN:  NO TIENE</t>
  </si>
  <si>
    <t>TLC26</t>
  </si>
  <si>
    <t>CABLE USB A MICRO USB 0.25 METROS  TL-USBMUSB025  T-LINE  EAN: NO TIENE</t>
  </si>
  <si>
    <t>Tline</t>
  </si>
  <si>
    <t>LAB380S</t>
  </si>
  <si>
    <t>HELADERA DREAN HDR380N12M SILVER EAN:  7797102525731</t>
  </si>
  <si>
    <t>LAB1598</t>
  </si>
  <si>
    <t>LAVARROPAS LG INVER 8.5KG 1400RPM WM8516WE6 BLANCO EAN 7790653061598</t>
  </si>
  <si>
    <t>Lg</t>
  </si>
  <si>
    <t>LAB581</t>
  </si>
  <si>
    <t>HORNO MICROONDAS B228DB9 28 LITROS C/ GRILL BLANCO PNH048664  BGH  EAN:  7796885486642</t>
  </si>
  <si>
    <t>LAB3109</t>
  </si>
  <si>
    <t>COCINA ESCORIAL MASTER STYLE NEGRO MULTIGAS -EAN:  7798013733109</t>
  </si>
  <si>
    <t>TV069</t>
  </si>
  <si>
    <t>TV LED SMART 32" R32AND-F ANDROID RCA  EAN:  7796941250958</t>
  </si>
  <si>
    <t>CON8020</t>
  </si>
  <si>
    <t>CONSOLA GAMING 8BITS NOGA NG-FG02 2 JOYSTICK EAN 7798137718020</t>
  </si>
  <si>
    <t>Consolas de videojuegos</t>
  </si>
  <si>
    <t>Noga</t>
  </si>
  <si>
    <t>TLC37</t>
  </si>
  <si>
    <t>CABLE HDMI A MINI HDMI 3 METROS  TL-HDMMII30  T-LINE  EAN:  NO TIENE</t>
  </si>
  <si>
    <t>LAB320F</t>
  </si>
  <si>
    <t>HELADERA DREAN CICLICA PLATEADA HDR320F00S EAN 7797102525595</t>
  </si>
  <si>
    <t>LAB2522</t>
  </si>
  <si>
    <t>FREEZER FR2522 GP HC A2 KP BRIKET  EAN:  7798003342557</t>
  </si>
  <si>
    <t>Briket</t>
  </si>
  <si>
    <t>LAB823</t>
  </si>
  <si>
    <t>COCINA ESCORIAL PALACE CRISTAL BLANCA LX S2 GAS LICUADO EAN:  7798013732614</t>
  </si>
  <si>
    <t>LAB2600</t>
  </si>
  <si>
    <t>AIRE ACONDICIONADO TACA-2600 F/C 2236 FRIGORIAS BLANCO 220V TCL  EAN:  7796941323393</t>
  </si>
  <si>
    <t>LAB3207</t>
  </si>
  <si>
    <t>HORNO ELECTRICO BGH BHE17M20N 20L PNH048320 EAN: 7796885483207</t>
  </si>
  <si>
    <t>Bestway</t>
  </si>
  <si>
    <t>LAB12K2</t>
  </si>
  <si>
    <t>HELADERA WHIRLPOOL WRX12K2 117L EAN:  7891129530201</t>
  </si>
  <si>
    <t>ACC938</t>
  </si>
  <si>
    <t>TERMOMETRO INFRARROJO JXB-178  BERRCOM  EAN:  6947656112739</t>
  </si>
  <si>
    <t>Termómetros</t>
  </si>
  <si>
    <t>Berrcom</t>
  </si>
  <si>
    <t>MOT99</t>
  </si>
  <si>
    <t>MOTHER E1-6010 CON CPU INCORPORADO AMD GIGABYTE  EAN:  4719331808761</t>
  </si>
  <si>
    <t>Motherboards</t>
  </si>
  <si>
    <t>Gigabyte</t>
  </si>
  <si>
    <t>CALE1668</t>
  </si>
  <si>
    <t>CALEFACTOR RADIANTE FIBRA CARBONO CP2203 LILIANA  EAN:  7793862011668</t>
  </si>
  <si>
    <t>UPS16</t>
  </si>
  <si>
    <t>UPS TOWER +EST 2500 APTO GE</t>
  </si>
  <si>
    <t>Estabilizadores y UPS</t>
  </si>
  <si>
    <t>Atomlux</t>
  </si>
  <si>
    <t>PAD36</t>
  </si>
  <si>
    <t>PAD MOUSE GEL BLUE NM-PGEL-B NETMAK  EAN:  0700306603003</t>
  </si>
  <si>
    <t>PAD MOUSE</t>
  </si>
  <si>
    <t>GAMA0623</t>
  </si>
  <si>
    <t>BALANZA DE BAÑO FIT ULTRA GAMA  EAN:  8023277130623</t>
  </si>
  <si>
    <t>GAMA5874</t>
  </si>
  <si>
    <t>BALANZA DE VIDRIO SCG-430 GAMA  EAN:  8023277105874</t>
  </si>
  <si>
    <t>PAD37</t>
  </si>
  <si>
    <t>PAD MOUSE GEL RED NM-PGEL-R NETMAK  EAN:  0700306602990</t>
  </si>
  <si>
    <t>LAB846</t>
  </si>
  <si>
    <t>TERMOTANQUE GEISER 120 LITROS GAS NATURAL ESCORIAL  EAN:  7798013732577</t>
  </si>
  <si>
    <t>GAMA9502</t>
  </si>
  <si>
    <t>PLANCHITA CP 14 LED DUAL PLATE GOLD GAMA  EAN:  8023277149502</t>
  </si>
  <si>
    <t>AURI1650N</t>
  </si>
  <si>
    <t>AURICULAR NG-1650 NEGRO NOGANET  EAN:  7798137719201</t>
  </si>
  <si>
    <t>Auriculares</t>
  </si>
  <si>
    <t>Noganet</t>
  </si>
  <si>
    <t>FUB1240</t>
  </si>
  <si>
    <t>BATERIA FUB-1240 12V 4.0 A  FORZA  EAN:  798302201804</t>
  </si>
  <si>
    <t>Cargadores</t>
  </si>
  <si>
    <t>Forza</t>
  </si>
  <si>
    <t>CD01</t>
  </si>
  <si>
    <t>CD VIRGEN BULK X50 UNIDADES 700MB 52X GLOBAL</t>
  </si>
  <si>
    <t>CDs y DVDs Vírgenes</t>
  </si>
  <si>
    <t>TWINS2N</t>
  </si>
  <si>
    <t>AURICULARES BT  TWINS NG-BTWINS2 NEGRO NOGANET  EAN:  7798137714794</t>
  </si>
  <si>
    <t>CARRY5</t>
  </si>
  <si>
    <t>CARRY DISK EXTERNO P/SSD M2 SATA/NVME TIPO C  NETMAK  EAN:  0700306603690</t>
  </si>
  <si>
    <t>Discos rígidos y SSD</t>
  </si>
  <si>
    <t>GAMA6932</t>
  </si>
  <si>
    <t>BALANZA DE BAÑO SCF-2000 GAMA  EAN:  8023277106932</t>
  </si>
  <si>
    <t>LAB882</t>
  </si>
  <si>
    <t>BATIDORA PLANETARIA LILIANA AAB700 SPEEDCHEF EAN:  7793862009924</t>
  </si>
  <si>
    <t>TLC47</t>
  </si>
  <si>
    <t>CABLE USB PARA IMPRESORA 5 METROS TL-PRINT5   T-LINE</t>
  </si>
  <si>
    <t>GAMA9380</t>
  </si>
  <si>
    <t>PLANCHITA ELEGANCE LED PTC GOLD AF GAMA  EAN:  8023277149380</t>
  </si>
  <si>
    <t>LAB0979</t>
  </si>
  <si>
    <t>VENTILADOR DE PIE GIRATORIO 14" STPG14  STAR-TRAK EAN:  7798185860979</t>
  </si>
  <si>
    <t>Ventiladores</t>
  </si>
  <si>
    <t>CALE20</t>
  </si>
  <si>
    <t>CALOVENTOR SOLEIL 750/1500W COLOR NEGRO CPTC550 LILIANA  EAN:  7793862008156</t>
  </si>
  <si>
    <t>LAB6734</t>
  </si>
  <si>
    <t>HORNO MICROONDAS DAEWO D120M 20L MANUAL PNH048673 EAN 7796885486734</t>
  </si>
  <si>
    <t>Daewoo</t>
  </si>
  <si>
    <t>CALE39</t>
  </si>
  <si>
    <t>CALOVENTOR CFH510 DUAL HOT COLOR BLANCO LILIANA  EAN:  7793862009696</t>
  </si>
  <si>
    <t>CALE65</t>
  </si>
  <si>
    <t>CONVECTOR E-544 2000 WTS BLANCO  EIFFEL   EAN:  7798131920467</t>
  </si>
  <si>
    <t>Eiffel</t>
  </si>
  <si>
    <t>CAR168</t>
  </si>
  <si>
    <t>CARTUCHO ORIGINAL EPSON 196 CYAN  EAN:  010343902329</t>
  </si>
  <si>
    <t>Epson</t>
  </si>
  <si>
    <t>CAR290</t>
  </si>
  <si>
    <t xml:space="preserve">CARTUCHO ALTERNATIVO T1334 AMARILLO EPSON GLOBAL </t>
  </si>
  <si>
    <t>CAR236</t>
  </si>
  <si>
    <t>CARTUCHO ALTERNATIVO EPSON T0733 MAGENTA  GLOBAL  EAN:  NO TIENE</t>
  </si>
  <si>
    <t>AURI918RJ</t>
  </si>
  <si>
    <t>AURICULAR BT C/VINCHA ROJO NG-918BT NOGANET EAN 7798137719645</t>
  </si>
  <si>
    <t>CAR621</t>
  </si>
  <si>
    <t>CARTUCHO ALTERNATIVO EPSON T296 CYAN  GLOBAL  EAN:  NO TIENE</t>
  </si>
  <si>
    <t>ACC2485</t>
  </si>
  <si>
    <t>SMARTWATCH NOGA NG-SW09 NEGRO EAN 7798137722485</t>
  </si>
  <si>
    <t>Smartwatch</t>
  </si>
  <si>
    <t>GAMA6505</t>
  </si>
  <si>
    <t>BALANZA DE BAÑO SCF-5000 GAMA  EAN:  8023277106505</t>
  </si>
  <si>
    <t>ACC0511</t>
  </si>
  <si>
    <t>RELOJ SMARTWATCH NG-SW04 AMARILLO NOGANET EAN:  7798137720511</t>
  </si>
  <si>
    <t>LAB1068</t>
  </si>
  <si>
    <t>TURBO VENTILADOR STTG31-14 14" STAR-TRAK EAN:  7798185861068</t>
  </si>
  <si>
    <t>CAB12</t>
  </si>
  <si>
    <t>CABLE POWER FUENTE NM-C45 220V 1.5 METROS  NETMAK   EAN:  NO TIENE</t>
  </si>
  <si>
    <t>CAB369</t>
  </si>
  <si>
    <t>CABLE VGA M/M NM-C18 10 METROS NETMAK   EAN:  7792641882208</t>
  </si>
  <si>
    <t>ACC2467</t>
  </si>
  <si>
    <t>PILETA ESTRUCTURAL MOD: 56681 S/BOMBA 3.66M X 76CM  BESTWAY  EAN:  6942138972467</t>
  </si>
  <si>
    <t>Piletas</t>
  </si>
  <si>
    <t>AURI918R</t>
  </si>
  <si>
    <t>AURICULAR BT C/VINCHA ROSA NG-918BT NOGA EAN 7798137715487</t>
  </si>
  <si>
    <t>AURI1700N</t>
  </si>
  <si>
    <t>AURICULAR NG-1700 NEGRO NOGANET  EAN:  7798137719232</t>
  </si>
  <si>
    <t>GAMA0649</t>
  </si>
  <si>
    <t>SECADOR DE PELO GAMA VIAVENETO BLACK ION EAN:  8023277110649</t>
  </si>
  <si>
    <t>GAMA17</t>
  </si>
  <si>
    <t>PLANCHITA DE PELO GAMA CP14 DIGITAL DUAL PLATE 4D - 450°F/ 230° C -EAN:  8023277143418</t>
  </si>
  <si>
    <t>TALT26</t>
  </si>
  <si>
    <t>TONER ALT 533/413/383 UNIV MAG</t>
  </si>
  <si>
    <t>Toner Alternativo</t>
  </si>
  <si>
    <t>Cargar una Marca</t>
  </si>
  <si>
    <t>CAR228</t>
  </si>
  <si>
    <t>CARTUCHO ORIGINAL 60XL NEGRO CC641WL HP EAN:  883585983186</t>
  </si>
  <si>
    <t>Hp</t>
  </si>
  <si>
    <t>AURI1782</t>
  </si>
  <si>
    <t>AURICULAR IN EAR NG-GL1782 NOGANET  EAN: 7798137711595</t>
  </si>
  <si>
    <t>CAR900</t>
  </si>
  <si>
    <t>CARTUCHO ALTERNATIVO T117 NEGRO  GLOBAL  EAN:  NO TIENE</t>
  </si>
  <si>
    <t>ACC2508</t>
  </si>
  <si>
    <t>SMARTWATCH NOGA NG-SW09 AZUL EAN 7798137722508</t>
  </si>
  <si>
    <t>ACC2515</t>
  </si>
  <si>
    <t>SMARTWATCH NOGA NG-SW09 GRIS EAN 7798137722515</t>
  </si>
  <si>
    <t>Acer</t>
  </si>
  <si>
    <t>ACC1810</t>
  </si>
  <si>
    <t>PILETA ESTRUCTURAL 305X76 CON BOMBA BESTWAY EAN:  6942138981810</t>
  </si>
  <si>
    <t>GAMA1050</t>
  </si>
  <si>
    <t>SECADOR DE PELO G-EVO EVOLUZIONE 3800 TIT ION GAMA  EAN:  8023277101050</t>
  </si>
  <si>
    <t>TIN504C</t>
  </si>
  <si>
    <t>BOTELLA TINTA ORIGINAL 504 CYAN  EPSON  EAN:  010343938755</t>
  </si>
  <si>
    <t>TINTAS</t>
  </si>
  <si>
    <t>CALE03</t>
  </si>
  <si>
    <t>PLASMA VITROCERAMICO 1000W ENERGY SAFE /BLANCO-</t>
  </si>
  <si>
    <t>Energysafe</t>
  </si>
  <si>
    <t>CALE36</t>
  </si>
  <si>
    <t>CONVECTOR E-544 2000 WTS ROJO EIFFEL  EAN:  7798131920467</t>
  </si>
  <si>
    <t>PIL38</t>
  </si>
  <si>
    <t>BATERIA DE LITIO NM-CR2032 BLISTER X5 NETMAK  EAN:  0700306601498</t>
  </si>
  <si>
    <t>Pilas</t>
  </si>
  <si>
    <t>LAB3283</t>
  </si>
  <si>
    <t>HORNO ELECTRICO BGH BHE40M23N 40L PNH048328 EAN: 7796885483283</t>
  </si>
  <si>
    <t>LAB800</t>
  </si>
  <si>
    <t>TURBO VENTILADOR INDUSTRIAL 32" VTI32 LILIANA  EAN:  7793862011088</t>
  </si>
  <si>
    <t>CAR234</t>
  </si>
  <si>
    <t>CARTUCHO ALTERNATIVO T0731N NEGRO EPSON GLOBAL</t>
  </si>
  <si>
    <t>TLC35</t>
  </si>
  <si>
    <t>CABLE HDMI A VGA 1.5 METROS  TL-HDMIVGA  T-LINE  EAN:  NO TIENE</t>
  </si>
  <si>
    <t>TLC14</t>
  </si>
  <si>
    <t>CABLE MINI PLUG 3.5 M/M A 2 RCA 1.8 METROS TL-MP2RCA18  T-LINE</t>
  </si>
  <si>
    <t>UPS15</t>
  </si>
  <si>
    <t>UPS ATOMLUX MOD: UPS500TOWER TOWER+ESTABILIZACOR CON SOFT500VA</t>
  </si>
  <si>
    <t>CAR623</t>
  </si>
  <si>
    <t>CARTUCHO ALTERNATIVO EPSON T296 AMARILLO  GLOBAL  EAN:  NO TIENE</t>
  </si>
  <si>
    <t>TON750</t>
  </si>
  <si>
    <t>CARTUCHO TONER ALTERNATIVO 750 BROTHER  GLOBAL  EAN:  NO TIENE</t>
  </si>
  <si>
    <t>AURI1783</t>
  </si>
  <si>
    <t>AURICULAR IN EAR FULL LED NG-1783 NOGANET  EAN: 7798137711601</t>
  </si>
  <si>
    <t>CAR358</t>
  </si>
  <si>
    <t>CARTUCHO ALTERNATIVO HP 920XL NEGRO EVERTEC</t>
  </si>
  <si>
    <t>Evertec</t>
  </si>
  <si>
    <t>CARG734</t>
  </si>
  <si>
    <t>CARGADOR INALAMBRICO ATRIL QI CAR-011  INTCO  EAN:  NO TIENE</t>
  </si>
  <si>
    <t>Intco</t>
  </si>
  <si>
    <t>CAM22</t>
  </si>
  <si>
    <t>CAMARA INSTAX MINI 9 AZUL FUJIFILM  EAN:  074101033090</t>
  </si>
  <si>
    <t>Camaras</t>
  </si>
  <si>
    <t>Fujifilm</t>
  </si>
  <si>
    <t>CAR14</t>
  </si>
  <si>
    <t>CARTUCHO ALTERNATIVO HP 93 COLOR GLOBAL</t>
  </si>
  <si>
    <t>ACC0504</t>
  </si>
  <si>
    <t>RELOJ SMARTWATCH NG-SW04 CELESTE NOGANET  EAN:  7798137720504</t>
  </si>
  <si>
    <t>CALE12</t>
  </si>
  <si>
    <t>TURBOFORZADOR INFRARROJO RAPIHOT CIGF200 BLANCO LILIANA  EAN:  7793862008194</t>
  </si>
  <si>
    <t>CALE1174BLANCO</t>
  </si>
  <si>
    <t>CALOVENTOR 2 POCISIONES BLANCO STC122-B  STAR-TRAK  EAN:  7798185861174</t>
  </si>
  <si>
    <t>AURI1700B</t>
  </si>
  <si>
    <t>AURICULAR NG-1700 BLANCO NOGANET  EAN:  7798137719249</t>
  </si>
  <si>
    <t>ACC208</t>
  </si>
  <si>
    <t>PROTECTOR DE TENSION P1000@ ATOMLUX  EAN:  7796682000324</t>
  </si>
  <si>
    <t>GLADIUS</t>
  </si>
  <si>
    <t>PAD MOUSE GLADIUS NETMAK  EAN:  0700306602402</t>
  </si>
  <si>
    <t>CAR142</t>
  </si>
  <si>
    <t>CARTUCHO ALTERNATIVO HP 75XL COLOR  GLOBAL  EAN:  NO TIENE</t>
  </si>
  <si>
    <t>TONER380</t>
  </si>
  <si>
    <t>TONER ALTERNATIVO 530A-410A-380A UNIVERSAL GLOBAL</t>
  </si>
  <si>
    <t>CAR319</t>
  </si>
  <si>
    <t>CARTUCHO ORIGINAL 133 MAGENTA  EPSON  EAN:  010343876958</t>
  </si>
  <si>
    <t>CAR318</t>
  </si>
  <si>
    <t>CARTUCHO ORIGINAL EPSON 133 CYAN  EAN:  010343876941</t>
  </si>
  <si>
    <t>CARG735</t>
  </si>
  <si>
    <t>CARGADOR INALAMBRICO CAR-39  INTCO  EAN:  NO TIENE</t>
  </si>
  <si>
    <t>LAB0962</t>
  </si>
  <si>
    <t>VENTILADOR DE PIE STPG20 20" STAR-TRAK EAN:  7798185860962</t>
  </si>
  <si>
    <t>TP1583</t>
  </si>
  <si>
    <t>ACCESS POINT CPE220 OUTDOOR 12DBI TP-LINK  EAN:  6935364091583</t>
  </si>
  <si>
    <t>Routers</t>
  </si>
  <si>
    <t>Tplink</t>
  </si>
  <si>
    <t>LAB1120</t>
  </si>
  <si>
    <t>VENTILADOR GIRATORIO STG41-14 14"  STAR-TRAK EAN:  7798185861020</t>
  </si>
  <si>
    <t>PAD49</t>
  </si>
  <si>
    <t>MOUSE PAD RGB NM-LUMINOSA  NETMAK  EAN:  700306602440</t>
  </si>
  <si>
    <t>Mouse</t>
  </si>
  <si>
    <t>AURI24B</t>
  </si>
  <si>
    <t>AURICULAR TWS BT NG-BTWINS24 BLANCO NOGANET EAN:  7798137718921</t>
  </si>
  <si>
    <t>GAMA0150</t>
  </si>
  <si>
    <t>SECADOR DE PELO G-EVO EVOLUZIONE ULTRA LIGHT RED GAMA  EAN:  8023277120150</t>
  </si>
  <si>
    <t>TLC36</t>
  </si>
  <si>
    <t>CABLE HDMI A 3 RCA 1.5 METROS TL-HDMIRCA  T-LINE</t>
  </si>
  <si>
    <t>FUE05</t>
  </si>
  <si>
    <t>FUENTE ATX 550W 24 PINS NOGANET  EAN:  NO TIENE</t>
  </si>
  <si>
    <t>Fuentes PC</t>
  </si>
  <si>
    <t>GAMA3845</t>
  </si>
  <si>
    <t>PLANCHITA BELLA LED CERAMIC SHINE GAMA  EAN:  8023277143845</t>
  </si>
  <si>
    <t>LAB1198</t>
  </si>
  <si>
    <t>VENTILADOR STP31-18 18" 3 EN 1 STAR-TRAK EAN:  7798185861198</t>
  </si>
  <si>
    <t>ARENA</t>
  </si>
  <si>
    <t>PAD MAUSE NM-ARENA NETMAK  EAN:  0700306602389</t>
  </si>
  <si>
    <t>PAD35</t>
  </si>
  <si>
    <t>PAD MOUSE GEL BLACK NM-PGEL NETMAK  EAN:  0700306603010</t>
  </si>
  <si>
    <t>LAB1075</t>
  </si>
  <si>
    <t>TURBO VENTILADOR STTG31-20 20" STAR-TRAK EAN:  7798185861075</t>
  </si>
  <si>
    <t>CALE33</t>
  </si>
  <si>
    <t>ESTUFA INFRAROJA GIRATORIA E-531 4 VELAS 1600W EIFFEL  EAN:  7798131921013</t>
  </si>
  <si>
    <t>PAR440</t>
  </si>
  <si>
    <t>PARLANTE PORTATIL BLUETOOTH LED NGL-440BT 12" USB/TF -FM MIC TWINS NOGANET  EAN: 7798137717191</t>
  </si>
  <si>
    <t>Parlantes</t>
  </si>
  <si>
    <t>TLC30</t>
  </si>
  <si>
    <t>CABLE DE RED 1 METRO TL-PATCH10  T-LINE  EAN:  NO TIENE</t>
  </si>
  <si>
    <t>CAR169</t>
  </si>
  <si>
    <t>CARTUCHO ORIGINAL EPSON 196 MAGENTA  EAN:  010343902336</t>
  </si>
  <si>
    <t>COO15</t>
  </si>
  <si>
    <t>COOLER CNPS2X AMD/1150/1151  ZALMAN  EAN:  8809213765445</t>
  </si>
  <si>
    <t>Zalman</t>
  </si>
  <si>
    <t>TALT29</t>
  </si>
  <si>
    <t>CARTUCHO TONER ALTERNATIVO HP Q6511 GLOBAL  EAN:  NO TIENE</t>
  </si>
  <si>
    <t>CARG50</t>
  </si>
  <si>
    <t>CARGADOR INALAMBRICO NG-Q03 10  NOGANET  EAN:  7798137717849</t>
  </si>
  <si>
    <t>CAR215</t>
  </si>
  <si>
    <t>CARTUCHO ORIGINAL HP 22XL COLOR  EAN:  884420013310</t>
  </si>
  <si>
    <t>CALE31</t>
  </si>
  <si>
    <t>ESTUFA HALÓGENA FIJA 2 VELAS 800W E-511  EIFFEL  EAN:  7798131920931</t>
  </si>
  <si>
    <t>CAR211</t>
  </si>
  <si>
    <t>CARTUCHO ORIGINAL 75 COLOR HP  EAN:  808736847056</t>
  </si>
  <si>
    <t>CAB500</t>
  </si>
  <si>
    <t>CABLE ALARGUE USB 2.0 1.8MT NM-C09 1.8  NETMAK   EAN:  7792641880099</t>
  </si>
  <si>
    <t>LAB1952</t>
  </si>
  <si>
    <t>CALOVENTOR 2 POCISIONES ROSA STC122-R  STAR-TRAK  EAN:  7798185861952</t>
  </si>
  <si>
    <t>CALE1938</t>
  </si>
  <si>
    <t>CALOVENTOR VERTICAL VIOLETA STC122-V  STAR-TRAK  EAN:  7798185861938</t>
  </si>
  <si>
    <t>TALT45</t>
  </si>
  <si>
    <t>CARTUCHO TONER ALTERNATIVO HP CF287A GLOBAL  EAN:  NO TIENE</t>
  </si>
  <si>
    <t>AURI90B</t>
  </si>
  <si>
    <t>AURICULAR BT IN EAR TWA-90B BLANCO AIWA  EAN:  7798111354794</t>
  </si>
  <si>
    <t>AIWA</t>
  </si>
  <si>
    <t>GAMA9601</t>
  </si>
  <si>
    <t>DEPILADORA OASIS GOLD GAMA  EAN:  8023277149601</t>
  </si>
  <si>
    <t>AURI0054</t>
  </si>
  <si>
    <t>AURICULAR NGX-BTWINS 4 GAMING ROSA  NOGANET  EAN:  7798137720054</t>
  </si>
  <si>
    <t>AURI24RJ</t>
  </si>
  <si>
    <t>AURICULAR TWS BT NG-BTWINS24 ROJO NOGANET  EAN:  7798137718914</t>
  </si>
  <si>
    <t>FIT04</t>
  </si>
  <si>
    <t>PULSERA BT FITNESS NG-SB01 NEGRO   NOGANET   EAN:  7798137714763</t>
  </si>
  <si>
    <t>TLC09</t>
  </si>
  <si>
    <t>CABLE HDMI FLAT 4K 2.5 METROS T-LINE  EAN: NO TIENE</t>
  </si>
  <si>
    <t>CAR160</t>
  </si>
  <si>
    <t>CARTUCHO ALTERNATIVO HP 93 COLOR GLOBAL EAN:  NO TIENE</t>
  </si>
  <si>
    <t>EST011</t>
  </si>
  <si>
    <t>ESTABILIZADOR DE TENSION R500@ ATOMLUX  EAN:  7796682099427</t>
  </si>
  <si>
    <t>CAR473</t>
  </si>
  <si>
    <t>CARTUCHO ORIGINAL 296 AMARILLO EPSON  EAN:  010343922020</t>
  </si>
  <si>
    <t>CALE57</t>
  </si>
  <si>
    <t>ESTUFA INFRAROJA FIJA E-533 4 VELAS 1600W  EIFFEL  EAN:  7798131921020</t>
  </si>
  <si>
    <t>AURI1650B</t>
  </si>
  <si>
    <t>AURICULAR NG-1650 BLANCO NOGANET  EAN:  7798137719218</t>
  </si>
  <si>
    <t>TRU144</t>
  </si>
  <si>
    <t>MOUSE GAMING VERTICAL REXX GXT 144  NEGRO 10000DPI  TRUST   EAN:  8713439229912</t>
  </si>
  <si>
    <t>Trust</t>
  </si>
  <si>
    <t>GAMA10</t>
  </si>
  <si>
    <t>SECADOR DE PELO MISTRAL CERAMIC ION GAMA  EAN:  8023277145726</t>
  </si>
  <si>
    <t>PAD50</t>
  </si>
  <si>
    <t>PAD MOUSE GAMER HORIZON NOGANET  EAN: 7798137718396</t>
  </si>
  <si>
    <t>TON211</t>
  </si>
  <si>
    <t>TONER ORIGINAL PB211 PANTUM  EAN: 6936358015462</t>
  </si>
  <si>
    <t>Pantum</t>
  </si>
  <si>
    <t>CEL510</t>
  </si>
  <si>
    <t>CELULAR YOLO ROJO 3G 5" QUAD CORE QUANTUM  EAN:  7798243635501</t>
  </si>
  <si>
    <t>Celulares</t>
  </si>
  <si>
    <t>Quantum</t>
  </si>
  <si>
    <t>CAR268</t>
  </si>
  <si>
    <t>CARTUCHO ALTERNATIVO HP 56 NEGRO GLOBAL  EAN:  NO TIENE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</si>
  <si>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</si>
  <si>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</si>
  <si>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</si>
  <si>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</si>
  <si>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FUN85</t>
  </si>
  <si>
    <t>FUNDA PARA TABLET CON TECLADO 7" NEGRA NETMAK  EAN:  700306601252</t>
  </si>
  <si>
    <t>Accesorios</t>
  </si>
  <si>
    <t>CAR353</t>
  </si>
  <si>
    <t>CARTUCHO ALTERNATIVO HP 564XL NEGRO EVERTEC  EAN:  6954093112734</t>
  </si>
  <si>
    <t>AURI0030</t>
  </si>
  <si>
    <t>AURICULAR NGX-BTWINS 3 NOGANET EAN:  7798137720030</t>
  </si>
  <si>
    <t>TIN673Y</t>
  </si>
  <si>
    <t>BOTELLA TINTA ORIGINAL 673 AMARILLO  EPSON  EAN:  010343888296</t>
  </si>
  <si>
    <t>CAR471</t>
  </si>
  <si>
    <t xml:space="preserve">CARTUCHO ORIGINAL T296220 CYAN EPSON  EAN: </t>
  </si>
  <si>
    <t>CAB361</t>
  </si>
  <si>
    <t>CABLE VGA M/M NM-C18 5MT NETMAK   EAN:  7792641882192</t>
  </si>
  <si>
    <t>EST500</t>
  </si>
  <si>
    <t>ESTABILIZADOR 220 VCA PROTECCION P/INTERNET H500  T-LINE  EAN:  7796682099205</t>
  </si>
  <si>
    <t>AURI8372</t>
  </si>
  <si>
    <t>AURICULAR NOGA NG-BTWINS 21 EAN 7798137718372</t>
  </si>
  <si>
    <t>TLC41</t>
  </si>
  <si>
    <t>CABLE HDMI A MINI HDMI 1.5mts</t>
  </si>
  <si>
    <t>TLC11</t>
  </si>
  <si>
    <t xml:space="preserve">CABLE VGA CON FILTRO 2 METROS T-LINE  EAN:  NO TIENE </t>
  </si>
  <si>
    <t>CARG727</t>
  </si>
  <si>
    <t>FUENTE ACER 19V 3.42A 5.5*1.7  BELSIC   EAN:  NO TIENE</t>
  </si>
  <si>
    <t>Belsic</t>
  </si>
  <si>
    <t>CAR522</t>
  </si>
  <si>
    <t>CARTUCHO ALTERNATIVO EPSON T196 MAGENTA GLOBAL  EAN:  NO TIENE</t>
  </si>
  <si>
    <t>CAB135</t>
  </si>
  <si>
    <t>ADAPTADOR VGA (H) A VGA (H)  NM-VGAH  NETMAK  EAN:  7792641881003</t>
  </si>
  <si>
    <t>Adaptadores</t>
  </si>
  <si>
    <t>GAMA3984</t>
  </si>
  <si>
    <t>RIZADOR NEW TOUR RGSTD-N 25MM GAMA   EAN:  8023277123984</t>
  </si>
  <si>
    <t>ACC106</t>
  </si>
  <si>
    <t>REPRODUCTOR MP3 PARA AUTO NG-26 NOGANET  EAN:  7798137701367</t>
  </si>
  <si>
    <t>Accesorios para Vehiculos</t>
  </si>
  <si>
    <t>DVD49</t>
  </si>
  <si>
    <t>CD PRINTABLE BULK X50 UNIDADES 700MB 52X GLOBAL</t>
  </si>
  <si>
    <t>BUL2</t>
  </si>
  <si>
    <t>CD PRINTABLE BULK X 100 UNIDADES 700MB 52X IMATION</t>
  </si>
  <si>
    <t>Imation</t>
  </si>
  <si>
    <t>LAB1682</t>
  </si>
  <si>
    <t>TOSTADORA ELECTRICA NEGRA BT-PM2BAR1 MIDEA  EAN:  7797087371682</t>
  </si>
  <si>
    <t>TIN504Y</t>
  </si>
  <si>
    <t>BOTELLA TINTA ORIGINAL EPSON 504 AMARILLA  EAN:</t>
  </si>
  <si>
    <t>CAB368</t>
  </si>
  <si>
    <t>CABLE VGA M/M NM-C18 3 METROS  NETMAK EAN:  7792641882185</t>
  </si>
  <si>
    <t>CAR147</t>
  </si>
  <si>
    <t>CARTUCHO ALTERNATIVO HP 94 NEGRO POWERTEC / EVERTEC</t>
  </si>
  <si>
    <t>FUE60</t>
  </si>
  <si>
    <t>FUENTE HUB NG-360 USB 6 PUERTOS NOGANET  EAN: 7798137712790</t>
  </si>
  <si>
    <t>CAR2061</t>
  </si>
  <si>
    <t>CARTUCHO EPSON T2061 NEGRO ORIGINAL P/ XP2101</t>
  </si>
  <si>
    <t>CAB232</t>
  </si>
  <si>
    <t>CABLE VGA M/M 1,5 METROS NM-C18  NETMAK  EAN:  7792641880181</t>
  </si>
  <si>
    <t>CAR521</t>
  </si>
  <si>
    <t>CARTUCHO ALTERNATIVO EPSON 196 CYAN  GLOBAL / NETMAK   EAN:  NO TIENE</t>
  </si>
  <si>
    <t>GAMA1840</t>
  </si>
  <si>
    <t>PLANCHITA SLICE- XU GAMA  EAN:  8023277151840</t>
  </si>
  <si>
    <t>TIN026</t>
  </si>
  <si>
    <t>BOTELLA TINTA ALTERNATIVA EPSON 673 CYAN CLARO 100ML GLOBAL  EAN:  NO TIENE</t>
  </si>
  <si>
    <t>CAB502</t>
  </si>
  <si>
    <t>CABLE VGA M/M 5 METROS NM-C18 5  NETMAK   EAN:  7792641882192</t>
  </si>
  <si>
    <t>FUE23</t>
  </si>
  <si>
    <t>CARGADOR FUENTE UNIVERSAL 90w NM-1287  NETMAK  EAN:  700306601399</t>
  </si>
  <si>
    <t>CAR326</t>
  </si>
  <si>
    <t>CARTUCHO ORIGINAL EPSON 196 AMARILLO EAN:  010343902343</t>
  </si>
  <si>
    <t>PAD1228</t>
  </si>
  <si>
    <t>PAD MAUSE NETMAK LISO AZUL NM-M1228</t>
  </si>
  <si>
    <t>GAMA5894</t>
  </si>
  <si>
    <t>CORTA PELO RACE R642 GAMA  EAN:  8023277145894</t>
  </si>
  <si>
    <t>TIN02</t>
  </si>
  <si>
    <t>BOTELLA TINTA ORIGINAL EPSON T664 CYAN 70ML L2220 L365 L375 L38 EAN:  01034388530</t>
  </si>
  <si>
    <t>Tinta Original</t>
  </si>
  <si>
    <t>CAR520</t>
  </si>
  <si>
    <t>CARTUCHO ALTERNATIVO EPSON T197 NEGRO  GLOBAL  EAN:  NO TIENE</t>
  </si>
  <si>
    <t>TAB109</t>
  </si>
  <si>
    <t>TABLET I MOBIL 9" QUAD CORE HD CAMARA F 2MP TR 5MP 1GB RAM ANDROID 5.1  EAN:  NO TIENE</t>
  </si>
  <si>
    <t>Tablets</t>
  </si>
  <si>
    <t>Imobil</t>
  </si>
  <si>
    <t>CALE34</t>
  </si>
  <si>
    <t>CALOVENTOR E-541 2000 WTS  EIFFEL  EAN:  7798131921037</t>
  </si>
  <si>
    <t>GAMA9816</t>
  </si>
  <si>
    <t>SECADOR DE PELO HELIOS- CX GFAMA  EAN:  8023277149816</t>
  </si>
  <si>
    <t>ALT2062</t>
  </si>
  <si>
    <t>CARTUCHO ALTERNATIVO EPSON T2062 CYAN  GLOBAL  EAN:  NO TIENE</t>
  </si>
  <si>
    <t>COMBO407</t>
  </si>
  <si>
    <t>KIT TEC/MOUSE/AURI/PAD NKB-407 NOGANET  EAN: 7798137716699</t>
  </si>
  <si>
    <t xml:space="preserve">Kit teclado y Mouse </t>
  </si>
  <si>
    <t>ACC0481</t>
  </si>
  <si>
    <t>RELOJ SMARTWATCH NG-SW04 VERDE  NOGANET EAN:  7798137720481</t>
  </si>
  <si>
    <t>CAR90</t>
  </si>
  <si>
    <t>CARTUCHO ALTERNATIVO LEX16 NEGRO LEXMARK  GLOBAL  EAN:  NO TIENE</t>
  </si>
  <si>
    <t>CAR345</t>
  </si>
  <si>
    <t>CARTUCHO ORIGINAL 920XL AMARILLO HP  EAN:  884420772446</t>
  </si>
  <si>
    <t>CAR344</t>
  </si>
  <si>
    <t>CARTUCHO ORIGINAL 920XL MAGENTA HP EAN:  884420772439</t>
  </si>
  <si>
    <t>CALE29</t>
  </si>
  <si>
    <t>ESTUFA DE CUARZO VERTICAL 1.200W E-501 EIFFEL  EAN:  7798131920917</t>
  </si>
  <si>
    <t>CAR239</t>
  </si>
  <si>
    <t>CARTUCHO ALTERNATIVO EPSON T1351 NEGRO  GLOBAL  EAN:  NO TIENE</t>
  </si>
  <si>
    <t>ACC3423</t>
  </si>
  <si>
    <t>GAMEPAD BT PS4 AMARILLO NM-P401Y NETMAK   EAN:  0700306603423</t>
  </si>
  <si>
    <t>Joysticks</t>
  </si>
  <si>
    <t>CAR235</t>
  </si>
  <si>
    <t>CARTUCHO ALTERNATIVO T0732N CYAN EPSON GLOBAL</t>
  </si>
  <si>
    <t>CAB219</t>
  </si>
  <si>
    <t>CABLE DE RED UTP NM-C04 1  1 METRO NETMAK  EAN:  7792641882062</t>
  </si>
  <si>
    <t>CALE1082BLANCO</t>
  </si>
  <si>
    <t>CALOVENTOR VERTICAL BLANCO STC111-B STAR-TRAK  EAN:  7798185861082</t>
  </si>
  <si>
    <t>LAB1846</t>
  </si>
  <si>
    <t>VENTILADOR STP31-10N 10" ROSA STAR-TRAK EAN:  7798185861846</t>
  </si>
  <si>
    <t>CON57</t>
  </si>
  <si>
    <t>CONSOLA GAMER 8 BIT NM-CLASS NETMAK EAN:  0700306601467</t>
  </si>
  <si>
    <t>FUN200</t>
  </si>
  <si>
    <t>FUNDA TABLET 7" NG-8528V NEGRA NOGANET  EAN:  7798137706393</t>
  </si>
  <si>
    <t>CAR349</t>
  </si>
  <si>
    <t>CARTUCHO ALTERNATIVO HP 675 XL NEGRO GLOBAL  EAN: NO TIENE</t>
  </si>
  <si>
    <t>FUN87</t>
  </si>
  <si>
    <t>FUNDA P/TABLET 7" MICROCASE</t>
  </si>
  <si>
    <t>Microcase</t>
  </si>
  <si>
    <t>FUE67</t>
  </si>
  <si>
    <t>FUENTE PARA PC ATX600W NOGA ATX-600NB NEGRA</t>
  </si>
  <si>
    <t>CARG04</t>
  </si>
  <si>
    <t>CARGADOR UNIVERSAL NOTEBOOK 96</t>
  </si>
  <si>
    <t>CAB143</t>
  </si>
  <si>
    <t>CABLE FLAT USB-MICRO USB NM-C88 NETMAK  EAN:  NO TIENE</t>
  </si>
  <si>
    <t>JUE8282</t>
  </si>
  <si>
    <t>LANZADOR DE AGUA WATER PUMP ROSA MOD: 8282 -BASE-X SPLASH -EAN:  7453077202748</t>
  </si>
  <si>
    <t xml:space="preserve">JUGUETES </t>
  </si>
  <si>
    <t>BASE-X SPLASH</t>
  </si>
  <si>
    <t>SOPV3</t>
  </si>
  <si>
    <t>SOPORTE NG-HOLD V3 PARA SMARTPHONE UNIVERSAL NOGANET  EAN: 7798137719287</t>
  </si>
  <si>
    <t xml:space="preserve">Soportes </t>
  </si>
  <si>
    <t>CKIT02</t>
  </si>
  <si>
    <t>CAR KIT BT SILVER NOGANET  EAN: 7798137713117</t>
  </si>
  <si>
    <t>CAR476</t>
  </si>
  <si>
    <t>CARTUCHO ALTERNATIVO HP 901 XL NEGRO  GLOBAL  EAN:  NO TIENE</t>
  </si>
  <si>
    <t>CAB08</t>
  </si>
  <si>
    <t>CABLE DE AUDIO 2 RCA A 2 RCA   2 METROS NM-C32  NETMAK  EAN:  7792641880327</t>
  </si>
  <si>
    <t>CAR475</t>
  </si>
  <si>
    <t>CARTUCHO ALTERNATIVO HP 46 XL COLOR  GLOBAL  EAN:  NO TIENE</t>
  </si>
  <si>
    <t>CAR474</t>
  </si>
  <si>
    <t>CARTUCHO ALTERNATIVO HP 46 XL NEGRO  GLOBAL EAN:  NO TIENE</t>
  </si>
  <si>
    <t>JUE8118</t>
  </si>
  <si>
    <t>MOCHILA DE AGUA TIBURON MOD: 8118 AZUL -BASE-X SPLASH -EAN:  7453077239416</t>
  </si>
  <si>
    <t>GAMA0609</t>
  </si>
  <si>
    <t>BALANZA DE BAÑO FIT CARE GAMA  EAN:  8023277130609</t>
  </si>
  <si>
    <t>CAB237</t>
  </si>
  <si>
    <t>ADAPTADOR OTG USB 3,0 NM-TC3  NETMAK  EAN:  7792641881836</t>
  </si>
  <si>
    <t>AURI6934</t>
  </si>
  <si>
    <t>AURICULAR HEADSET SL-HSWG902  GRIS GAMER SMARTLIFE  EAN: 7798081286934</t>
  </si>
  <si>
    <t>Smartlife</t>
  </si>
  <si>
    <t>TEL6070</t>
  </si>
  <si>
    <t>TELEFONO DE MESA KX-TSC6070CID WINCO  EAN:  6954851260066</t>
  </si>
  <si>
    <t>PAR3454</t>
  </si>
  <si>
    <t>PARLANTE BT NM-N57  NETMAK EAN:  0700306603454</t>
  </si>
  <si>
    <t>CAB265</t>
  </si>
  <si>
    <t>CABLE HDMI M/M 1.4 15 METROS NOGANET  EAN:  7798137697677</t>
  </si>
  <si>
    <t>CAR663</t>
  </si>
  <si>
    <t>CARTUCHO ALTERNATIVO HP 662XL COLOR  GLOBAL  EAN:  NO TIENE</t>
  </si>
  <si>
    <t>CAR240</t>
  </si>
  <si>
    <t>CARTUCHO ORIGINAL 122 TRICOLOR CH562HL HP  EAN:  8496298355</t>
  </si>
  <si>
    <t>NORDIC</t>
  </si>
  <si>
    <t>PAD MAUSE NM-NORDIC NETMAK  EAN:  0770306602365</t>
  </si>
  <si>
    <t>AURI9028AZ</t>
  </si>
  <si>
    <t>AURICULAR ST-9028 AZUL Y NEGRO NOGANET  EAN:  7798137719027</t>
  </si>
  <si>
    <t>AURI9028NJ</t>
  </si>
  <si>
    <t>AURICULAR ST-9028 NARANJA Y NEGRO NOGANET  EAN:  7798137719010</t>
  </si>
  <si>
    <t>PAD42</t>
  </si>
  <si>
    <t>PAD MOUSE LISO NM-M1226 NEGRO  NETMAK</t>
  </si>
  <si>
    <t>CAR325</t>
  </si>
  <si>
    <t>CARTUCHO ORIGINAL 133 AMARILLO EPSON EAN:  010343876965</t>
  </si>
  <si>
    <t>CAB371</t>
  </si>
  <si>
    <t>CABLE ALARGUE USB M/H 10 METROS  NM-C09 10  NETMAK  EAN: NO TIENE</t>
  </si>
  <si>
    <t>FUN206</t>
  </si>
  <si>
    <t>FUNDA TABLET 7" BG-8117U PROTECT SERIES NOGANET  EAN:  7798137706768</t>
  </si>
  <si>
    <t>TONER1105</t>
  </si>
  <si>
    <t>CARTUCHO TONER ALTERNATIVO HP W1105/1106/1107 SIN CHIP  GLOBAL  EAN:  NO TIENE</t>
  </si>
  <si>
    <t>POWER06</t>
  </si>
  <si>
    <t>CARGADOR PORTATIL 2600mHA TRV EAN:  7798026131305</t>
  </si>
  <si>
    <t>Trv</t>
  </si>
  <si>
    <t>CARHP96</t>
  </si>
  <si>
    <t>CARTUCHO ALTERNATIVO HP 96 NEGRO  GLOBAL  EAN:  NO TIENE</t>
  </si>
  <si>
    <t>CAR288</t>
  </si>
  <si>
    <t>CARTUCHO ALT T1332 CYAN EPSON</t>
  </si>
  <si>
    <t>TALT05</t>
  </si>
  <si>
    <t>CARTUCHO TONER ALTERNATIVO CB540 NEGRO EVERTEC</t>
  </si>
  <si>
    <t>COMBO233</t>
  </si>
  <si>
    <t>COMBO TECLADO + MOUSE GAMER NKB-233 NOGANET EAN: 7798137718754</t>
  </si>
  <si>
    <t>TINGT52M</t>
  </si>
  <si>
    <t>BOTELLA TINTA ORIGINAL HP GT52 MAGENTA M0H55AL  EAN:  190780132548</t>
  </si>
  <si>
    <t>MEM300</t>
  </si>
  <si>
    <t>MEMORIA MICRO SD HC 64 GB CON ADAPTADOR VERBATIM  EAN:  023942440840</t>
  </si>
  <si>
    <t>Tarjetas de Memoria</t>
  </si>
  <si>
    <t>Verbatim</t>
  </si>
  <si>
    <t>JUE8281</t>
  </si>
  <si>
    <t>LANZADOR DE AGUA WATER PUMP AZUL MOD: 8281 -BASE-X SPLASH EAN:  7453077202946</t>
  </si>
  <si>
    <t>CAR307</t>
  </si>
  <si>
    <t>CARTUCHO ORIGINAL 733 MAGENTA EPSON  EAN: 010343858886</t>
  </si>
  <si>
    <t>CAR350</t>
  </si>
  <si>
    <t>CARTUCHO ALTERNATIVO HP 675XL COLOR  GLOBAL  EAN:  NO TIENE</t>
  </si>
  <si>
    <t>GOD42</t>
  </si>
  <si>
    <t>CUBREVOLANTE GOODYEAR MOD: GYS-WC138-PU</t>
  </si>
  <si>
    <t>Goodyear</t>
  </si>
  <si>
    <t>CAR8727</t>
  </si>
  <si>
    <t>CARTUCHO ALTERNATIVO HP 8727A NEGRO  GLOBAL  EAN:  NO TIENE</t>
  </si>
  <si>
    <t>TON511</t>
  </si>
  <si>
    <t>CARTUCHO TONER ALTERNATIVO HP CF511A CYAN  GLOBAL  EAN:  NO TIENE</t>
  </si>
  <si>
    <t>AURI0658</t>
  </si>
  <si>
    <t>AURICULAR NOGA NGX-BTWINS 5 GAMING EAN 7798137720658</t>
  </si>
  <si>
    <t>CAR237</t>
  </si>
  <si>
    <t>CARTUCHO ALTERNATIVO EPSON T0734N AMARILLO  GLOBAL  EAN:  NO TIENE</t>
  </si>
  <si>
    <t>TONER280</t>
  </si>
  <si>
    <t>TONER ALTERNATIVO HP 280A/505A</t>
  </si>
  <si>
    <t>ALTERNATIVO</t>
  </si>
  <si>
    <t>TLC18</t>
  </si>
  <si>
    <t>CABLE MINI PLUG A MINI PLUG 3.5mm 2 METROS M / M  TL3535M2  T-LINE</t>
  </si>
  <si>
    <t>CAR101</t>
  </si>
  <si>
    <t>CARTUCHO ALTERNATIVO HP 56A NEGRO  GLOBAL  EAN:  NO TIENE</t>
  </si>
  <si>
    <t>TLC27</t>
  </si>
  <si>
    <t>CABLE USB A MICRO USB 0.50 METROS TL-USBMUSB050  T-LINE</t>
  </si>
  <si>
    <t>AURI125N</t>
  </si>
  <si>
    <t>AURICULAR BT NG-55 FIT NEGRO NOGANET  EAN:  7798137703743</t>
  </si>
  <si>
    <t>FUE53</t>
  </si>
  <si>
    <t>FUENTE/ CARGADOR 500MA MP3/4 NG-345  NOGANET  EAN:  7798137385000</t>
  </si>
  <si>
    <t>ACC1740</t>
  </si>
  <si>
    <t>ADAPTADOR USB INALAMBRICO NM-CS154  NETMAK  EAN:  0700306601740</t>
  </si>
  <si>
    <t>CAR671</t>
  </si>
  <si>
    <t>CARTUCHO ALTERNATIVO HP 670XL CYAN  GLOBAL  EAN:  NO TIENE</t>
  </si>
  <si>
    <t>CAR672</t>
  </si>
  <si>
    <t>CARTUCHO ALTERNATIVO HP 670XL MAGENTA  GLOBAL  EAN:  NO TIENE</t>
  </si>
  <si>
    <t>ACC279</t>
  </si>
  <si>
    <t>CABLE DE RED 2 METROS NM-C04 2   NETMAK  EAN:  7792641882079</t>
  </si>
  <si>
    <t>CAR336</t>
  </si>
  <si>
    <t>CARTUCHO ALTERNATIVO HP 122 XL COLOR GLOBAL EAN:  NO TIENE</t>
  </si>
  <si>
    <t>PAD03</t>
  </si>
  <si>
    <t>PAD GAMER G1 LED NARANJA / CELESTE NOGANET  EAN: 7798137709103</t>
  </si>
  <si>
    <t>AURI203B</t>
  </si>
  <si>
    <t>AURICULAR EARBUD SL-EBP203 BLANCO SMARTLIFE   EAN:  7798081286859</t>
  </si>
  <si>
    <t>CAB95</t>
  </si>
  <si>
    <t>ADAPTADOR MICRO USB 5P A 11P   NM-C87 NETMAK   EAN:  NO TIENE</t>
  </si>
  <si>
    <t>TLC22</t>
  </si>
  <si>
    <t>CABLE USB IMPRESORA 3 METROS TL-PRINT3  T-LINE</t>
  </si>
  <si>
    <t>ACC741</t>
  </si>
  <si>
    <t>CANDADO PARA NOTEBOOK CON LLAVE NG-628  NOGANET  EAN:  7798137385758</t>
  </si>
  <si>
    <t>ACC732</t>
  </si>
  <si>
    <t>CANDADO PARA NOTEBOOK NG-608BL  NOGANET EAN:  7798137388155</t>
  </si>
  <si>
    <t>JUE8162</t>
  </si>
  <si>
    <t>MOCHILA DE AGUA ARMA MOD: 8162 -BASE-X ARMY -EAN:  7450077082875</t>
  </si>
  <si>
    <t>AURI502</t>
  </si>
  <si>
    <t>AURICULAR NG-BTWINS 5S CELESTE NOGANET  EAN:  7798137717894</t>
  </si>
  <si>
    <t>PLAY13</t>
  </si>
  <si>
    <t>JOYSTICK NG-3004 PLATEADO PS2  NOGANET  EAN:  7798137700438</t>
  </si>
  <si>
    <t>ACL08</t>
  </si>
  <si>
    <t>CLEAR COVER GALAXY S8 GOLD SAMSUNG  EAN:  8806088689104</t>
  </si>
  <si>
    <t>ACCB09</t>
  </si>
  <si>
    <t>RECEPTOR BT INALAMBRICO NG-B09 NOGANET  EAN: 7798137714893</t>
  </si>
  <si>
    <t>TALT03</t>
  </si>
  <si>
    <t>CARTUCHO TONER ALTERNATIVO HP 2612 GLOBAL  EAN:  NO TIENE</t>
  </si>
  <si>
    <t>CAB309</t>
  </si>
  <si>
    <t>CABLE HDMI M/M V1.4 5M NM-C47 5  NETMAK  EAN:  7792641882475</t>
  </si>
  <si>
    <t>CAB271</t>
  </si>
  <si>
    <t>CABLE EXTENSION USB 2.0 5 METROS NOGANET  EAN:  7798137709523</t>
  </si>
  <si>
    <t>LAB2934</t>
  </si>
  <si>
    <t>LIMPIADOR FACIAL WECF05250PI  BESSENCE EAN:  7799111032934</t>
  </si>
  <si>
    <t>Bessence</t>
  </si>
  <si>
    <t>FIT06</t>
  </si>
  <si>
    <t>PULSERA BT FITNESS NG-SB01 CELESTE NOGANET  EAN: 7798137716439</t>
  </si>
  <si>
    <t>CAB233</t>
  </si>
  <si>
    <t>EXTENSOR HDMI CAT5 5E/6 NM-C56  NETMAK  EAN:  NO TIENE</t>
  </si>
  <si>
    <t>CARRY2</t>
  </si>
  <si>
    <t>CARRY DISK EXTERNO NM-CARRY2  NETMAK  EAN:  NO TIENE</t>
  </si>
  <si>
    <t>AURI703AZ</t>
  </si>
  <si>
    <t>AURICULAR GAMER ST-703 AZUL C/MIC Y C/VOL NOGANET  EAN: 7798137719096</t>
  </si>
  <si>
    <t>TLC42</t>
  </si>
  <si>
    <t>SPLITER HDMI 3 BOCAS  TL-SHDMI3  T-LINE  EAN:  NO TIENE</t>
  </si>
  <si>
    <t>Sistemas De Monitoreo</t>
  </si>
  <si>
    <t>TONER1</t>
  </si>
  <si>
    <t>CARTUCHO TONER ALTERNATIVO SAMSUNG D111S  GLOBAL  EAN:  NO TIENE</t>
  </si>
  <si>
    <t>CAR673</t>
  </si>
  <si>
    <t>CARTUCHO ALTERNATIVO HP 670XL AMARILLO  GLOBAL  EAN:  NO TIENE</t>
  </si>
  <si>
    <t>CAR199</t>
  </si>
  <si>
    <t>CARTUCHO ORIGINAL EPSON 195 AMARILLO  EAN:  010343902305</t>
  </si>
  <si>
    <t>CAR197</t>
  </si>
  <si>
    <t>CARTUCHO ORIGINAL EPSON 195 CYAN  EAN:</t>
  </si>
  <si>
    <t>CAR410</t>
  </si>
  <si>
    <t>CARTUCHO ALTERNATIVO 6625A COLOR  GLOBAL  EAN:  NO TIENE</t>
  </si>
  <si>
    <t>TWINS2</t>
  </si>
  <si>
    <t>AURICULARES BT  TWINS NG-BTWINS2 BLANCO NOGANET  EAN:  7798137713889</t>
  </si>
  <si>
    <t>AURI24N</t>
  </si>
  <si>
    <t>AURICULAR BT NG-BTWINS24 NEGRO NOGANET EAN:  7798137718891</t>
  </si>
  <si>
    <t>MOU05NG</t>
  </si>
  <si>
    <t>MOUSE INALAMBRICO NGM-05 NEGRO Y GRIS NOGANET  EAN:  7798137718938</t>
  </si>
  <si>
    <t>TLC15</t>
  </si>
  <si>
    <t>CABLE PLUG 3.5 HEMBRA A 2 RCA MACHO 0.4 METROS TL-MP2RCA04  T-LINE</t>
  </si>
  <si>
    <t>CAR427</t>
  </si>
  <si>
    <t>CARTUCHO ALTERNATIVO HP 951XL MAGENTA</t>
  </si>
  <si>
    <t>CAB011</t>
  </si>
  <si>
    <t>ADAPTADOR MICHDMI-HDMI 09-011  INTCO  EAN:  NO TIENE</t>
  </si>
  <si>
    <t>CAB563</t>
  </si>
  <si>
    <t>ADAPTADOR RA-USB1 MICRO USB TC 3.0  REMAX</t>
  </si>
  <si>
    <t>Remax</t>
  </si>
  <si>
    <t>PAD26</t>
  </si>
  <si>
    <t>PAD MOUSE RED DESING (23*19CM) NM-PADR NETMAK</t>
  </si>
  <si>
    <t>AURI5548</t>
  </si>
  <si>
    <t>AURICULAR SPORT FIT NG-BT322 BLANCO NOGANET  EAN:  7798137715548</t>
  </si>
  <si>
    <t>TALT43</t>
  </si>
  <si>
    <t>CARTUCHO TONER ALTERNATIVO HP CF226A GLOBAL  EAN:  NO TIENE</t>
  </si>
  <si>
    <t>MOU202</t>
  </si>
  <si>
    <t>MOUSE USB EVOLUTION NGM-424 NARANJA 1200 DPI NOGANET  EAN:  7798137712332</t>
  </si>
  <si>
    <t>TALT06</t>
  </si>
  <si>
    <t>CARTUCHO TONER ALTERNATIVO HP CB541A CYAN  EVERTEC  EAN:  6954093112628</t>
  </si>
  <si>
    <t>HUB15</t>
  </si>
  <si>
    <t>HUB USB NM-AC01 4 PUERTOS NETMAK  EAN:  7792641895017</t>
  </si>
  <si>
    <t>UBS USB</t>
  </si>
  <si>
    <t>LAB144</t>
  </si>
  <si>
    <t>LED DE PARED CON SENSOR DE MOVIMIETNO 17455  GENERAL ELECTRICS  EAN:  043180174550</t>
  </si>
  <si>
    <t>Herramientas</t>
  </si>
  <si>
    <t>General electric</t>
  </si>
  <si>
    <t>TRU07</t>
  </si>
  <si>
    <t>MOUSE ZIVA 2000 DPI TRUST 21512  EAN:  8713439215120</t>
  </si>
  <si>
    <t>CARG358N</t>
  </si>
  <si>
    <t>CARGADOR DE CELULAR NGA-358 NEGRO  NOGANET  EAN:  7798137720078</t>
  </si>
  <si>
    <t>CAR620</t>
  </si>
  <si>
    <t>CARTUCHO ALTERNATIVO EPSON T297 NEGRO  GLOBAL  EAN:  NO TIENE</t>
  </si>
  <si>
    <t>CAB017B</t>
  </si>
  <si>
    <t>ADAPTADOR DVI MACHO 24+5  A HDMI HEMBRA 09-017B  INTCO  EAN:  NO TIENE</t>
  </si>
  <si>
    <t>EST164</t>
  </si>
  <si>
    <t>FUNDA PORTA TABLET 7" GALAXY TAB 2 SFOL-107 NEGRO  CASE LOGIC  EAN:  085854227452</t>
  </si>
  <si>
    <t>Case logic</t>
  </si>
  <si>
    <t>JUE8274</t>
  </si>
  <si>
    <t>MOCHILA DE AGUA GRANADA MOD: 8274 -BASE-X SPLASH ARMY -EAN:  7453077202977</t>
  </si>
  <si>
    <t>ACC283</t>
  </si>
  <si>
    <t>ADAPTADOR HDMI (H) A MINI+MICRO HD  NM-C8  NETMAK  EAN:  7792641880013</t>
  </si>
  <si>
    <t>TON1103</t>
  </si>
  <si>
    <t>CARTUCHO TONER ALTERNATIVO HP 103A W1103A GLOBAL EAN:  NO TIENE</t>
  </si>
  <si>
    <t>PAD02</t>
  </si>
  <si>
    <t>PAD MOUSE CON GEL AZUL  EAN:  NO TIENE</t>
  </si>
  <si>
    <t>CAB118</t>
  </si>
  <si>
    <t>CABLE PLUG 3.5 a 2 RCA 1.8 METROS NOGANET  EAN:  NO TIENE</t>
  </si>
  <si>
    <t>JUE8305</t>
  </si>
  <si>
    <t>LANZADOR DE AGUA WATER PUMP MPD: 8305 ROSA -BASE-X SPLASH  EAN:  7450077090733</t>
  </si>
  <si>
    <t>MIC17</t>
  </si>
  <si>
    <t>MICROFONO INALAMBRICO NM-MC8 + PILA  NETMAK  EAN:  NO TIENE</t>
  </si>
  <si>
    <t>Microfonos</t>
  </si>
  <si>
    <t>AURI477</t>
  </si>
  <si>
    <t>AURICULAR RITMO NM-RTM-P ROSA  NETMAK  EAN:  700306601122</t>
  </si>
  <si>
    <t>AURI268</t>
  </si>
  <si>
    <t>AURICULAR SPORT FIT NG-SF322 NEGRO NOGANET  EAN: 7798137715531</t>
  </si>
  <si>
    <t>AURI272</t>
  </si>
  <si>
    <t>AURICULAR SPORT FIT NG-SF322 VERDE NOGANET  EAN: 7798137715579</t>
  </si>
  <si>
    <t>TLC13</t>
  </si>
  <si>
    <t>CABLE VGA CON FILTRO 5 METROS T-LINE  EAN:  NO TIENE</t>
  </si>
  <si>
    <t>MOU611V</t>
  </si>
  <si>
    <t>MOUSE OPTICO USB NG-611U VIOLETA NOGANET  EAN: 7798137699060</t>
  </si>
  <si>
    <t>GRAS04</t>
  </si>
  <si>
    <t>JERINGA GRASA DISIPADORA TERMICA 5 cc NETMAK   EAN:  NO TIENE</t>
  </si>
  <si>
    <t>MOU611AZ</t>
  </si>
  <si>
    <t>MOUSE OPTICO USB NG-611U AZUL  NOGANET  EAN:  7798137697615</t>
  </si>
  <si>
    <t>TRU06</t>
  </si>
  <si>
    <t>MOUSE GAMING GXT 101GAV 4800DPI TRUST  EAN:  8713439210446</t>
  </si>
  <si>
    <t>CAB211</t>
  </si>
  <si>
    <t>CABLE HDMI NM-C47 3  3 METROS NETMAK  EAN:  7792641882468</t>
  </si>
  <si>
    <t>CAB373B</t>
  </si>
  <si>
    <t>CABLE MINIPLUG NM-C66 AZUL 3.5 A 3.5 REFORZADO NETMAK  EAN:</t>
  </si>
  <si>
    <t>CARG726</t>
  </si>
  <si>
    <t>FUENTE DELL 19.5V 6.5 *4.4  BELSIC  EAN:  NO TIENE</t>
  </si>
  <si>
    <t>FUN101</t>
  </si>
  <si>
    <t>FUNA SILICONA TABLET 7" COLOR VERDE  EAN:  NO TIENE</t>
  </si>
  <si>
    <t>CAR327</t>
  </si>
  <si>
    <t>CARTUCHO ORIGINAL EPSON 133 NEGRO EAN:</t>
  </si>
  <si>
    <t>ALT504C</t>
  </si>
  <si>
    <t>BOTELLA TINTA ALTERNATIVA EPSON 504/544 70 CM3 CYAN 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</si>
  <si>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</si>
  <si>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</si>
  <si>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</si>
  <si>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</si>
  <si>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TLC19</t>
  </si>
  <si>
    <t>CABLE MINI PLUG 3.5 M/H  1 METRO TL-3535H1  T-LINE</t>
  </si>
  <si>
    <t>TALT08</t>
  </si>
  <si>
    <t>CARTUCHO TONER ALTERNATIVO HP CB543A  MAGENTA  EVERTEC  EAN:</t>
  </si>
  <si>
    <t>PIL83</t>
  </si>
  <si>
    <t>PILA AAA ZINC 1,5V ULTRA HEAVY DUTY  EUROENERGY   EAN:  7798081286316</t>
  </si>
  <si>
    <t>EUROENERGY</t>
  </si>
  <si>
    <t>CAB253</t>
  </si>
  <si>
    <t>CABLE ADAPTADOR PARA PS4 A MIC NOGANET  EAN:  NO TIENE</t>
  </si>
  <si>
    <t>TIN027</t>
  </si>
  <si>
    <t>BOTELLA TINTA ALTERNATIVA EPSON 673 MAGENTA CLARO 100ML GLOBAL  EAN:  NO TIENE</t>
  </si>
  <si>
    <t>GRAS03</t>
  </si>
  <si>
    <t>JERINGA GRASA DISIPADORA TERMICA 10 cc NETMAK   EAN:  NO TIENE</t>
  </si>
  <si>
    <t>JUE8304</t>
  </si>
  <si>
    <t>LANZADOR DE AGUA WATER PUMP 8304 AMARILLO -BASE-X SPLASH  EAN:  7450077090672</t>
  </si>
  <si>
    <t>TALT16</t>
  </si>
  <si>
    <t>CARTUCHO TONER ALTERNATIVO HP CE312 AMARILLO GLOBAL  EAN:  NO TIENE</t>
  </si>
  <si>
    <t>ALT2063</t>
  </si>
  <si>
    <t>CARTUCHO ALTERNATIVO EPSON T2063 MAGENTA GLOBAL  EAN:  NO TIENE</t>
  </si>
  <si>
    <t>TALT04</t>
  </si>
  <si>
    <t>CARTUCHO TONER ALTERNATIVO 280  GLOBAL  EAN:  NO TIENE</t>
  </si>
  <si>
    <t>TIN031</t>
  </si>
  <si>
    <t>BOTELLA TINTA ALTERNATIVA HP CYAN GT52 /53 70 ML INKDYECHPGT GLOBAL  EAN:  NO TIENE</t>
  </si>
  <si>
    <t>TALT07</t>
  </si>
  <si>
    <t>CARTUCHO TONER ALTERNATIVO HP CB542A AMARILLO  EVERTEC</t>
  </si>
  <si>
    <t>CAB564</t>
  </si>
  <si>
    <t>ADAPTADOR RA-USB1 MICRO USB TC 3.0  REMAX  EAN:  6954851256809</t>
  </si>
  <si>
    <t>ACC1565</t>
  </si>
  <si>
    <t>MASCARA FACIAL</t>
  </si>
  <si>
    <t>Seguridad</t>
  </si>
  <si>
    <t>CAB505</t>
  </si>
  <si>
    <t>CABLE MINI PLUG 3.5  A 3 RCA 1,5 METROS NM-C29  NETMAK   EAN:  7792641880297</t>
  </si>
  <si>
    <t>FUN204</t>
  </si>
  <si>
    <t>FUNDA TABLET 7" BLANCA NG-8708UBL  NOGANET  EAN:  NO TIENE</t>
  </si>
  <si>
    <t>TIN020</t>
  </si>
  <si>
    <t>BOTELLA TINTA ALTERNATIVA EPSON 664 MAGENTA 70ML GLOBAL  EAN:  NO TIENE</t>
  </si>
  <si>
    <t>TIN018</t>
  </si>
  <si>
    <t>BOTELLA TINTA ALTERNATIVA EPSON 664 CYAN 70ML GLOBAL  EAN:  NO TIENE</t>
  </si>
  <si>
    <t>ACC280</t>
  </si>
  <si>
    <t>CABLE DE RED 3Mts NETMAK</t>
  </si>
  <si>
    <t>TIN021</t>
  </si>
  <si>
    <t>BOTELLA TINTA ALTERNATIVA EPSON 664 AMARILLA 70ML GLOBAL  EAN:  NO TIENE</t>
  </si>
  <si>
    <t>TIN029</t>
  </si>
  <si>
    <t>BOTELLA TINTA ALTERNATIVA HP MAGENTA GT52/ 53 70 ML GLOBAL EAN:  NO TIENE</t>
  </si>
  <si>
    <t>GLASS08</t>
  </si>
  <si>
    <t>VIDRIO TEMP PRIV MOT X PLAY</t>
  </si>
  <si>
    <t>CEL18</t>
  </si>
  <si>
    <t>FUNDA TPU SAMSUNG J7 NEO</t>
  </si>
  <si>
    <t>GLASS01</t>
  </si>
  <si>
    <t>VIDRIO TEMP J1 MINI PRIME</t>
  </si>
  <si>
    <t>GLASS09</t>
  </si>
  <si>
    <t>VIDRIO TEMP PRIV SAMS A5</t>
  </si>
  <si>
    <t>GLASS10</t>
  </si>
  <si>
    <t>VIDRIO TEMP PRIV SAM J5</t>
  </si>
  <si>
    <t>no agregar cuota - cuota simple</t>
  </si>
  <si>
    <t>no agregar cuota</t>
  </si>
  <si>
    <t>3 a 12 cuotas con interes bajo 4%</t>
  </si>
  <si>
    <t>3 cuotas al mismo precio que publiques 8.40%</t>
  </si>
  <si>
    <t>6 cuotas al mismo precio que publiques 14%</t>
  </si>
  <si>
    <t>9 cuotas al mismo precio que publiques 18%</t>
  </si>
  <si>
    <t>12 cuotas al mismo precio que publiques 24%</t>
  </si>
  <si>
    <t>3 cuotas simple al mismo precio que publiques 7.30%</t>
  </si>
  <si>
    <t>6 cuotas simple al mismo precio que publiques 13.85%</t>
  </si>
  <si>
    <t>venta x fuera de ML .com</t>
  </si>
  <si>
    <t>venta x fuera de ML FACTURADO</t>
  </si>
  <si>
    <t>cargo por venta ML %</t>
  </si>
  <si>
    <t>cargo por venta + iva ML %</t>
  </si>
  <si>
    <t>TIPO DE PUBLICACION</t>
  </si>
  <si>
    <t>TOT INTERES PUBLICACION</t>
  </si>
  <si>
    <t>PUBLICAR EN ML      A $</t>
  </si>
  <si>
    <t>COSTO GBP</t>
  </si>
  <si>
    <t>envio</t>
  </si>
  <si>
    <t>Cuotas    + IVA %</t>
  </si>
  <si>
    <t>Margen</t>
  </si>
  <si>
    <t>envio                   + iva</t>
  </si>
  <si>
    <t>CLASICA</t>
  </si>
  <si>
    <t>PREMIIUM</t>
  </si>
  <si>
    <t>DISPONIBLE</t>
  </si>
  <si>
    <t>STOCK FISICO</t>
  </si>
  <si>
    <t>COSTO</t>
  </si>
  <si>
    <t>VALOR DISPO</t>
  </si>
  <si>
    <t>VALOR FISCO</t>
  </si>
  <si>
    <t>TV126</t>
  </si>
  <si>
    <t>LAB1832</t>
  </si>
  <si>
    <t>ESTUFA A CUARZO DOBLE POSICION STQZ21 STAR-TRAK  EAN:  7798185861754</t>
  </si>
  <si>
    <t>CAB144</t>
  </si>
  <si>
    <t>CABLE VGA M A 2 VGA H NM-C39 NETMAK</t>
  </si>
  <si>
    <t>CALE1723</t>
  </si>
  <si>
    <t>CONVECTOR ELECTRICO STAR-TRAK STCOE EAN:  7798185861723</t>
  </si>
  <si>
    <t>TLC28</t>
  </si>
  <si>
    <t>CABLE USB/MICRO USB DATOS 1 METRO T-LINE</t>
  </si>
  <si>
    <t>CAB146</t>
  </si>
  <si>
    <t>CABLE EXTENSION VGA M/H 1,8 METROS NM-C79 NETMAK</t>
  </si>
  <si>
    <t>CAB14</t>
  </si>
  <si>
    <t>CABLE RCA A 3 RCA 3 METROS NM-C33 NETMAK</t>
  </si>
  <si>
    <t>LED SMART TV RCA 43" R43AND ANDROID EAN: 7796941251016</t>
  </si>
  <si>
    <t>RCA</t>
  </si>
  <si>
    <t>GAMA02</t>
  </si>
  <si>
    <t>DEPILADORA SKINPRO GO2 GAMA EAN: 8023277129139</t>
  </si>
  <si>
    <t>GAMA</t>
  </si>
  <si>
    <t>FUNDA TPU GALAXY J7 NEO SAMSUNG</t>
  </si>
  <si>
    <t>Neo</t>
  </si>
  <si>
    <t>LAB934</t>
  </si>
  <si>
    <t>LAB3147</t>
  </si>
  <si>
    <t>LAB933</t>
  </si>
  <si>
    <t>CALEFON CE-14L GN GRIS GRAFITO- 14 LITROS ESCORIAL EAN: 7798013733031</t>
  </si>
  <si>
    <t>CALEFON CE-14L SMART BLANCO GAS NATURAL EAN 7798013733147</t>
  </si>
  <si>
    <t>CALEFON ESCORIAL CE-14L -GN BLANCO -14 LITROS (ALT 58 CM, ANCHO 37 CM, PROF 23 CM) -EAN 7798013733017</t>
  </si>
  <si>
    <t>CALEFONES; TERMOTANQUES Y CALENTADORES</t>
  </si>
  <si>
    <t>CALEFON CE-14L GN GRIS GRAFITO- 14 LITROS ESCORIAL  EAN:  7798013733031</t>
  </si>
  <si>
    <t>Calefon</t>
  </si>
  <si>
    <t>HELADERA ESLABON DE LUJO ERD34AB BLANCA CON FREEZER 326L EAN: 7797750979535</t>
  </si>
  <si>
    <t>LAB994</t>
  </si>
  <si>
    <t>LAB995</t>
  </si>
  <si>
    <t>HELADERA ESLABON DE LUJO ERD29AB BLANCA CON FREEZER 273L EAN 7797750979542</t>
  </si>
  <si>
    <t>CEL1689</t>
  </si>
  <si>
    <t>TELEFONO CELULAR SPARK TECNO BG7 EAN 4894947011689</t>
  </si>
  <si>
    <t>margen de ganancia</t>
  </si>
  <si>
    <t>TIPO DE PUBLICACION                         USAR LISTA DESPLEGABLE</t>
  </si>
  <si>
    <t>Cuotas + IVA %</t>
  </si>
  <si>
    <t>.COM X FUERA</t>
  </si>
  <si>
    <t>FACTURADO X FUERA</t>
  </si>
  <si>
    <t>ENVIO</t>
  </si>
  <si>
    <t>ENVIO C/ IVA</t>
  </si>
  <si>
    <t>PUBLICAR ML</t>
  </si>
  <si>
    <t>elegir si prefiere cuotas</t>
  </si>
  <si>
    <t>según categoria</t>
  </si>
  <si>
    <t>heladeras/freezer /cocina/lavarropas</t>
  </si>
  <si>
    <t xml:space="preserve">monitores </t>
  </si>
  <si>
    <t>termotanque / calefon</t>
  </si>
  <si>
    <t xml:space="preserve">aires </t>
  </si>
  <si>
    <t>cables /hdmi /usb / etc</t>
  </si>
  <si>
    <t>cargadores</t>
  </si>
  <si>
    <t>JUEGOS DE MESA</t>
  </si>
  <si>
    <t>sillas gamer</t>
  </si>
  <si>
    <t>TECNO</t>
  </si>
  <si>
    <t>FREEZER GAFA FGHI400B-XL 400LT EAN: 7791758120104</t>
  </si>
  <si>
    <t>LAB0104</t>
  </si>
  <si>
    <t>mouse / teclado / PARLANTES</t>
  </si>
  <si>
    <t>GAFA</t>
  </si>
  <si>
    <t>TV329</t>
  </si>
  <si>
    <t>TV 32" PHILIPS 32PHD6918/77 EAN 8718863037515</t>
  </si>
  <si>
    <t>TV0260</t>
  </si>
  <si>
    <t>TV 43" AOC ROKU 43S5135/77G EAN 8718863900260</t>
  </si>
  <si>
    <t>TV9892</t>
  </si>
  <si>
    <t>TV PHILIPS 65" AMBILIGHT 65PUD7908/77 EAN 8718863039892</t>
  </si>
  <si>
    <t>Gafa</t>
  </si>
  <si>
    <t>COSTO SISTEMA</t>
  </si>
  <si>
    <t>GANANCIA</t>
  </si>
  <si>
    <t>FAC</t>
  </si>
  <si>
    <t>.COM</t>
  </si>
  <si>
    <t>PRECIOS</t>
  </si>
  <si>
    <t>FACTURADO</t>
  </si>
  <si>
    <t>PORCETAJES</t>
  </si>
  <si>
    <t>CANTIDAD</t>
  </si>
  <si>
    <t>PRECIO PROMEDIO</t>
  </si>
  <si>
    <t>CANTIDAD A FACTURAR</t>
  </si>
  <si>
    <t>CANTIDAD .COM</t>
  </si>
  <si>
    <t>TOTAL PEDIDO</t>
  </si>
  <si>
    <t>PHILIPS</t>
  </si>
  <si>
    <t>TV81</t>
  </si>
  <si>
    <t>TV SMART 55" RCA G55P6UHD-F GOOGLE 4K EAN: 7796941251047</t>
  </si>
  <si>
    <t>VALOR INICIAL</t>
  </si>
  <si>
    <t>VALOR FINAL</t>
  </si>
  <si>
    <t>PORCENTAJE</t>
  </si>
  <si>
    <t>TV0253</t>
  </si>
  <si>
    <t>TV 32" AOC ROKU TV 32S5135/77G EAN 8718863900253</t>
  </si>
  <si>
    <t>LAB9501</t>
  </si>
  <si>
    <t>FREEZER GAFA FGHI100B-S EAN 7791758119501</t>
  </si>
  <si>
    <t>LAB2689</t>
  </si>
  <si>
    <t>HORNO ELECTRICO WHITENBLACK WBA0WB25 25L EAN: 7793862012689</t>
  </si>
  <si>
    <t>LAB5920</t>
  </si>
  <si>
    <t>AIRE ACOND SAMSUNG 6100W INVERTER AR24BSHQAKYBG EAN: 8806094615920</t>
  </si>
  <si>
    <t>LAB5601</t>
  </si>
  <si>
    <t>AIRE ACONDICIONADO BGH 6500W FRIO/CALOR PNB045601 EAN: 7796885456027</t>
  </si>
  <si>
    <t>LAB5747</t>
  </si>
  <si>
    <t>AIRE ACONDICIONADO BGH INVERTER 6500 PNB045574 EAN: 7796885455747</t>
  </si>
  <si>
    <t>LAB5890</t>
  </si>
  <si>
    <t>AIRE ACONDICIONADO SAMSUNG INVERTER 4900W AR18BSHQAWKYBG EAN 8806094615890</t>
  </si>
  <si>
    <t>LAB524</t>
  </si>
  <si>
    <t>AIRE ACONDICIONADO SPLIT 2700W F/C ALASKA ASE26WCCS/ ACS26WWCCS EAN: 7796885455242</t>
  </si>
  <si>
    <t>LAB5627</t>
  </si>
  <si>
    <t>AIRE ACONDICONADO BGH 2550W BSE26WCHU PNB045627 EAN 7796885016153</t>
  </si>
  <si>
    <t>LAB5629</t>
  </si>
  <si>
    <t>AIRE ACONDICONADO BGH 3200W BSE35WCHU PNB045629 EAN 779685456300</t>
  </si>
  <si>
    <t>AOC</t>
  </si>
  <si>
    <t>PHILLIPS</t>
  </si>
  <si>
    <t>PAD MOUSE NM-ARENA NETMAK  EAN:  0700306602389</t>
  </si>
  <si>
    <t>LAB310FG</t>
  </si>
  <si>
    <t>FREEZER GAFA FGHI300B-L EAN</t>
  </si>
  <si>
    <t>gafa</t>
  </si>
  <si>
    <t>HORNO ELECTRICO WHITENBLACK WBA0WB25 25L EAN:  7793862012689</t>
  </si>
  <si>
    <t>PAD MOUSE CON GEL AZUL  NETMAK EAN:  NO TIENE</t>
  </si>
  <si>
    <t>LAB9504</t>
  </si>
  <si>
    <t>FREEZER GAFA FGHI100B-S EAN 7791758119504</t>
  </si>
  <si>
    <t>MOTHER E1-6010N CON CPU INCORPORADO AMD GIGABYTE  EAN:  4719331808761</t>
  </si>
  <si>
    <t>iibb caba</t>
  </si>
  <si>
    <t>cred y deb</t>
  </si>
  <si>
    <t>ibb tucuman</t>
  </si>
  <si>
    <t>sirtac</t>
  </si>
  <si>
    <t>tasa lIberacion</t>
  </si>
  <si>
    <t>margen %</t>
  </si>
  <si>
    <t>WEB</t>
  </si>
  <si>
    <t>GAMA03</t>
  </si>
  <si>
    <t>DEPILADORA OASIS LOOK CARGA USB GAMA EAN: 8023277144415</t>
  </si>
  <si>
    <t>REAL ML 1p</t>
  </si>
  <si>
    <t>real ml 3 p</t>
  </si>
  <si>
    <t>real ml 6p</t>
  </si>
  <si>
    <t>real ml 9 p</t>
  </si>
  <si>
    <t>smartwatch</t>
  </si>
  <si>
    <t>LAB465</t>
  </si>
  <si>
    <t>BATIDORA PLANETARIA TURBOBAT AB914N  LILIANA  EAN:  7793862009139</t>
  </si>
  <si>
    <t>HELADERA WHIRLPOOL ESLABON DE LUJO ERD29AB BLANCA CON FREEZER 273L EAN 7797750979542</t>
  </si>
  <si>
    <t>estufas</t>
  </si>
  <si>
    <t>LAB898</t>
  </si>
  <si>
    <t>SECARROPAS POR VENTILACION 7KG PHSC071B  PHILCO EAN:  7798192365511</t>
  </si>
  <si>
    <t>LAB635</t>
  </si>
  <si>
    <t>accesorios</t>
  </si>
  <si>
    <t>LAB3260</t>
  </si>
  <si>
    <t>LAB1709</t>
  </si>
  <si>
    <t>LAB5110</t>
  </si>
  <si>
    <t>LAB45289</t>
  </si>
  <si>
    <t>LAB304</t>
  </si>
  <si>
    <t>LAB895</t>
  </si>
  <si>
    <t>LAB313</t>
  </si>
  <si>
    <t>GENERADOR ELECTRICO GE-PH3000 PHILCO  EAN:  7798105024054</t>
  </si>
  <si>
    <t>LAB314</t>
  </si>
  <si>
    <t>GENERADOR ELECTRICO PH6000 PHILCO  EAN:  7798105024061</t>
  </si>
  <si>
    <t>LAB2382</t>
  </si>
  <si>
    <t>GAMA16</t>
  </si>
  <si>
    <t>PLANCHITA DE PELO GAMA CP14 DIGITAL 4D TITANIO -450°F /230°C - EAN:  8023277143234</t>
  </si>
  <si>
    <t>TV6522</t>
  </si>
  <si>
    <t>LAB4165</t>
  </si>
  <si>
    <t>MICROONDAS ATMA ROTATIVO 20L MATRB20UAP EAN 7799111674165</t>
  </si>
  <si>
    <t>COCINA A VAPOR NATUREL AV930 LILIANA EAN: 7793862008712</t>
  </si>
  <si>
    <t>SIN IVA</t>
  </si>
  <si>
    <t>PARA</t>
  </si>
  <si>
    <t>ANA</t>
  </si>
  <si>
    <t>HORNO GRILL MIDEA 40L EAN: 7797087512382</t>
  </si>
  <si>
    <t xml:space="preserve">FREEZER HORIZONTAL WHIRLPOOL 220 LTS - WHA22D2 EAN </t>
  </si>
  <si>
    <t>AIRE ACONDICIONADO 2600W F/C RE2600FC RCA EAN: 7796941230622</t>
  </si>
  <si>
    <t>AIRE ACONDICIONADO BGH 5000W BSHE52WCU PNB045610 EAN 7796885456102</t>
  </si>
  <si>
    <t>AIRE ACONDICIONADO 3500W INVERTER PNNB045569 / B04570 BSIC35WCGT BGH EAN: 7796885455709</t>
  </si>
  <si>
    <t>AIRE ACONDICIONADO BGH INVERTER 5300 PNB045571 EAN: 7796885455723</t>
  </si>
  <si>
    <t>TV 32" PHILIPS GOOGLE TV 32PHD6918/77 EAN 8718863037515</t>
  </si>
  <si>
    <t>TV5733</t>
  </si>
  <si>
    <t>TV PHILIPS 32" ANDROID TV 32PHD6927/77 EAN 8718863035733</t>
  </si>
  <si>
    <t>TV SMART BGH 65" ANDROID B6523US6G EAN: 7796885402772</t>
  </si>
  <si>
    <t>LAB5607</t>
  </si>
  <si>
    <t>AIRE ACONDICIONADO BGH SILENT AIR 3300W BS35WCAU PNB045607/8 EAN 7796885456089</t>
  </si>
  <si>
    <t>SUB CATEGORIA</t>
  </si>
  <si>
    <t>ID</t>
  </si>
  <si>
    <t>bgh</t>
  </si>
  <si>
    <t>gama</t>
  </si>
  <si>
    <t>atma</t>
  </si>
  <si>
    <t>midea</t>
  </si>
  <si>
    <t>philco</t>
  </si>
  <si>
    <t>lavado</t>
  </si>
  <si>
    <t>generador</t>
  </si>
  <si>
    <t>LAB855</t>
  </si>
  <si>
    <t>LAVAVAJILLA WHIRLPOOL MOD WSFO3T2X - 10 CUBIERTOS ACERO INOXIDABLE -7 PROGRAMAS DE LAVADO (ANCHO 45CM, PROF 59CM,ALTURA 85CM)</t>
  </si>
  <si>
    <t>LAB39CK</t>
  </si>
  <si>
    <t>HELADERA WHIRLPOOL WRM39CK 340L EAN</t>
  </si>
  <si>
    <t>fac</t>
  </si>
  <si>
    <t>.cpm</t>
  </si>
  <si>
    <t>LAB2150</t>
  </si>
  <si>
    <t>AIRE ACONDICIONADO LG ART COOL 6450W INV S4-W24K2RPE EAN</t>
  </si>
  <si>
    <t>TV8512</t>
  </si>
  <si>
    <t>TV LED PHILIPS 50" 4K 50PUD7408/77 GOOGLE TV EAN 8718863038512</t>
  </si>
  <si>
    <t>TV2106</t>
  </si>
  <si>
    <t>TV LED LG 43" 4K 43UR8750 EAN 7790653062106</t>
  </si>
  <si>
    <t>TV2120</t>
  </si>
  <si>
    <t>TV NANOCELL LG 55" 4K 55NANO77SRA EAN 7790653062120</t>
  </si>
  <si>
    <t>TV2153</t>
  </si>
  <si>
    <t>TV NEOQLED SAMSUNG 65" 4K QN65QN85 EAN 8806094042153</t>
  </si>
  <si>
    <t>LAB2281</t>
  </si>
  <si>
    <t>LAVARROPAS LG CARGA FRONTAL 8.5KG GRIS WM85VVC5S6P EAN 7790653062281</t>
  </si>
  <si>
    <t>TV8062</t>
  </si>
  <si>
    <t>TV LED ANDROID PHILIPS 43" 4K 43PUD7408/77 EAN 8718863038062</t>
  </si>
  <si>
    <t>LAB9998</t>
  </si>
  <si>
    <t>LAVARROPAS LG CARGA FRONTAL 8.5KG BLANCO WM85WVC5S6P EAN</t>
  </si>
  <si>
    <t>TV043</t>
  </si>
  <si>
    <t>TV LED LG 43" FHD 43LM6350 EAN 7790653060447</t>
  </si>
  <si>
    <t>LAB9346</t>
  </si>
  <si>
    <t>LAVARROPAS DREAN 8.14 PG ECO GRIS EAN 7795473029346</t>
  </si>
  <si>
    <t>TV8862</t>
  </si>
  <si>
    <t>TV LED TCL 32" FHD L32S5400-F ANDROID EAN 7796941328862</t>
  </si>
  <si>
    <t>TV9999</t>
  </si>
  <si>
    <t>TV LED MOTOROLA 55" 4K 91MT55G22 ANDROID EAN</t>
  </si>
  <si>
    <t>LAB864</t>
  </si>
  <si>
    <t>MICROONDAS GRILL QUICK CHEF B223DS20 SILVER 23L PNH048670 BGH EAN: 7796885486703</t>
  </si>
  <si>
    <t>TV3585</t>
  </si>
  <si>
    <t>TV LED SAMSUNG 32" HD UN32T4300 EAN 880609483585</t>
  </si>
  <si>
    <t>LAB35</t>
  </si>
  <si>
    <t>CAVA DE VINO 12 BOTELLAS WHIRLPOOL WZC12ABDIM (ANCHO 28 CM, ALTO 63.3 CM, PROF 51 CM)</t>
  </si>
  <si>
    <t>LAB4219</t>
  </si>
  <si>
    <t>MICROONDAS ATMA 94MATDGB28UAP 28 LTS NEGRO EAN 7799111674219</t>
  </si>
  <si>
    <t>lg</t>
  </si>
  <si>
    <t>tcl</t>
  </si>
  <si>
    <t xml:space="preserve">cava </t>
  </si>
  <si>
    <t>BATIDORA PLANETARIA POWERMIX  AB910 ROJO LILIANA EAN: 7793862007548</t>
  </si>
  <si>
    <t>LAB6290</t>
  </si>
  <si>
    <t>LAB7000</t>
  </si>
  <si>
    <t>SECARROPAS COLUMBIA HTS5503 TURQUESA 5.5KG EAN 7797003956290</t>
  </si>
  <si>
    <t>LAVARROPAS COLUMBIA LSC7000 7KG S/BOMBA DES EAN: 7797003070002</t>
  </si>
  <si>
    <t>LAB6065</t>
  </si>
  <si>
    <t>AIRE ACONDICIONADO BGH 2650 BSC26WCAU PNB 045606 EAN 7796885456065</t>
  </si>
  <si>
    <t>columbia</t>
  </si>
  <si>
    <t>gbh</t>
  </si>
  <si>
    <t>LAB3511</t>
  </si>
  <si>
    <t>AIRE ACONDICIONADO DAEWO 3450 DWSC35WCCT PNB045546 EAN 7796885455464</t>
  </si>
  <si>
    <t>ACC5168</t>
  </si>
  <si>
    <t>SILLA GAMER BEAST BLANCA NM-BEAST-W NETMAK EAN0700306605175</t>
  </si>
  <si>
    <t>ACC5175</t>
  </si>
  <si>
    <t>SILLA GAMER BEAST NEGRA NM-BEAST-N NETMAK EAN 0700306605168</t>
  </si>
  <si>
    <t>ACC4444</t>
  </si>
  <si>
    <t>SILLA GAMER BEAST ROJA NM-BEAST-R NETMAK EAN 0700306604444</t>
  </si>
  <si>
    <t>LAB1212</t>
  </si>
  <si>
    <t>AIRE ACONDICIONADO SAMSUNG INVERTER 3150 W AR12BSHQAWK2BG EAN: 8806094615869</t>
  </si>
  <si>
    <t>AIRE ACONDICIONADO SAMSUNG INVERTER 3150 W AR12BSHQAWK2BG EAN:  8806094615869</t>
  </si>
  <si>
    <t>PHIL201</t>
  </si>
  <si>
    <t>FREEZER DE POZO PHCH201B 200LTS BLANCO PHILCO EAN:7798192366723</t>
  </si>
  <si>
    <t>TV9043</t>
  </si>
  <si>
    <t>TV TCL QLED 75" GOGGLE TV 75C655-F EAN 7796941329043</t>
  </si>
  <si>
    <t>TV120</t>
  </si>
  <si>
    <t>TV LED SMART 40" C40AND ANDROID  RCA  EAN:  7796941251078</t>
  </si>
  <si>
    <t>rca</t>
  </si>
  <si>
    <t>LAB1110</t>
  </si>
  <si>
    <t>PAVA ELECTRICA 1.8 L NETMAK NM-PAV01 ACERO INOX CORTE MATE EAN 0700306602556</t>
  </si>
  <si>
    <t>microondas</t>
  </si>
  <si>
    <t>pavas electricas</t>
  </si>
  <si>
    <t>acc pc</t>
  </si>
  <si>
    <t>netmak</t>
  </si>
  <si>
    <t>LAB6245</t>
  </si>
  <si>
    <t>AIRE ACONDICIONADO ALASKA 3300W ASE35WCAU PNB045646 EAN 7796885016245</t>
  </si>
  <si>
    <t>TV8886</t>
  </si>
  <si>
    <t>TV LED TCL 43" L43S5400 ANDROID TV EAN 7796941328886</t>
  </si>
  <si>
    <t>LAB3729</t>
  </si>
  <si>
    <t>AIRE ACONDICIONADO DE VENTANA BGH BC35WFQ 3400W FRIO SOLO EAN: 7796885453729</t>
  </si>
  <si>
    <t>AIRE ACONDICIONADO ALASKA 2650W ASE26WCAU EAN 7796885016238</t>
  </si>
  <si>
    <t>LAB6238</t>
  </si>
  <si>
    <t>LAB6110</t>
  </si>
  <si>
    <t>HELADERA DREAN CICLICA HDR400F00S EAN 7797102526110</t>
  </si>
  <si>
    <t>AIRE ACONDICIONADO ALASKA 3500 INVERTER PNB 045631 EAN 7796885016177</t>
  </si>
  <si>
    <t>LAB6177</t>
  </si>
  <si>
    <t>LAB400N</t>
  </si>
  <si>
    <t>HELADERA DREAN CICLICA NEGRA C/DISP HDR400F11N EAN 7797102525656</t>
  </si>
  <si>
    <t>LAB6184</t>
  </si>
  <si>
    <t>AIRE ACONDICIONADO ALASKA 5300 INVERTER ASIE53WCGT EAN 7796885016184</t>
  </si>
  <si>
    <t>LAVARROPAS CARGA FRONTAL SILVER BGH 6K -1000 RPM-  AB BWF106S24AR</t>
  </si>
  <si>
    <t>LAB106S</t>
  </si>
  <si>
    <t>tv</t>
  </si>
  <si>
    <t>celular</t>
  </si>
  <si>
    <t xml:space="preserve">NOTEBOOK </t>
  </si>
  <si>
    <t>tablet</t>
  </si>
  <si>
    <t>consolas de juego</t>
  </si>
  <si>
    <t>esto fue hasta el 12-12 -2024</t>
  </si>
  <si>
    <t>3 cuotas al mismo precio que publiques 5.90%</t>
  </si>
  <si>
    <t>LAB5663</t>
  </si>
  <si>
    <t>HELADERA BAJO MESADADA DREAN HDR120F00B BLANCA EAN 7797102525663</t>
  </si>
  <si>
    <t>LAB5670</t>
  </si>
  <si>
    <t>HELADERA BAJO MESADADA DREAN HDR120F00S SILVER EAN 7797102525670</t>
  </si>
  <si>
    <t>9 cuotas al mismo precio que publiques 17.9%</t>
  </si>
  <si>
    <t>AIRE ACONDICIONADO BGH INVERTER 5300 PNB045571 EAN:  7796885455723</t>
  </si>
  <si>
    <t>HELADERA CICLICA BLANCA HDR280F50B  DREAN  EAN:  7797102525588</t>
  </si>
  <si>
    <t>TAB5618</t>
  </si>
  <si>
    <t>LAB4080</t>
  </si>
  <si>
    <t>MICROONDAS ATMA DIGITAL 20L NEGRO MATDB20UAP EAN 07799111674080</t>
  </si>
  <si>
    <t>CONSOLA GAMER NETMAK 8 BIT CON 500 JUEGOS 2 JOY EAN 0700306601467</t>
  </si>
  <si>
    <t>GAMEPAD ANDROID NETMAK NM-NITRO C/SOPORTE 5 EN 1 EAN 0700306605861</t>
  </si>
  <si>
    <t>ACC5861</t>
  </si>
  <si>
    <t>JUE1467</t>
  </si>
  <si>
    <t>MINI CONSOLA NETMAK NM-M8 4K HDMI TV 20000 JUEGOS 2 JOY EAN 0700306605038</t>
  </si>
  <si>
    <t>JUE5038</t>
  </si>
  <si>
    <t>MINI CONSOLA NETMAK NM-S900 4K HDMI TV 16BIT 5000 JUEGOS 2 JOY EAN 0700306605045</t>
  </si>
  <si>
    <t>JUE5045</t>
  </si>
  <si>
    <t>PARLANTE NETMAK DOBLE 4" BT NM-CYRUS EAN 0700306605311</t>
  </si>
  <si>
    <t>PAR5311</t>
  </si>
  <si>
    <t>PARLANTE NETMAK FLOW PORTABLE 10W AZUL EAN 0700306602266</t>
  </si>
  <si>
    <t>PARLANTE NETMAK FLOW PORTABLE 10W GRIS EAN 0700306602259</t>
  </si>
  <si>
    <t>PARLANTE NETMAK FLOW PORTABLE 10W NEGRO EAN 0700306602273</t>
  </si>
  <si>
    <t>TABLET NETMAK 10" 4/64GB ANDROID 14 NM-XPLORER EAN 0700306605618</t>
  </si>
  <si>
    <t>PAR2266</t>
  </si>
  <si>
    <t>PAR2259</t>
  </si>
  <si>
    <t>PAR2273</t>
  </si>
  <si>
    <t>AIRE ACONDICIONADO BGH INVERTER 6500 PNB045574 EAN:  7796885455747</t>
  </si>
  <si>
    <t>AIRE ACONDICIONADO BGH 6300W BSHE65WCU PNB045611 EAN 7796885456126</t>
  </si>
  <si>
    <t>LAB6126</t>
  </si>
  <si>
    <t>BGH</t>
  </si>
  <si>
    <t>LAB3160</t>
  </si>
  <si>
    <t>LAB710</t>
  </si>
  <si>
    <t>LAB3009</t>
  </si>
  <si>
    <t>LAB2187</t>
  </si>
  <si>
    <t>LAB605</t>
  </si>
  <si>
    <t>HORNO ELECTRICO BGH BHE65M19N 65L PNB048316 EAN 7796885483160</t>
  </si>
  <si>
    <t>HORNO ELECTRICO 65 LITROS BHE65M19 PIH048222 BGH EAN: 7796885482224</t>
  </si>
  <si>
    <t>HORNO ELECTRICO BGH BHE25M19N 25L PNB048300 EAN 7796885483009</t>
  </si>
  <si>
    <t>HORNO ELECTRICO BGH BHE40M19 40L PNB048218 EAN 7796885482187</t>
  </si>
  <si>
    <t>HORNO ELECTRICO BGH BHE40M19N 40L PNH048302 EAN: 7796885483023</t>
  </si>
  <si>
    <t>LAVARROPAS CARGA FRONTAL DARK SILVER INVERTER BGH 8K -1400 RPM- AB BWF108S24AR</t>
  </si>
  <si>
    <t>LAB108S</t>
  </si>
  <si>
    <t>LAB3022</t>
  </si>
  <si>
    <t>HELADERA CICLICA TOP MOUNT INOX PHILCO PHCT302X 298LTS</t>
  </si>
  <si>
    <t>3 cuota simple 7.10%</t>
  </si>
  <si>
    <t>6 cuota simple 13.50%</t>
  </si>
  <si>
    <t>3 cuo. a tu cargo 8%</t>
  </si>
  <si>
    <t>6 cuo. a tu cargo 13.10%</t>
  </si>
  <si>
    <t>12 cuo. a tu cargo 22.70%</t>
  </si>
  <si>
    <t>9 cuo. a tu cargo 17.9%</t>
  </si>
  <si>
    <t>3 a 12 cuo. con int bajo 4%</t>
  </si>
  <si>
    <t>TV119</t>
  </si>
  <si>
    <t>TV LED ANDROID 32" RCA R32AND-F</t>
  </si>
  <si>
    <t>LAB8317</t>
  </si>
  <si>
    <t>HORNO ELECTRICO BGH BHE64M20AN PNH048317</t>
  </si>
  <si>
    <t>LAB8301</t>
  </si>
  <si>
    <t>HORNO ELECTRICO BGH BHE30M19N PNH048301</t>
  </si>
  <si>
    <t>LAB8207</t>
  </si>
  <si>
    <t>LAB8329</t>
  </si>
  <si>
    <t>HORNO ELECTRICO BGH BHE55M23N 55L PNH048329</t>
  </si>
  <si>
    <t>HORNO ELECTRICO BGH BHE25M19 PIH048219</t>
  </si>
  <si>
    <t>HORNO ELECTRICO BGH BHE55M23N 55L PNH04832</t>
  </si>
  <si>
    <t>LAB8326</t>
  </si>
  <si>
    <t>HORNO ELECTRICO BGH BHE25M23N PNH048326</t>
  </si>
  <si>
    <t>LAB8323</t>
  </si>
  <si>
    <t>HORNO ELECTRICO BGH BHE45S22 PNH048323</t>
  </si>
  <si>
    <t>LAB8322</t>
  </si>
  <si>
    <t>HORNO ELECTRICO BGH BHE35S22A PNH048322</t>
  </si>
  <si>
    <t>LAB8324</t>
  </si>
  <si>
    <t>HORNO ELECTRICO BGH BHE60S22 PNH048324</t>
  </si>
  <si>
    <t>LAB8335</t>
  </si>
  <si>
    <t>HORNO ELEC TRAMONTINA SILVER COOK 55L PNH048335</t>
  </si>
  <si>
    <t>LAB8321</t>
  </si>
  <si>
    <t>HORNO ELECTRICO BGH BHE35S22 PNH048321</t>
  </si>
  <si>
    <t>HELADERA DREAN al 3%-</t>
  </si>
  <si>
    <t xml:space="preserve">HELADERA CICLICA TOP al 3%- </t>
  </si>
  <si>
    <t>TV655</t>
  </si>
  <si>
    <t>TV 65" QLED 4K RCA QL65TH100-F GOOGLE TV SMART</t>
  </si>
  <si>
    <t>LAB3500</t>
  </si>
  <si>
    <t>AIRE ACONDICIONADO PORTATIL TCL TAC-3500FCPA/MZ</t>
  </si>
  <si>
    <t>TV LED TCL 55" L55P635 UHD EAN: 7796941329128</t>
  </si>
  <si>
    <t>Atma</t>
  </si>
  <si>
    <t>HELADERA WRM39CK 340 LITROSWHIRLPOOL  EAN:  7891129521155</t>
  </si>
  <si>
    <t>real ml 12 p</t>
  </si>
  <si>
    <t>int 9 p</t>
  </si>
  <si>
    <t>int 6 p</t>
  </si>
  <si>
    <t>int 3 p</t>
  </si>
  <si>
    <t>oferta efectivo</t>
  </si>
  <si>
    <t>transferencia</t>
  </si>
  <si>
    <t>3 PAGOS</t>
  </si>
  <si>
    <t xml:space="preserve">AL MISMO </t>
  </si>
  <si>
    <t>PRECIO</t>
  </si>
  <si>
    <t>6 PAGOS</t>
  </si>
  <si>
    <t>9 PAGOS</t>
  </si>
  <si>
    <t>DEBITO</t>
  </si>
  <si>
    <t>NO MP</t>
  </si>
  <si>
    <t>bancaria</t>
  </si>
  <si>
    <t>int 12 p</t>
  </si>
  <si>
    <t>12 PAGOS</t>
  </si>
  <si>
    <t>TV LED BGH 50" GOOGLE B5024US6G PNE 040294 EAN 7796885402949</t>
  </si>
  <si>
    <t>HORNO ELECTRICO BGH BHE17M20N 16L PNH048320 EAN: 7796885483207</t>
  </si>
  <si>
    <t>HORNO ELECTRICO 65 LITROS BHE65M19 PIH048222 BGH EAN:  7796885482224</t>
  </si>
  <si>
    <t>AIRE ACONDICIONADO SPLIT 2700W F/C ALASKA ASE26WCCS/ ACS26WWCCS  EAN:  7796885455242</t>
  </si>
  <si>
    <t>CREDITO 1 pago</t>
  </si>
  <si>
    <t>3 cuota simple 6.55%</t>
  </si>
  <si>
    <t>6 cuota simple 12.48%</t>
  </si>
  <si>
    <t>HELADERA CICLICA TOP MOUNT INOX PHILCO PHCT302X 298LTS  EAN:  7799111677180</t>
  </si>
  <si>
    <t>PRECIO DE LISTA</t>
  </si>
  <si>
    <t xml:space="preserve">TV LED TCL 65" GOOGLE TV 65P755-F EAN 7796941329005 </t>
  </si>
  <si>
    <t>TV9005</t>
  </si>
  <si>
    <t>TV LED TCL 65" GOOGLE TV 65P755-F EAN 7796941329005</t>
  </si>
  <si>
    <t>samsung</t>
  </si>
  <si>
    <t xml:space="preserve">leamn </t>
  </si>
  <si>
    <t>HELADERA WRM39CK 340 LITROSWHIRLPOOL EAN: 7891129521155</t>
  </si>
  <si>
    <t>bgh 3500w bs35wcat</t>
  </si>
  <si>
    <t>SUBCATEGORIA</t>
  </si>
  <si>
    <t>ELECTRODOMESTICOS Y AIRES ACOND</t>
  </si>
  <si>
    <t>TV-AUDIO-VIDEO</t>
  </si>
  <si>
    <t>TECNOLOGIA Y CELULARES</t>
  </si>
  <si>
    <t>MAS CATEGORIAS</t>
  </si>
  <si>
    <t>INFORMATICA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</si>
</sst>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\ #,##0;[Red]\-&quot;$&quot;\ #,##0"/>
    <numFmt numFmtId="165" formatCode="&quot;$&quot;\ #,##0.00;[Red]\-&quot;$&quot;\ #,##0.00"/>
    <numFmt numFmtId="166" formatCode="_-&quot;$&quot;\ * #,##0.00_-;\-&quot;$&quot;\ * #,##0.00_-;_-&quot;$&quot;\ * &quot;-&quot;??_-;_-@_-"/>
    <numFmt numFmtId="167" formatCode="&quot;$&quot;#,##0.00"/>
    <numFmt numFmtId="168" formatCode="&quot;$&quot;\ #,##0.00"/>
    <numFmt numFmtId="169" formatCode="0.000000"/>
    <numFmt numFmtId="170" formatCode="_-&quot;$&quot;\ * #,##0_-;\-&quot;$&quot;\ * #,##0_-;_-&quot;$&quot;\ * &quot;-&quot;??_-;_-@_-"/>
    <numFmt numFmtId="171" formatCode="0.0000%"/>
    <numFmt numFmtId="172" formatCode="0.00000%"/>
    <numFmt numFmtId="173" formatCode="0.00000000000000000%"/>
    <numFmt numFmtId="174" formatCode="0.0000000000000000"/>
    <numFmt numFmtId="175" formatCode="0.00000000000000000"/>
    <numFmt numFmtId="176" formatCode="0.000000000000000000"/>
    <numFmt numFmtId="177" formatCode="0.0000000000000000000"/>
    <numFmt numFmtId="178" formatCode="0.0000"/>
    <numFmt numFmtId="179" formatCode="0.0000000000000"/>
    <numFmt numFmtId="180" formatCode="0.00000000000000"/>
  </numFmts>
  <fonts count="3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rgb="FFFF0000"/>
      <name val="Arial"/>
      <family val="2"/>
    </font>
    <font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0F4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/>
      <top/>
      <bottom style="thick">
        <color rgb="FFFFC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rgb="FF00B050"/>
      </right>
      <top style="medium">
        <color indexed="64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  <border>
      <left style="thick">
        <color rgb="FF00B050"/>
      </left>
      <right style="thick">
        <color rgb="FFFFC000"/>
      </right>
      <top style="medium">
        <color indexed="64"/>
      </top>
      <bottom/>
      <diagonal/>
    </border>
    <border>
      <left/>
      <right style="thick">
        <color rgb="FFFFC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rgb="FF00B050"/>
      </right>
      <top/>
      <bottom style="medium">
        <color indexed="64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ck">
        <color rgb="FFFFC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2">
    <xf numFmtId="0" fontId="0" fillId="0" borderId="0" xfId="0"/>
    <xf numFmtId="166" fontId="4" fillId="3" borderId="0" xfId="1" applyFont="1" applyFill="1" applyBorder="1"/>
    <xf numFmtId="166" fontId="4" fillId="4" borderId="0" xfId="1" applyFont="1" applyFill="1" applyBorder="1"/>
    <xf numFmtId="2" fontId="1" fillId="0" borderId="0" xfId="2" applyNumberFormat="1" applyFont="1" applyFill="1" applyBorder="1"/>
    <xf numFmtId="169" fontId="0" fillId="0" borderId="0" xfId="0" applyNumberFormat="1"/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167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4" fillId="5" borderId="0" xfId="1" applyFont="1" applyFill="1" applyBorder="1"/>
    <xf numFmtId="10" fontId="4" fillId="5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4" borderId="0" xfId="0" applyNumberFormat="1" applyFont="1" applyFill="1" applyAlignment="1">
      <alignment horizontal="center" vertical="center" wrapText="1"/>
    </xf>
    <xf numFmtId="2" fontId="1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1" fillId="0" borderId="0" xfId="1" applyFont="1" applyFill="1" applyBorder="1" applyAlignment="1">
      <alignment horizontal="center"/>
    </xf>
    <xf numFmtId="167" fontId="4" fillId="2" borderId="6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/>
    <xf numFmtId="10" fontId="1" fillId="0" borderId="0" xfId="0" applyNumberFormat="1" applyFont="1"/>
    <xf numFmtId="0" fontId="5" fillId="0" borderId="0" xfId="0" applyFont="1"/>
    <xf numFmtId="0" fontId="7" fillId="0" borderId="0" xfId="0" applyFont="1"/>
    <xf numFmtId="0" fontId="0" fillId="0" borderId="7" xfId="0" applyBorder="1"/>
    <xf numFmtId="0" fontId="0" fillId="0" borderId="8" xfId="0" applyBorder="1"/>
    <xf numFmtId="167" fontId="4" fillId="2" borderId="9" xfId="0" applyNumberFormat="1" applyFont="1" applyFill="1" applyBorder="1" applyAlignment="1">
      <alignment horizontal="center" vertical="center" wrapText="1"/>
    </xf>
    <xf numFmtId="167" fontId="4" fillId="2" borderId="10" xfId="0" applyNumberFormat="1" applyFont="1" applyFill="1" applyBorder="1" applyAlignment="1">
      <alignment horizontal="center" vertical="center" wrapText="1"/>
    </xf>
    <xf numFmtId="10" fontId="4" fillId="2" borderId="11" xfId="0" applyNumberFormat="1" applyFont="1" applyFill="1" applyBorder="1" applyAlignment="1">
      <alignment horizontal="center" vertical="center" wrapText="1"/>
    </xf>
    <xf numFmtId="10" fontId="4" fillId="2" borderId="12" xfId="0" applyNumberFormat="1" applyFont="1" applyFill="1" applyBorder="1" applyAlignment="1">
      <alignment horizontal="center" vertical="center" wrapText="1"/>
    </xf>
    <xf numFmtId="10" fontId="4" fillId="2" borderId="13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10" fontId="4" fillId="3" borderId="14" xfId="0" applyNumberFormat="1" applyFont="1" applyFill="1" applyBorder="1" applyAlignment="1">
      <alignment horizontal="center" vertical="center" wrapText="1"/>
    </xf>
    <xf numFmtId="10" fontId="4" fillId="4" borderId="14" xfId="0" applyNumberFormat="1" applyFont="1" applyFill="1" applyBorder="1" applyAlignment="1">
      <alignment horizontal="center" vertical="center" wrapText="1"/>
    </xf>
    <xf numFmtId="10" fontId="4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0" fontId="4" fillId="5" borderId="15" xfId="0" applyNumberFormat="1" applyFont="1" applyFill="1" applyBorder="1" applyAlignment="1">
      <alignment horizontal="center" vertical="center" wrapText="1"/>
    </xf>
    <xf numFmtId="167" fontId="8" fillId="0" borderId="16" xfId="0" applyNumberFormat="1" applyFont="1" applyBorder="1" applyAlignment="1">
      <alignment horizontal="center" vertical="center"/>
    </xf>
    <xf numFmtId="0" fontId="8" fillId="0" borderId="17" xfId="2" applyNumberFormat="1" applyFont="1" applyFill="1" applyBorder="1" applyAlignment="1">
      <alignment horizontal="center" vertical="center"/>
    </xf>
    <xf numFmtId="2" fontId="8" fillId="6" borderId="18" xfId="0" applyNumberFormat="1" applyFont="1" applyFill="1" applyBorder="1" applyAlignment="1">
      <alignment horizontal="center" vertical="center"/>
    </xf>
    <xf numFmtId="2" fontId="8" fillId="0" borderId="19" xfId="2" applyNumberFormat="1" applyFont="1" applyFill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166" fontId="9" fillId="3" borderId="20" xfId="1" applyFont="1" applyFill="1" applyBorder="1" applyAlignment="1">
      <alignment horizontal="center" vertical="center"/>
    </xf>
    <xf numFmtId="166" fontId="9" fillId="4" borderId="20" xfId="1" applyFont="1" applyFill="1" applyBorder="1" applyAlignment="1">
      <alignment horizontal="center" vertical="center"/>
    </xf>
    <xf numFmtId="2" fontId="8" fillId="0" borderId="20" xfId="2" applyNumberFormat="1" applyFont="1" applyFill="1" applyBorder="1" applyAlignment="1">
      <alignment horizontal="center" vertical="center"/>
    </xf>
    <xf numFmtId="166" fontId="8" fillId="0" borderId="20" xfId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9" fillId="5" borderId="21" xfId="1" applyFont="1" applyFill="1" applyBorder="1" applyAlignment="1">
      <alignment horizontal="center" vertical="center"/>
    </xf>
    <xf numFmtId="0" fontId="0" fillId="0" borderId="10" xfId="0" applyBorder="1"/>
    <xf numFmtId="0" fontId="10" fillId="6" borderId="11" xfId="0" applyFont="1" applyFill="1" applyBorder="1" applyAlignment="1">
      <alignment horizontal="center"/>
    </xf>
    <xf numFmtId="0" fontId="0" fillId="0" borderId="12" xfId="0" applyBorder="1"/>
    <xf numFmtId="10" fontId="1" fillId="6" borderId="22" xfId="0" applyNumberFormat="1" applyFont="1" applyFill="1" applyBorder="1" applyAlignment="1">
      <alignment horizontal="center"/>
    </xf>
    <xf numFmtId="0" fontId="0" fillId="0" borderId="23" xfId="0" applyBorder="1"/>
    <xf numFmtId="0" fontId="10" fillId="6" borderId="24" xfId="0" applyFont="1" applyFill="1" applyBorder="1" applyAlignment="1">
      <alignment horizontal="center" shrinkToFit="1"/>
    </xf>
    <xf numFmtId="164" fontId="0" fillId="0" borderId="0" xfId="0" applyNumberFormat="1"/>
    <xf numFmtId="0" fontId="11" fillId="0" borderId="0" xfId="0" applyFont="1"/>
    <xf numFmtId="0" fontId="11" fillId="0" borderId="25" xfId="0" applyFont="1" applyBorder="1"/>
    <xf numFmtId="0" fontId="12" fillId="0" borderId="25" xfId="0" applyFont="1" applyBorder="1" applyAlignment="1">
      <alignment horizontal="center"/>
    </xf>
    <xf numFmtId="170" fontId="11" fillId="7" borderId="25" xfId="0" applyNumberFormat="1" applyFont="1" applyFill="1" applyBorder="1"/>
    <xf numFmtId="2" fontId="11" fillId="7" borderId="25" xfId="0" applyNumberFormat="1" applyFont="1" applyFill="1" applyBorder="1"/>
    <xf numFmtId="170" fontId="11" fillId="0" borderId="25" xfId="0" applyNumberFormat="1" applyFont="1" applyBorder="1"/>
    <xf numFmtId="0" fontId="12" fillId="0" borderId="0" xfId="0" applyFont="1" applyAlignment="1">
      <alignment horizontal="center"/>
    </xf>
    <xf numFmtId="170" fontId="11" fillId="0" borderId="25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7" borderId="25" xfId="0" applyFont="1" applyFill="1" applyBorder="1" applyAlignment="1">
      <alignment horizontal="center"/>
    </xf>
    <xf numFmtId="170" fontId="11" fillId="8" borderId="25" xfId="0" applyNumberFormat="1" applyFont="1" applyFill="1" applyBorder="1" applyAlignment="1">
      <alignment horizontal="center"/>
    </xf>
    <xf numFmtId="9" fontId="11" fillId="7" borderId="25" xfId="0" applyNumberFormat="1" applyFont="1" applyFill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2" fontId="11" fillId="0" borderId="25" xfId="0" applyNumberFormat="1" applyFont="1" applyBorder="1"/>
    <xf numFmtId="170" fontId="12" fillId="0" borderId="25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166" fontId="13" fillId="0" borderId="32" xfId="1" applyFont="1" applyBorder="1" applyAlignment="1">
      <alignment horizontal="center" vertical="center"/>
    </xf>
    <xf numFmtId="166" fontId="13" fillId="0" borderId="33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73" fontId="0" fillId="0" borderId="0" xfId="0" applyNumberFormat="1"/>
    <xf numFmtId="0" fontId="17" fillId="0" borderId="6" xfId="2" applyNumberFormat="1" applyFont="1" applyFill="1" applyBorder="1" applyAlignment="1">
      <alignment horizontal="center"/>
    </xf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8" fillId="6" borderId="13" xfId="0" applyNumberFormat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0" borderId="6" xfId="2" applyNumberFormat="1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169" fontId="1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17" fillId="0" borderId="0" xfId="0" applyFont="1"/>
    <xf numFmtId="168" fontId="17" fillId="0" borderId="0" xfId="0" applyNumberFormat="1" applyFont="1"/>
    <xf numFmtId="2" fontId="17" fillId="0" borderId="0" xfId="0" applyNumberFormat="1" applyFont="1"/>
    <xf numFmtId="2" fontId="17" fillId="0" borderId="0" xfId="2" applyNumberFormat="1" applyFont="1" applyFill="1" applyBorder="1"/>
    <xf numFmtId="10" fontId="17" fillId="0" borderId="0" xfId="0" applyNumberFormat="1" applyFont="1"/>
    <xf numFmtId="166" fontId="19" fillId="3" borderId="0" xfId="1" applyFont="1" applyFill="1" applyBorder="1"/>
    <xf numFmtId="166" fontId="19" fillId="4" borderId="0" xfId="1" applyFont="1" applyFill="1" applyBorder="1"/>
    <xf numFmtId="166" fontId="17" fillId="0" borderId="0" xfId="1" applyFont="1" applyFill="1" applyBorder="1" applyAlignment="1">
      <alignment horizontal="center"/>
    </xf>
    <xf numFmtId="166" fontId="19" fillId="5" borderId="0" xfId="1" applyFont="1" applyFill="1" applyBorder="1"/>
    <xf numFmtId="166" fontId="1" fillId="0" borderId="0" xfId="1" applyFont="1"/>
    <xf numFmtId="168" fontId="5" fillId="0" borderId="0" xfId="0" applyNumberFormat="1" applyFont="1"/>
    <xf numFmtId="0" fontId="5" fillId="0" borderId="0" xfId="2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0" xfId="2" applyNumberFormat="1" applyFont="1" applyFill="1" applyBorder="1"/>
    <xf numFmtId="166" fontId="20" fillId="3" borderId="0" xfId="1" applyFont="1" applyFill="1" applyBorder="1"/>
    <xf numFmtId="166" fontId="20" fillId="4" borderId="0" xfId="1" applyFont="1" applyFill="1" applyBorder="1"/>
    <xf numFmtId="166" fontId="5" fillId="0" borderId="0" xfId="1" applyFont="1" applyFill="1" applyBorder="1" applyAlignment="1">
      <alignment horizontal="center"/>
    </xf>
    <xf numFmtId="166" fontId="20" fillId="5" borderId="0" xfId="1" applyFont="1" applyFill="1" applyBorder="1"/>
    <xf numFmtId="0" fontId="5" fillId="0" borderId="6" xfId="2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right"/>
    </xf>
    <xf numFmtId="0" fontId="21" fillId="0" borderId="0" xfId="0" applyFont="1"/>
    <xf numFmtId="0" fontId="5" fillId="0" borderId="1" xfId="0" applyFont="1" applyBorder="1"/>
    <xf numFmtId="167" fontId="5" fillId="0" borderId="0" xfId="0" applyNumberFormat="1" applyFont="1"/>
    <xf numFmtId="0" fontId="5" fillId="0" borderId="2" xfId="0" applyFont="1" applyBorder="1"/>
    <xf numFmtId="166" fontId="5" fillId="3" borderId="0" xfId="1" applyFont="1" applyFill="1" applyBorder="1"/>
    <xf numFmtId="166" fontId="5" fillId="4" borderId="0" xfId="1" applyFont="1" applyFill="1" applyBorder="1"/>
    <xf numFmtId="166" fontId="5" fillId="0" borderId="0" xfId="1" applyFont="1"/>
    <xf numFmtId="0" fontId="22" fillId="0" borderId="0" xfId="0" applyFont="1"/>
    <xf numFmtId="10" fontId="16" fillId="0" borderId="35" xfId="2" applyNumberFormat="1" applyFont="1" applyBorder="1" applyAlignment="1">
      <alignment horizontal="center" vertical="center"/>
    </xf>
    <xf numFmtId="10" fontId="5" fillId="0" borderId="0" xfId="0" applyNumberFormat="1" applyFont="1"/>
    <xf numFmtId="0" fontId="17" fillId="0" borderId="1" xfId="0" applyFont="1" applyBorder="1"/>
    <xf numFmtId="167" fontId="17" fillId="0" borderId="0" xfId="0" applyNumberFormat="1" applyFont="1"/>
    <xf numFmtId="2" fontId="17" fillId="0" borderId="0" xfId="2" applyNumberFormat="1" applyFont="1" applyFill="1" applyBorder="1" applyAlignment="1">
      <alignment horizontal="center"/>
    </xf>
    <xf numFmtId="0" fontId="10" fillId="0" borderId="0" xfId="0" applyFont="1"/>
    <xf numFmtId="2" fontId="10" fillId="0" borderId="0" xfId="0" applyNumberFormat="1" applyFont="1"/>
    <xf numFmtId="2" fontId="5" fillId="0" borderId="0" xfId="2" applyNumberFormat="1" applyFont="1" applyFill="1" applyBorder="1" applyAlignment="1">
      <alignment horizontal="center"/>
    </xf>
    <xf numFmtId="0" fontId="17" fillId="0" borderId="2" xfId="0" applyFont="1" applyBorder="1"/>
    <xf numFmtId="0" fontId="25" fillId="0" borderId="0" xfId="0" applyFont="1"/>
    <xf numFmtId="0" fontId="26" fillId="0" borderId="0" xfId="0" applyFont="1"/>
    <xf numFmtId="0" fontId="0" fillId="0" borderId="1" xfId="0" applyBorder="1"/>
    <xf numFmtId="168" fontId="1" fillId="0" borderId="0" xfId="0" applyNumberFormat="1" applyFont="1"/>
    <xf numFmtId="168" fontId="0" fillId="0" borderId="0" xfId="0" applyNumberFormat="1"/>
    <xf numFmtId="0" fontId="27" fillId="0" borderId="0" xfId="0" applyFont="1"/>
    <xf numFmtId="0" fontId="5" fillId="0" borderId="5" xfId="0" applyFont="1" applyBorder="1"/>
    <xf numFmtId="10" fontId="5" fillId="0" borderId="4" xfId="0" applyNumberFormat="1" applyFont="1" applyBorder="1"/>
    <xf numFmtId="168" fontId="5" fillId="0" borderId="0" xfId="1" applyNumberFormat="1" applyFont="1" applyFill="1" applyBorder="1"/>
    <xf numFmtId="0" fontId="6" fillId="10" borderId="0" xfId="0" applyFont="1" applyFill="1"/>
    <xf numFmtId="168" fontId="27" fillId="0" borderId="0" xfId="0" applyNumberFormat="1" applyFont="1"/>
    <xf numFmtId="0" fontId="26" fillId="10" borderId="0" xfId="0" applyFont="1" applyFill="1"/>
    <xf numFmtId="0" fontId="23" fillId="7" borderId="0" xfId="0" applyFont="1" applyFill="1"/>
    <xf numFmtId="166" fontId="17" fillId="7" borderId="0" xfId="1" applyFont="1" applyFill="1"/>
    <xf numFmtId="0" fontId="17" fillId="7" borderId="0" xfId="2" applyNumberFormat="1" applyFont="1" applyFill="1" applyBorder="1" applyAlignment="1">
      <alignment horizontal="center"/>
    </xf>
    <xf numFmtId="2" fontId="17" fillId="7" borderId="0" xfId="0" applyNumberFormat="1" applyFont="1" applyFill="1"/>
    <xf numFmtId="2" fontId="17" fillId="7" borderId="0" xfId="2" applyNumberFormat="1" applyFont="1" applyFill="1" applyBorder="1"/>
    <xf numFmtId="10" fontId="17" fillId="7" borderId="0" xfId="0" applyNumberFormat="1" applyFont="1" applyFill="1"/>
    <xf numFmtId="166" fontId="1" fillId="9" borderId="0" xfId="1" applyFont="1" applyFill="1"/>
    <xf numFmtId="165" fontId="5" fillId="9" borderId="0" xfId="0" applyNumberFormat="1" applyFont="1" applyFill="1" applyAlignment="1">
      <alignment horizontal="right"/>
    </xf>
    <xf numFmtId="168" fontId="5" fillId="9" borderId="0" xfId="0" applyNumberFormat="1" applyFont="1" applyFill="1"/>
    <xf numFmtId="0" fontId="26" fillId="12" borderId="0" xfId="0" applyFont="1" applyFill="1"/>
    <xf numFmtId="0" fontId="5" fillId="12" borderId="0" xfId="0" applyFont="1" applyFill="1"/>
    <xf numFmtId="0" fontId="1" fillId="12" borderId="0" xfId="0" applyFont="1" applyFill="1"/>
    <xf numFmtId="168" fontId="1" fillId="9" borderId="0" xfId="0" applyNumberFormat="1" applyFont="1" applyFill="1"/>
    <xf numFmtId="0" fontId="6" fillId="12" borderId="0" xfId="0" applyFont="1" applyFill="1"/>
    <xf numFmtId="10" fontId="5" fillId="7" borderId="0" xfId="0" applyNumberFormat="1" applyFont="1" applyFill="1"/>
    <xf numFmtId="0" fontId="8" fillId="0" borderId="0" xfId="0" applyFont="1" applyProtection="1">
      <protection locked="0"/>
    </xf>
    <xf numFmtId="178" fontId="8" fillId="0" borderId="0" xfId="0" applyNumberFormat="1" applyFont="1"/>
    <xf numFmtId="0" fontId="24" fillId="0" borderId="0" xfId="0" applyFont="1"/>
    <xf numFmtId="0" fontId="18" fillId="0" borderId="0" xfId="0" applyFont="1"/>
    <xf numFmtId="0" fontId="23" fillId="0" borderId="0" xfId="0" applyFont="1"/>
    <xf numFmtId="165" fontId="17" fillId="0" borderId="0" xfId="0" applyNumberFormat="1" applyFont="1" applyAlignment="1">
      <alignment horizontal="right"/>
    </xf>
    <xf numFmtId="0" fontId="17" fillId="0" borderId="0" xfId="2" applyNumberFormat="1" applyFont="1" applyFill="1" applyBorder="1" applyAlignment="1">
      <alignment horizontal="center"/>
    </xf>
    <xf numFmtId="0" fontId="0" fillId="14" borderId="0" xfId="0" applyFill="1"/>
    <xf numFmtId="166" fontId="0" fillId="14" borderId="0" xfId="0" applyNumberFormat="1" applyFill="1"/>
    <xf numFmtId="166" fontId="0" fillId="14" borderId="0" xfId="1" applyFont="1" applyFill="1" applyBorder="1"/>
    <xf numFmtId="0" fontId="0" fillId="14" borderId="14" xfId="0" applyFill="1" applyBorder="1"/>
    <xf numFmtId="10" fontId="0" fillId="14" borderId="0" xfId="0" applyNumberFormat="1" applyFill="1"/>
    <xf numFmtId="171" fontId="0" fillId="14" borderId="0" xfId="2" applyNumberFormat="1" applyFont="1" applyFill="1" applyBorder="1"/>
    <xf numFmtId="0" fontId="0" fillId="14" borderId="0" xfId="0" applyFill="1" applyAlignment="1">
      <alignment horizontal="center"/>
    </xf>
    <xf numFmtId="172" fontId="0" fillId="14" borderId="0" xfId="0" applyNumberFormat="1" applyFill="1"/>
    <xf numFmtId="0" fontId="0" fillId="0" borderId="9" xfId="0" applyBorder="1"/>
    <xf numFmtId="0" fontId="3" fillId="2" borderId="36" xfId="0" applyFont="1" applyFill="1" applyBorder="1"/>
    <xf numFmtId="0" fontId="3" fillId="2" borderId="36" xfId="0" applyFont="1" applyFill="1" applyBorder="1" applyAlignment="1">
      <alignment horizontal="center"/>
    </xf>
    <xf numFmtId="0" fontId="3" fillId="15" borderId="36" xfId="0" applyFont="1" applyFill="1" applyBorder="1"/>
    <xf numFmtId="0" fontId="3" fillId="15" borderId="36" xfId="0" applyFont="1" applyFill="1" applyBorder="1" applyAlignment="1">
      <alignment horizontal="center"/>
    </xf>
    <xf numFmtId="0" fontId="0" fillId="16" borderId="9" xfId="0" applyFill="1" applyBorder="1"/>
    <xf numFmtId="0" fontId="0" fillId="16" borderId="14" xfId="0" applyFill="1" applyBorder="1"/>
    <xf numFmtId="172" fontId="0" fillId="16" borderId="28" xfId="0" applyNumberFormat="1" applyFill="1" applyBorder="1"/>
    <xf numFmtId="10" fontId="0" fillId="16" borderId="0" xfId="0" applyNumberFormat="1" applyFill="1"/>
    <xf numFmtId="0" fontId="0" fillId="16" borderId="0" xfId="0" applyFill="1"/>
    <xf numFmtId="171" fontId="0" fillId="16" borderId="28" xfId="2" applyNumberFormat="1" applyFont="1" applyFill="1" applyBorder="1"/>
    <xf numFmtId="171" fontId="0" fillId="16" borderId="0" xfId="2" applyNumberFormat="1" applyFont="1" applyFill="1" applyBorder="1"/>
    <xf numFmtId="0" fontId="0" fillId="16" borderId="28" xfId="0" applyFill="1" applyBorder="1" applyAlignment="1">
      <alignment horizontal="center"/>
    </xf>
    <xf numFmtId="0" fontId="0" fillId="16" borderId="0" xfId="0" applyFill="1" applyAlignment="1">
      <alignment horizontal="center"/>
    </xf>
    <xf numFmtId="166" fontId="0" fillId="16" borderId="28" xfId="0" applyNumberFormat="1" applyFill="1" applyBorder="1"/>
    <xf numFmtId="166" fontId="0" fillId="16" borderId="0" xfId="0" applyNumberFormat="1" applyFill="1"/>
    <xf numFmtId="0" fontId="0" fillId="16" borderId="28" xfId="0" applyFill="1" applyBorder="1"/>
    <xf numFmtId="0" fontId="0" fillId="17" borderId="0" xfId="0" applyFill="1"/>
    <xf numFmtId="172" fontId="0" fillId="17" borderId="0" xfId="0" applyNumberFormat="1" applyFill="1"/>
    <xf numFmtId="10" fontId="0" fillId="17" borderId="0" xfId="0" applyNumberFormat="1" applyFill="1"/>
    <xf numFmtId="171" fontId="0" fillId="17" borderId="0" xfId="2" applyNumberFormat="1" applyFont="1" applyFill="1"/>
    <xf numFmtId="171" fontId="0" fillId="17" borderId="0" xfId="0" applyNumberFormat="1" applyFill="1"/>
    <xf numFmtId="0" fontId="0" fillId="17" borderId="0" xfId="0" applyFill="1" applyAlignment="1">
      <alignment horizontal="center"/>
    </xf>
    <xf numFmtId="166" fontId="0" fillId="17" borderId="0" xfId="0" applyNumberFormat="1" applyFill="1"/>
    <xf numFmtId="0" fontId="3" fillId="11" borderId="36" xfId="0" applyFont="1" applyFill="1" applyBorder="1" applyAlignment="1">
      <alignment horizontal="center"/>
    </xf>
    <xf numFmtId="0" fontId="3" fillId="11" borderId="36" xfId="0" applyFont="1" applyFill="1" applyBorder="1"/>
    <xf numFmtId="166" fontId="3" fillId="0" borderId="36" xfId="1" applyFont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18" borderId="0" xfId="0" applyFill="1"/>
    <xf numFmtId="0" fontId="3" fillId="18" borderId="0" xfId="0" applyFont="1" applyFill="1" applyAlignment="1">
      <alignment horizontal="center"/>
    </xf>
    <xf numFmtId="166" fontId="0" fillId="18" borderId="0" xfId="0" applyNumberFormat="1" applyFill="1"/>
    <xf numFmtId="0" fontId="0" fillId="18" borderId="14" xfId="0" applyFill="1" applyBorder="1"/>
    <xf numFmtId="172" fontId="0" fillId="18" borderId="0" xfId="0" applyNumberFormat="1" applyFill="1"/>
    <xf numFmtId="10" fontId="0" fillId="18" borderId="0" xfId="0" applyNumberFormat="1" applyFill="1"/>
    <xf numFmtId="171" fontId="0" fillId="18" borderId="0" xfId="2" applyNumberFormat="1" applyFont="1" applyFill="1" applyBorder="1"/>
    <xf numFmtId="0" fontId="0" fillId="18" borderId="0" xfId="0" applyFill="1" applyAlignment="1">
      <alignment horizontal="center"/>
    </xf>
    <xf numFmtId="0" fontId="3" fillId="18" borderId="0" xfId="0" applyFont="1" applyFill="1"/>
    <xf numFmtId="0" fontId="3" fillId="13" borderId="36" xfId="0" applyFont="1" applyFill="1" applyBorder="1" applyAlignment="1">
      <alignment horizontal="center"/>
    </xf>
    <xf numFmtId="166" fontId="3" fillId="0" borderId="36" xfId="1" applyFont="1" applyBorder="1"/>
    <xf numFmtId="0" fontId="3" fillId="13" borderId="36" xfId="0" applyFont="1" applyFill="1" applyBorder="1"/>
    <xf numFmtId="0" fontId="3" fillId="15" borderId="34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166" fontId="3" fillId="0" borderId="15" xfId="1" applyFont="1" applyBorder="1"/>
    <xf numFmtId="0" fontId="3" fillId="0" borderId="16" xfId="0" applyFont="1" applyBorder="1" applyAlignment="1">
      <alignment horizontal="right"/>
    </xf>
    <xf numFmtId="0" fontId="3" fillId="0" borderId="21" xfId="0" applyFont="1" applyBorder="1" applyAlignment="1">
      <alignment horizontal="left"/>
    </xf>
    <xf numFmtId="0" fontId="3" fillId="11" borderId="34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166" fontId="28" fillId="0" borderId="36" xfId="1" applyFont="1" applyBorder="1" applyAlignment="1">
      <alignment horizontal="center"/>
    </xf>
    <xf numFmtId="166" fontId="29" fillId="0" borderId="36" xfId="1" applyFont="1" applyBorder="1"/>
    <xf numFmtId="166" fontId="27" fillId="17" borderId="0" xfId="0" applyNumberFormat="1" applyFont="1" applyFill="1"/>
    <xf numFmtId="166" fontId="29" fillId="11" borderId="36" xfId="0" applyNumberFormat="1" applyFont="1" applyFill="1" applyBorder="1"/>
    <xf numFmtId="166" fontId="27" fillId="16" borderId="28" xfId="0" applyNumberFormat="1" applyFont="1" applyFill="1" applyBorder="1"/>
    <xf numFmtId="166" fontId="27" fillId="16" borderId="0" xfId="0" applyNumberFormat="1" applyFont="1" applyFill="1"/>
    <xf numFmtId="166" fontId="29" fillId="15" borderId="36" xfId="0" applyNumberFormat="1" applyFont="1" applyFill="1" applyBorder="1"/>
    <xf numFmtId="0" fontId="0" fillId="19" borderId="14" xfId="0" applyFill="1" applyBorder="1"/>
    <xf numFmtId="0" fontId="0" fillId="19" borderId="0" xfId="0" applyFill="1"/>
    <xf numFmtId="172" fontId="0" fillId="19" borderId="0" xfId="0" applyNumberFormat="1" applyFill="1"/>
    <xf numFmtId="10" fontId="0" fillId="19" borderId="0" xfId="0" applyNumberFormat="1" applyFill="1"/>
    <xf numFmtId="171" fontId="0" fillId="19" borderId="0" xfId="2" applyNumberFormat="1" applyFont="1" applyFill="1" applyBorder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center"/>
    </xf>
    <xf numFmtId="166" fontId="0" fillId="19" borderId="0" xfId="0" applyNumberFormat="1" applyFill="1"/>
    <xf numFmtId="0" fontId="0" fillId="20" borderId="0" xfId="0" applyFill="1"/>
    <xf numFmtId="0" fontId="0" fillId="20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166" fontId="0" fillId="20" borderId="0" xfId="0" applyNumberFormat="1" applyFill="1"/>
    <xf numFmtId="0" fontId="3" fillId="3" borderId="36" xfId="0" applyFont="1" applyFill="1" applyBorder="1"/>
    <xf numFmtId="0" fontId="3" fillId="3" borderId="36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166" fontId="27" fillId="20" borderId="0" xfId="0" applyNumberFormat="1" applyFont="1" applyFill="1"/>
    <xf numFmtId="166" fontId="27" fillId="14" borderId="0" xfId="0" applyNumberFormat="1" applyFont="1" applyFill="1"/>
    <xf numFmtId="166" fontId="27" fillId="14" borderId="0" xfId="1" applyFont="1" applyFill="1" applyBorder="1"/>
    <xf numFmtId="166" fontId="29" fillId="2" borderId="36" xfId="0" applyNumberFormat="1" applyFont="1" applyFill="1" applyBorder="1"/>
    <xf numFmtId="166" fontId="27" fillId="18" borderId="0" xfId="0" applyNumberFormat="1" applyFont="1" applyFill="1"/>
    <xf numFmtId="166" fontId="29" fillId="13" borderId="36" xfId="0" applyNumberFormat="1" applyFont="1" applyFill="1" applyBorder="1"/>
    <xf numFmtId="166" fontId="27" fillId="19" borderId="0" xfId="0" applyNumberFormat="1" applyFont="1" applyFill="1"/>
    <xf numFmtId="166" fontId="29" fillId="3" borderId="36" xfId="0" applyNumberFormat="1" applyFont="1" applyFill="1" applyBorder="1"/>
    <xf numFmtId="168" fontId="19" fillId="0" borderId="0" xfId="0" applyNumberFormat="1" applyFont="1"/>
    <xf numFmtId="180" fontId="3" fillId="11" borderId="36" xfId="0" applyNumberFormat="1" applyFont="1" applyFill="1" applyBorder="1" applyAlignment="1">
      <alignment horizontal="center"/>
    </xf>
    <xf numFmtId="179" fontId="3" fillId="2" borderId="36" xfId="0" applyNumberFormat="1" applyFont="1" applyFill="1" applyBorder="1" applyAlignment="1">
      <alignment horizontal="center"/>
    </xf>
    <xf numFmtId="180" fontId="3" fillId="3" borderId="36" xfId="0" applyNumberFormat="1" applyFont="1" applyFill="1" applyBorder="1" applyAlignment="1">
      <alignment horizontal="center"/>
    </xf>
    <xf numFmtId="180" fontId="3" fillId="13" borderId="36" xfId="0" applyNumberFormat="1" applyFont="1" applyFill="1" applyBorder="1" applyAlignment="1">
      <alignment horizontal="center"/>
    </xf>
    <xf numFmtId="0" fontId="28" fillId="11" borderId="36" xfId="0" applyFont="1" applyFill="1" applyBorder="1" applyAlignment="1">
      <alignment horizontal="center"/>
    </xf>
    <xf numFmtId="180" fontId="3" fillId="15" borderId="36" xfId="0" applyNumberFormat="1" applyFont="1" applyFill="1" applyBorder="1" applyAlignment="1">
      <alignment horizontal="center"/>
    </xf>
    <xf numFmtId="167" fontId="1" fillId="0" borderId="0" xfId="0" applyNumberFormat="1" applyFont="1"/>
    <xf numFmtId="167" fontId="19" fillId="0" borderId="0" xfId="0" applyNumberFormat="1" applyFont="1"/>
    <xf numFmtId="0" fontId="1" fillId="0" borderId="2" xfId="0" applyFont="1" applyBorder="1"/>
    <xf numFmtId="10" fontId="1" fillId="0" borderId="4" xfId="0" applyNumberFormat="1" applyFont="1" applyBorder="1"/>
    <xf numFmtId="167" fontId="1" fillId="0" borderId="4" xfId="0" applyNumberFormat="1" applyFont="1" applyBorder="1"/>
    <xf numFmtId="0" fontId="1" fillId="0" borderId="5" xfId="0" applyFont="1" applyBorder="1"/>
    <xf numFmtId="0" fontId="1" fillId="11" borderId="1" xfId="0" applyFont="1" applyFill="1" applyBorder="1"/>
    <xf numFmtId="0" fontId="1" fillId="11" borderId="0" xfId="0" applyFont="1" applyFill="1"/>
    <xf numFmtId="10" fontId="1" fillId="11" borderId="0" xfId="0" applyNumberFormat="1" applyFont="1" applyFill="1"/>
    <xf numFmtId="167" fontId="1" fillId="11" borderId="0" xfId="0" applyNumberFormat="1" applyFont="1" applyFill="1"/>
    <xf numFmtId="0" fontId="1" fillId="11" borderId="2" xfId="0" applyFont="1" applyFill="1" applyBorder="1"/>
    <xf numFmtId="0" fontId="18" fillId="13" borderId="37" xfId="0" applyFont="1" applyFill="1" applyBorder="1"/>
    <xf numFmtId="0" fontId="18" fillId="13" borderId="38" xfId="0" applyFont="1" applyFill="1" applyBorder="1"/>
    <xf numFmtId="10" fontId="18" fillId="13" borderId="38" xfId="0" applyNumberFormat="1" applyFont="1" applyFill="1" applyBorder="1"/>
    <xf numFmtId="167" fontId="18" fillId="13" borderId="38" xfId="0" applyNumberFormat="1" applyFont="1" applyFill="1" applyBorder="1"/>
    <xf numFmtId="0" fontId="18" fillId="13" borderId="39" xfId="0" applyFont="1" applyFill="1" applyBorder="1"/>
    <xf numFmtId="166" fontId="3" fillId="11" borderId="36" xfId="0" applyNumberFormat="1" applyFont="1" applyFill="1" applyBorder="1"/>
    <xf numFmtId="166" fontId="3" fillId="15" borderId="36" xfId="0" applyNumberFormat="1" applyFont="1" applyFill="1" applyBorder="1"/>
    <xf numFmtId="166" fontId="3" fillId="2" borderId="36" xfId="0" applyNumberFormat="1" applyFont="1" applyFill="1" applyBorder="1"/>
    <xf numFmtId="166" fontId="3" fillId="13" borderId="36" xfId="0" applyNumberFormat="1" applyFont="1" applyFill="1" applyBorder="1"/>
    <xf numFmtId="166" fontId="3" fillId="3" borderId="36" xfId="0" applyNumberFormat="1" applyFont="1" applyFill="1" applyBorder="1"/>
    <xf numFmtId="0" fontId="3" fillId="2" borderId="0" xfId="0" applyFont="1" applyFill="1" applyAlignment="1">
      <alignment horizontal="center"/>
    </xf>
    <xf numFmtId="167" fontId="0" fillId="0" borderId="0" xfId="0" applyNumberFormat="1"/>
    <xf numFmtId="166" fontId="0" fillId="0" borderId="0" xfId="1" applyFont="1"/>
    <xf numFmtId="166" fontId="4" fillId="2" borderId="0" xfId="1" applyFont="1" applyFill="1" applyBorder="1" applyAlignment="1">
      <alignment horizontal="center" vertical="center" wrapText="1"/>
    </xf>
    <xf numFmtId="166" fontId="1" fillId="0" borderId="4" xfId="1" applyFont="1" applyFill="1" applyBorder="1" applyProtection="1"/>
    <xf numFmtId="166" fontId="1" fillId="0" borderId="0" xfId="1" applyFont="1" applyFill="1" applyBorder="1" applyProtection="1"/>
    <xf numFmtId="166" fontId="1" fillId="0" borderId="0" xfId="1" applyFont="1" applyFill="1" applyBorder="1"/>
    <xf numFmtId="166" fontId="1" fillId="0" borderId="4" xfId="1" applyFont="1" applyFill="1" applyBorder="1"/>
    <xf numFmtId="166" fontId="1" fillId="0" borderId="0" xfId="1" applyFont="1" applyBorder="1"/>
    <xf numFmtId="166" fontId="1" fillId="0" borderId="4" xfId="1" applyFont="1" applyBorder="1"/>
    <xf numFmtId="166" fontId="17" fillId="0" borderId="0" xfId="1" applyFont="1" applyFill="1" applyBorder="1"/>
    <xf numFmtId="166" fontId="5" fillId="0" borderId="0" xfId="1" applyFont="1" applyFill="1" applyBorder="1"/>
    <xf numFmtId="166" fontId="5" fillId="0" borderId="0" xfId="1" applyFont="1" applyFill="1" applyBorder="1" applyAlignment="1">
      <alignment horizontal="right"/>
    </xf>
    <xf numFmtId="166" fontId="7" fillId="0" borderId="0" xfId="1" applyFont="1" applyFill="1" applyBorder="1" applyAlignment="1">
      <alignment horizontal="right"/>
    </xf>
    <xf numFmtId="166" fontId="1" fillId="0" borderId="0" xfId="1" applyFont="1" applyFill="1" applyBorder="1" applyAlignment="1">
      <alignment horizontal="right"/>
    </xf>
    <xf numFmtId="168" fontId="20" fillId="21" borderId="0" xfId="0" applyNumberFormat="1" applyFont="1" applyFill="1"/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DCB0F4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8"/>
  <sheetViews>
    <sheetView zoomScale="90" zoomScaleNormal="90" workbookViewId="0">
      <pane ySplit="13" topLeftCell="A490" activePane="bottomLeft" state="frozen"/>
      <selection activeCell="C13" sqref="C13"/>
      <selection pane="bottomLeft" activeCell="G501" sqref="G501"/>
    </sheetView>
  </sheetViews>
  <sheetFormatPr baseColWidth="10" defaultColWidth="11.5703125" defaultRowHeight="12" x14ac:dyDescent="0.2"/>
  <cols>
    <col min="1" max="1" width="9.7109375" style="96" customWidth="1"/>
    <col min="2" max="2" width="48.7109375" style="96" customWidth="1"/>
    <col min="3" max="3" width="13.85546875" style="96" bestFit="1" customWidth="1"/>
    <col min="4" max="4" width="3.5703125" style="96" customWidth="1"/>
    <col min="5" max="5" width="7" style="96" customWidth="1"/>
    <col min="6" max="6" width="5.7109375" style="96" customWidth="1"/>
    <col min="7" max="7" width="21.28515625" style="96" customWidth="1"/>
    <col min="8" max="8" width="7.28515625" style="97" customWidth="1"/>
    <col min="9" max="9" width="14.5703125" style="96" customWidth="1"/>
    <col min="10" max="10" width="14.28515625" style="96" customWidth="1"/>
    <col min="11" max="11" width="6.28515625" style="102" customWidth="1"/>
    <col min="12" max="12" width="12.42578125" style="102" customWidth="1"/>
    <col min="13" max="13" width="11.42578125" style="102" bestFit="1" customWidth="1"/>
    <col min="14" max="14" width="15" style="96" customWidth="1"/>
    <col min="15" max="15" width="15" style="96" bestFit="1" customWidth="1"/>
    <col min="16" max="16" width="42.7109375" style="96" bestFit="1" customWidth="1"/>
    <col min="17" max="16384" width="11.5703125" style="96"/>
  </cols>
  <sheetData>
    <row r="1" spans="1:16" hidden="1" x14ac:dyDescent="0.2"/>
    <row r="2" spans="1:16" hidden="1" x14ac:dyDescent="0.2"/>
    <row r="3" spans="1:16" ht="12.75" hidden="1" x14ac:dyDescent="0.2">
      <c r="G3" s="169" t="s">
        <v>917</v>
      </c>
      <c r="H3" s="170">
        <v>0</v>
      </c>
      <c r="J3" s="96">
        <v>100</v>
      </c>
    </row>
    <row r="4" spans="1:16" ht="12.75" hidden="1" x14ac:dyDescent="0.2">
      <c r="B4" s="96" t="s">
        <v>1219</v>
      </c>
      <c r="G4" s="169" t="s">
        <v>918</v>
      </c>
      <c r="H4" s="170">
        <v>0</v>
      </c>
    </row>
    <row r="5" spans="1:16" ht="12.75" hidden="1" x14ac:dyDescent="0.2">
      <c r="B5" s="96" t="s">
        <v>919</v>
      </c>
      <c r="G5" s="169" t="s">
        <v>1272</v>
      </c>
      <c r="H5" s="170">
        <v>4.84</v>
      </c>
      <c r="I5" s="97"/>
    </row>
    <row r="6" spans="1:16" ht="12.75" hidden="1" x14ac:dyDescent="0.2">
      <c r="B6" s="96" t="s">
        <v>920</v>
      </c>
      <c r="G6" s="169" t="s">
        <v>1268</v>
      </c>
      <c r="H6" s="170">
        <v>9.68</v>
      </c>
      <c r="I6" s="97"/>
    </row>
    <row r="7" spans="1:16" ht="12.75" hidden="1" x14ac:dyDescent="0.2">
      <c r="B7" s="96" t="s">
        <v>921</v>
      </c>
      <c r="G7" s="169" t="s">
        <v>1269</v>
      </c>
      <c r="H7" s="170">
        <v>15.851000000000001</v>
      </c>
      <c r="I7" s="97"/>
    </row>
    <row r="8" spans="1:16" ht="12.75" hidden="1" x14ac:dyDescent="0.2">
      <c r="B8" s="96" t="s">
        <v>922</v>
      </c>
      <c r="G8" s="169" t="s">
        <v>1271</v>
      </c>
      <c r="H8" s="170">
        <v>21.658999999999999</v>
      </c>
      <c r="I8" s="97"/>
    </row>
    <row r="9" spans="1:16" ht="12.75" hidden="1" x14ac:dyDescent="0.2">
      <c r="B9" s="96" t="s">
        <v>923</v>
      </c>
      <c r="G9" s="169" t="s">
        <v>1270</v>
      </c>
      <c r="H9" s="170">
        <v>27.466999999999999</v>
      </c>
      <c r="I9" s="97"/>
    </row>
    <row r="10" spans="1:16" ht="12.75" hidden="1" x14ac:dyDescent="0.2">
      <c r="B10" s="96" t="s">
        <v>924</v>
      </c>
      <c r="G10" s="169" t="s">
        <v>1326</v>
      </c>
      <c r="H10" s="170">
        <v>7.9255000000000004</v>
      </c>
      <c r="I10" s="97"/>
    </row>
    <row r="11" spans="1:16" ht="12.75" hidden="1" x14ac:dyDescent="0.2">
      <c r="B11" s="96" t="s">
        <v>925</v>
      </c>
      <c r="G11" s="169" t="s">
        <v>1327</v>
      </c>
      <c r="H11" s="170">
        <v>15.1008</v>
      </c>
      <c r="I11" s="97"/>
      <c r="N11" s="103"/>
    </row>
    <row r="12" spans="1:16" hidden="1" x14ac:dyDescent="0.2"/>
    <row r="13" spans="1:16" s="104" customFormat="1" ht="72" x14ac:dyDescent="0.25">
      <c r="A13" s="6" t="s">
        <v>0</v>
      </c>
      <c r="B13" s="7" t="s">
        <v>1</v>
      </c>
      <c r="C13" s="9" t="s">
        <v>933</v>
      </c>
      <c r="D13" s="20" t="s">
        <v>936</v>
      </c>
      <c r="E13" s="8" t="s">
        <v>928</v>
      </c>
      <c r="F13" s="8" t="s">
        <v>929</v>
      </c>
      <c r="G13" s="8" t="s">
        <v>930</v>
      </c>
      <c r="H13" s="10" t="s">
        <v>935</v>
      </c>
      <c r="I13" s="15" t="s">
        <v>926</v>
      </c>
      <c r="J13" s="16" t="s">
        <v>927</v>
      </c>
      <c r="K13" s="8" t="s">
        <v>931</v>
      </c>
      <c r="L13" s="8" t="s">
        <v>934</v>
      </c>
      <c r="M13" s="8" t="s">
        <v>937</v>
      </c>
      <c r="N13" s="14" t="s">
        <v>932</v>
      </c>
      <c r="O13" s="11" t="s">
        <v>3</v>
      </c>
      <c r="P13" s="8" t="s">
        <v>2</v>
      </c>
    </row>
    <row r="14" spans="1:16" s="24" customFormat="1" x14ac:dyDescent="0.2">
      <c r="A14" s="126" t="s">
        <v>4</v>
      </c>
      <c r="B14" s="24" t="s">
        <v>5</v>
      </c>
      <c r="C14" s="274">
        <v>505000</v>
      </c>
      <c r="D14" s="123">
        <v>3</v>
      </c>
      <c r="E14" s="117">
        <v>12.15</v>
      </c>
      <c r="F14" s="118">
        <f t="shared" ref="F14:F45" si="0">E14*1.21</f>
        <v>14.701499999999999</v>
      </c>
      <c r="G14" s="134" t="s">
        <v>1327</v>
      </c>
      <c r="H14" s="117">
        <f t="shared" ref="H14:H77" si="1">(IF(G14=$G$3,$H$3)+IF(G14=$G$4,$H$4)+IF(G14=$G$5,$H$5)+IF(G14=$G$6,$H$6)+IF(G14=$G$7,$H$7)+IF(G14=$G$8,$H$8)+IF(G14=$G$9,$H$9)+IF(G14=$G$10,$H$10)+IF(G14=$G$11,$H$11))</f>
        <v>15.1008</v>
      </c>
      <c r="I14" s="119">
        <f t="shared" ref="I14:I77" si="2">(C14/(($J$3-D14)/100))</f>
        <v>520618.55670103093</v>
      </c>
      <c r="J14" s="120">
        <f t="shared" ref="J14:J77" si="3">(C14/(($J$3-D14)/100-(0.08)))</f>
        <v>567415.73033707868</v>
      </c>
      <c r="K14" s="140">
        <f>(D14+8+1.2)+(F14+H14)</f>
        <v>42.002299999999998</v>
      </c>
      <c r="L14" s="121">
        <v>0</v>
      </c>
      <c r="M14" s="121">
        <f>L14*1.21</f>
        <v>0</v>
      </c>
      <c r="N14" s="122">
        <f>C14/((100-K14)/100)+M14</f>
        <v>870724.18389005086</v>
      </c>
      <c r="O14" s="128" t="s">
        <v>7</v>
      </c>
      <c r="P14" s="134" t="s">
        <v>6</v>
      </c>
    </row>
    <row r="15" spans="1:16" s="24" customFormat="1" x14ac:dyDescent="0.2">
      <c r="A15" s="126" t="s">
        <v>8</v>
      </c>
      <c r="B15" s="24" t="s">
        <v>9</v>
      </c>
      <c r="C15" s="127">
        <v>404990</v>
      </c>
      <c r="D15" s="123">
        <v>10</v>
      </c>
      <c r="E15" s="117">
        <v>12.15</v>
      </c>
      <c r="F15" s="118">
        <f t="shared" si="0"/>
        <v>14.701499999999999</v>
      </c>
      <c r="G15" s="23" t="s">
        <v>1327</v>
      </c>
      <c r="H15" s="117">
        <f t="shared" si="1"/>
        <v>15.1008</v>
      </c>
      <c r="I15" s="119">
        <f t="shared" si="2"/>
        <v>449988.88888888888</v>
      </c>
      <c r="J15" s="120">
        <f t="shared" si="3"/>
        <v>493890.24390243896</v>
      </c>
      <c r="K15" s="140">
        <f t="shared" ref="K15:K78" si="4">(D15+8+1.2)+(F15+H15)</f>
        <v>49.002299999999998</v>
      </c>
      <c r="L15" s="121">
        <v>19710.990000000002</v>
      </c>
      <c r="M15" s="121">
        <f t="shared" ref="M15:M78" si="5">L15*1.21</f>
        <v>23850.297900000001</v>
      </c>
      <c r="N15" s="122">
        <f t="shared" ref="N15:N78" si="6">C15/((100-K15)/100)+M15</f>
        <v>817984.15099533566</v>
      </c>
      <c r="O15" s="128" t="s">
        <v>11</v>
      </c>
      <c r="P15" s="134" t="s">
        <v>10</v>
      </c>
    </row>
    <row r="16" spans="1:16" s="24" customFormat="1" x14ac:dyDescent="0.2">
      <c r="A16" s="126" t="s">
        <v>12</v>
      </c>
      <c r="B16" s="24" t="s">
        <v>13</v>
      </c>
      <c r="C16" s="127">
        <v>575174</v>
      </c>
      <c r="D16" s="123">
        <v>10</v>
      </c>
      <c r="E16" s="117">
        <v>14.15</v>
      </c>
      <c r="F16" s="118">
        <f t="shared" si="0"/>
        <v>17.121500000000001</v>
      </c>
      <c r="G16" s="23" t="s">
        <v>918</v>
      </c>
      <c r="H16" s="117">
        <f t="shared" si="1"/>
        <v>0</v>
      </c>
      <c r="I16" s="119">
        <f t="shared" si="2"/>
        <v>639082.22222222225</v>
      </c>
      <c r="J16" s="120">
        <f t="shared" si="3"/>
        <v>701431.70731707313</v>
      </c>
      <c r="K16" s="140">
        <f t="shared" si="4"/>
        <v>36.3215</v>
      </c>
      <c r="L16" s="121"/>
      <c r="M16" s="121">
        <f t="shared" si="5"/>
        <v>0</v>
      </c>
      <c r="N16" s="122">
        <f t="shared" si="6"/>
        <v>903246.77874007705</v>
      </c>
      <c r="O16" s="128" t="s">
        <v>15</v>
      </c>
      <c r="P16" s="134" t="s">
        <v>14</v>
      </c>
    </row>
    <row r="17" spans="1:16" s="24" customFormat="1" x14ac:dyDescent="0.2">
      <c r="A17" s="126" t="s">
        <v>16</v>
      </c>
      <c r="B17" s="24" t="s">
        <v>17</v>
      </c>
      <c r="C17" s="127">
        <v>147990.01</v>
      </c>
      <c r="D17" s="123">
        <v>7</v>
      </c>
      <c r="E17" s="117">
        <v>14.15</v>
      </c>
      <c r="F17" s="118">
        <f t="shared" si="0"/>
        <v>17.121500000000001</v>
      </c>
      <c r="G17" s="23" t="s">
        <v>918</v>
      </c>
      <c r="H17" s="117">
        <f t="shared" si="1"/>
        <v>0</v>
      </c>
      <c r="I17" s="119">
        <f t="shared" si="2"/>
        <v>159129.04301075268</v>
      </c>
      <c r="J17" s="120">
        <f t="shared" si="3"/>
        <v>174105.89411764705</v>
      </c>
      <c r="K17" s="140">
        <f t="shared" si="4"/>
        <v>33.3215</v>
      </c>
      <c r="L17" s="121">
        <v>10300</v>
      </c>
      <c r="M17" s="121">
        <f t="shared" si="5"/>
        <v>12463</v>
      </c>
      <c r="N17" s="122">
        <f t="shared" si="6"/>
        <v>234408.6196525117</v>
      </c>
      <c r="O17" s="128" t="s">
        <v>19</v>
      </c>
      <c r="P17" s="134" t="s">
        <v>18</v>
      </c>
    </row>
    <row r="18" spans="1:16" s="105" customFormat="1" x14ac:dyDescent="0.2">
      <c r="A18" s="135" t="s">
        <v>20</v>
      </c>
      <c r="B18" s="105" t="s">
        <v>21</v>
      </c>
      <c r="C18" s="136">
        <v>499900.01</v>
      </c>
      <c r="D18" s="89">
        <v>3</v>
      </c>
      <c r="E18" s="107">
        <v>12.15</v>
      </c>
      <c r="F18" s="108">
        <f t="shared" si="0"/>
        <v>14.701499999999999</v>
      </c>
      <c r="G18" s="109" t="s">
        <v>1271</v>
      </c>
      <c r="H18" s="107">
        <f t="shared" si="1"/>
        <v>21.658999999999999</v>
      </c>
      <c r="I18" s="110">
        <f t="shared" si="2"/>
        <v>515360.8350515464</v>
      </c>
      <c r="J18" s="111">
        <f t="shared" si="3"/>
        <v>561685.40449438198</v>
      </c>
      <c r="K18" s="137">
        <f t="shared" si="4"/>
        <v>48.560500000000005</v>
      </c>
      <c r="L18" s="112">
        <v>16850</v>
      </c>
      <c r="M18" s="112">
        <f t="shared" si="5"/>
        <v>20388.5</v>
      </c>
      <c r="N18" s="113">
        <f t="shared" si="6"/>
        <v>992209.7851991175</v>
      </c>
      <c r="O18" s="141" t="s">
        <v>22</v>
      </c>
      <c r="P18" s="109" t="s">
        <v>10</v>
      </c>
    </row>
    <row r="19" spans="1:16" s="24" customFormat="1" x14ac:dyDescent="0.2">
      <c r="A19" s="126" t="s">
        <v>23</v>
      </c>
      <c r="B19" s="24" t="s">
        <v>24</v>
      </c>
      <c r="C19" s="127">
        <v>460522</v>
      </c>
      <c r="D19" s="123">
        <v>10</v>
      </c>
      <c r="E19" s="117">
        <v>14.15</v>
      </c>
      <c r="F19" s="118">
        <f t="shared" si="0"/>
        <v>17.121500000000001</v>
      </c>
      <c r="G19" s="23" t="s">
        <v>1271</v>
      </c>
      <c r="H19" s="117">
        <f t="shared" si="1"/>
        <v>21.658999999999999</v>
      </c>
      <c r="I19" s="119">
        <f t="shared" si="2"/>
        <v>511691.11111111112</v>
      </c>
      <c r="J19" s="120">
        <f t="shared" si="3"/>
        <v>561612.19512195117</v>
      </c>
      <c r="K19" s="140">
        <f t="shared" si="4"/>
        <v>57.980500000000006</v>
      </c>
      <c r="L19" s="121"/>
      <c r="M19" s="121">
        <f t="shared" si="5"/>
        <v>0</v>
      </c>
      <c r="N19" s="122">
        <f t="shared" si="6"/>
        <v>1095972.1081878652</v>
      </c>
      <c r="O19" s="128" t="s">
        <v>25</v>
      </c>
      <c r="P19" s="134" t="s">
        <v>14</v>
      </c>
    </row>
    <row r="20" spans="1:16" s="24" customFormat="1" ht="15" x14ac:dyDescent="0.25">
      <c r="A20" s="126" t="s">
        <v>26</v>
      </c>
      <c r="B20" s="147" t="s">
        <v>1163</v>
      </c>
      <c r="C20" s="127">
        <v>114286</v>
      </c>
      <c r="D20" s="123">
        <v>6</v>
      </c>
      <c r="E20" s="117">
        <v>14.15</v>
      </c>
      <c r="F20" s="118">
        <f t="shared" si="0"/>
        <v>17.121500000000001</v>
      </c>
      <c r="G20" s="23" t="s">
        <v>1266</v>
      </c>
      <c r="H20" s="117">
        <f t="shared" si="1"/>
        <v>0</v>
      </c>
      <c r="I20" s="119">
        <f t="shared" si="2"/>
        <v>121580.85106382979</v>
      </c>
      <c r="J20" s="120">
        <f t="shared" si="3"/>
        <v>132890.6976744186</v>
      </c>
      <c r="K20" s="140">
        <f t="shared" si="4"/>
        <v>32.3215</v>
      </c>
      <c r="L20" s="121">
        <v>9165.99</v>
      </c>
      <c r="M20" s="121">
        <f t="shared" si="5"/>
        <v>11090.847899999999</v>
      </c>
      <c r="N20" s="122">
        <f t="shared" si="6"/>
        <v>179956.88364251793</v>
      </c>
      <c r="O20" s="128" t="s">
        <v>29</v>
      </c>
      <c r="P20" s="134" t="s">
        <v>28</v>
      </c>
    </row>
    <row r="21" spans="1:16" s="24" customFormat="1" x14ac:dyDescent="0.2">
      <c r="A21" s="126" t="s">
        <v>30</v>
      </c>
      <c r="B21" s="24" t="s">
        <v>31</v>
      </c>
      <c r="C21" s="127">
        <v>479085</v>
      </c>
      <c r="D21" s="123">
        <v>3</v>
      </c>
      <c r="E21" s="117">
        <v>12.15</v>
      </c>
      <c r="F21" s="118">
        <f t="shared" si="0"/>
        <v>14.701499999999999</v>
      </c>
      <c r="G21" s="134" t="s">
        <v>918</v>
      </c>
      <c r="H21" s="117">
        <f t="shared" si="1"/>
        <v>0</v>
      </c>
      <c r="I21" s="119">
        <f t="shared" si="2"/>
        <v>493902.06185567012</v>
      </c>
      <c r="J21" s="120">
        <f t="shared" si="3"/>
        <v>538297.75280898879</v>
      </c>
      <c r="K21" s="140">
        <f t="shared" si="4"/>
        <v>26.901499999999999</v>
      </c>
      <c r="L21" s="121">
        <v>10300</v>
      </c>
      <c r="M21" s="121">
        <f t="shared" si="5"/>
        <v>12463</v>
      </c>
      <c r="N21" s="122">
        <f t="shared" si="6"/>
        <v>667859.48556399927</v>
      </c>
      <c r="O21" s="128" t="s">
        <v>32</v>
      </c>
      <c r="P21" s="134" t="s">
        <v>10</v>
      </c>
    </row>
    <row r="22" spans="1:16" s="24" customFormat="1" x14ac:dyDescent="0.2">
      <c r="A22" s="126" t="s">
        <v>33</v>
      </c>
      <c r="B22" s="24" t="s">
        <v>34</v>
      </c>
      <c r="C22" s="127">
        <v>201880</v>
      </c>
      <c r="D22" s="123">
        <v>4</v>
      </c>
      <c r="E22" s="117">
        <v>12.15</v>
      </c>
      <c r="F22" s="118">
        <f t="shared" si="0"/>
        <v>14.701499999999999</v>
      </c>
      <c r="G22" s="134" t="s">
        <v>1327</v>
      </c>
      <c r="H22" s="117">
        <f t="shared" si="1"/>
        <v>15.1008</v>
      </c>
      <c r="I22" s="119">
        <f t="shared" si="2"/>
        <v>210291.66666666669</v>
      </c>
      <c r="J22" s="120">
        <f t="shared" si="3"/>
        <v>229409.09090909091</v>
      </c>
      <c r="K22" s="140">
        <f t="shared" si="4"/>
        <v>43.002299999999998</v>
      </c>
      <c r="L22" s="121">
        <v>16850</v>
      </c>
      <c r="M22" s="121">
        <f t="shared" si="5"/>
        <v>20388.5</v>
      </c>
      <c r="N22" s="122">
        <f t="shared" si="6"/>
        <v>374578.2304628081</v>
      </c>
      <c r="O22" s="128" t="s">
        <v>35</v>
      </c>
      <c r="P22" s="134" t="s">
        <v>10</v>
      </c>
    </row>
    <row r="23" spans="1:16" s="24" customFormat="1" x14ac:dyDescent="0.2">
      <c r="A23" s="126" t="s">
        <v>36</v>
      </c>
      <c r="B23" s="24" t="s">
        <v>37</v>
      </c>
      <c r="C23" s="127">
        <v>441333</v>
      </c>
      <c r="D23" s="123">
        <v>3</v>
      </c>
      <c r="E23" s="117">
        <v>12.5</v>
      </c>
      <c r="F23" s="118">
        <f t="shared" si="0"/>
        <v>15.125</v>
      </c>
      <c r="G23" s="23" t="s">
        <v>918</v>
      </c>
      <c r="H23" s="117">
        <f t="shared" si="1"/>
        <v>0</v>
      </c>
      <c r="I23" s="119">
        <f t="shared" si="2"/>
        <v>454982.47422680416</v>
      </c>
      <c r="J23" s="120">
        <f t="shared" si="3"/>
        <v>495879.77528089884</v>
      </c>
      <c r="K23" s="140">
        <f t="shared" si="4"/>
        <v>27.324999999999999</v>
      </c>
      <c r="L23" s="121"/>
      <c r="M23" s="121">
        <f t="shared" si="5"/>
        <v>0</v>
      </c>
      <c r="N23" s="122">
        <f t="shared" si="6"/>
        <v>607269.34984520124</v>
      </c>
      <c r="O23" s="128" t="s">
        <v>25</v>
      </c>
      <c r="P23" s="134" t="s">
        <v>38</v>
      </c>
    </row>
    <row r="24" spans="1:16" s="24" customFormat="1" x14ac:dyDescent="0.2">
      <c r="A24" s="126" t="s">
        <v>39</v>
      </c>
      <c r="B24" s="24" t="s">
        <v>40</v>
      </c>
      <c r="C24" s="127">
        <v>177505.79</v>
      </c>
      <c r="D24" s="123">
        <v>3</v>
      </c>
      <c r="E24" s="117">
        <v>16</v>
      </c>
      <c r="F24" s="118">
        <f t="shared" si="0"/>
        <v>19.36</v>
      </c>
      <c r="G24" s="23" t="s">
        <v>918</v>
      </c>
      <c r="H24" s="117">
        <f t="shared" si="1"/>
        <v>0</v>
      </c>
      <c r="I24" s="119">
        <f t="shared" si="2"/>
        <v>182995.65979381444</v>
      </c>
      <c r="J24" s="120">
        <f t="shared" si="3"/>
        <v>199444.70786516854</v>
      </c>
      <c r="K24" s="140">
        <f t="shared" si="4"/>
        <v>31.56</v>
      </c>
      <c r="L24" s="121"/>
      <c r="M24" s="121">
        <f t="shared" si="5"/>
        <v>0</v>
      </c>
      <c r="N24" s="122">
        <f t="shared" si="6"/>
        <v>259359.71654003506</v>
      </c>
      <c r="O24" s="128" t="s">
        <v>42</v>
      </c>
      <c r="P24" s="134" t="s">
        <v>41</v>
      </c>
    </row>
    <row r="25" spans="1:16" s="24" customFormat="1" x14ac:dyDescent="0.2">
      <c r="A25" s="126" t="s">
        <v>43</v>
      </c>
      <c r="B25" s="24" t="s">
        <v>44</v>
      </c>
      <c r="C25" s="127">
        <v>754281</v>
      </c>
      <c r="D25" s="123">
        <v>2</v>
      </c>
      <c r="E25" s="117">
        <v>14.15</v>
      </c>
      <c r="F25" s="118">
        <f t="shared" si="0"/>
        <v>17.121500000000001</v>
      </c>
      <c r="G25" s="23" t="s">
        <v>918</v>
      </c>
      <c r="H25" s="117">
        <f t="shared" si="1"/>
        <v>0</v>
      </c>
      <c r="I25" s="119">
        <f t="shared" si="2"/>
        <v>769674.48979591834</v>
      </c>
      <c r="J25" s="120">
        <f t="shared" si="3"/>
        <v>838090</v>
      </c>
      <c r="K25" s="140">
        <f t="shared" si="4"/>
        <v>28.3215</v>
      </c>
      <c r="L25" s="121"/>
      <c r="M25" s="121">
        <f t="shared" si="5"/>
        <v>0</v>
      </c>
      <c r="N25" s="122">
        <f t="shared" si="6"/>
        <v>1052311.3625424639</v>
      </c>
      <c r="O25" s="128" t="s">
        <v>15</v>
      </c>
      <c r="P25" s="134" t="s">
        <v>45</v>
      </c>
    </row>
    <row r="26" spans="1:16" s="24" customFormat="1" x14ac:dyDescent="0.2">
      <c r="A26" s="126" t="s">
        <v>46</v>
      </c>
      <c r="B26" s="24" t="s">
        <v>47</v>
      </c>
      <c r="C26" s="127">
        <v>474882</v>
      </c>
      <c r="D26" s="123">
        <v>3</v>
      </c>
      <c r="E26" s="117">
        <v>14.15</v>
      </c>
      <c r="F26" s="118">
        <f t="shared" si="0"/>
        <v>17.121500000000001</v>
      </c>
      <c r="G26" s="23" t="s">
        <v>918</v>
      </c>
      <c r="H26" s="117">
        <f t="shared" si="1"/>
        <v>0</v>
      </c>
      <c r="I26" s="119">
        <f t="shared" si="2"/>
        <v>489569.07216494845</v>
      </c>
      <c r="J26" s="120">
        <f t="shared" si="3"/>
        <v>533575.28089887637</v>
      </c>
      <c r="K26" s="140">
        <f t="shared" si="4"/>
        <v>29.3215</v>
      </c>
      <c r="L26" s="121"/>
      <c r="M26" s="121">
        <f t="shared" si="5"/>
        <v>0</v>
      </c>
      <c r="N26" s="122">
        <f t="shared" si="6"/>
        <v>671890.3202529765</v>
      </c>
      <c r="O26" s="128" t="s">
        <v>35</v>
      </c>
      <c r="P26" s="134" t="s">
        <v>14</v>
      </c>
    </row>
    <row r="27" spans="1:16" s="24" customFormat="1" x14ac:dyDescent="0.2">
      <c r="A27" s="126" t="s">
        <v>48</v>
      </c>
      <c r="B27" s="24" t="s">
        <v>49</v>
      </c>
      <c r="C27" s="127">
        <v>626745</v>
      </c>
      <c r="D27" s="123">
        <v>3</v>
      </c>
      <c r="E27" s="117">
        <v>14.15</v>
      </c>
      <c r="F27" s="118">
        <f t="shared" si="0"/>
        <v>17.121500000000001</v>
      </c>
      <c r="G27" s="23" t="s">
        <v>1270</v>
      </c>
      <c r="H27" s="117">
        <f t="shared" si="1"/>
        <v>27.466999999999999</v>
      </c>
      <c r="I27" s="119">
        <f t="shared" si="2"/>
        <v>646128.86597938149</v>
      </c>
      <c r="J27" s="120">
        <f t="shared" si="3"/>
        <v>704207.86516853934</v>
      </c>
      <c r="K27" s="140">
        <f t="shared" si="4"/>
        <v>56.788499999999999</v>
      </c>
      <c r="L27" s="121"/>
      <c r="M27" s="121">
        <f t="shared" si="5"/>
        <v>0</v>
      </c>
      <c r="N27" s="122">
        <f t="shared" si="6"/>
        <v>1450412.5059301343</v>
      </c>
      <c r="O27" s="128" t="s">
        <v>25</v>
      </c>
      <c r="P27" s="134" t="s">
        <v>38</v>
      </c>
    </row>
    <row r="28" spans="1:16" s="24" customFormat="1" x14ac:dyDescent="0.2">
      <c r="A28" s="126" t="s">
        <v>50</v>
      </c>
      <c r="B28" s="24" t="s">
        <v>51</v>
      </c>
      <c r="C28" s="127">
        <v>113332.67</v>
      </c>
      <c r="D28" s="123">
        <v>8</v>
      </c>
      <c r="E28" s="117">
        <v>14.15</v>
      </c>
      <c r="F28" s="118">
        <f t="shared" si="0"/>
        <v>17.121500000000001</v>
      </c>
      <c r="G28" s="23" t="s">
        <v>918</v>
      </c>
      <c r="H28" s="117">
        <f t="shared" si="1"/>
        <v>0</v>
      </c>
      <c r="I28" s="119">
        <f t="shared" si="2"/>
        <v>123187.68478260869</v>
      </c>
      <c r="J28" s="120">
        <f t="shared" si="3"/>
        <v>134919.84523809524</v>
      </c>
      <c r="K28" s="140">
        <f t="shared" si="4"/>
        <v>34.3215</v>
      </c>
      <c r="L28" s="121">
        <v>14843.99</v>
      </c>
      <c r="M28" s="121">
        <f t="shared" si="5"/>
        <v>17961.227899999998</v>
      </c>
      <c r="N28" s="122">
        <f t="shared" si="6"/>
        <v>190517.95498725079</v>
      </c>
      <c r="O28" s="128" t="s">
        <v>29</v>
      </c>
      <c r="P28" s="134" t="s">
        <v>52</v>
      </c>
    </row>
    <row r="29" spans="1:16" s="24" customFormat="1" x14ac:dyDescent="0.2">
      <c r="A29" s="126" t="s">
        <v>53</v>
      </c>
      <c r="B29" s="24" t="s">
        <v>54</v>
      </c>
      <c r="C29" s="127">
        <v>163318.54</v>
      </c>
      <c r="D29" s="123">
        <v>2.5</v>
      </c>
      <c r="E29" s="117">
        <v>16</v>
      </c>
      <c r="F29" s="118">
        <f t="shared" si="0"/>
        <v>19.36</v>
      </c>
      <c r="G29" s="23" t="s">
        <v>918</v>
      </c>
      <c r="H29" s="117">
        <f t="shared" si="1"/>
        <v>0</v>
      </c>
      <c r="I29" s="119">
        <f t="shared" si="2"/>
        <v>167506.1948717949</v>
      </c>
      <c r="J29" s="120">
        <f t="shared" si="3"/>
        <v>182478.8156424581</v>
      </c>
      <c r="K29" s="140">
        <f t="shared" si="4"/>
        <v>31.06</v>
      </c>
      <c r="L29" s="121"/>
      <c r="M29" s="121">
        <f t="shared" si="5"/>
        <v>0</v>
      </c>
      <c r="N29" s="122">
        <f t="shared" si="6"/>
        <v>236899.53582825646</v>
      </c>
      <c r="O29" s="128" t="s">
        <v>42</v>
      </c>
      <c r="P29" s="134" t="s">
        <v>41</v>
      </c>
    </row>
    <row r="30" spans="1:16" s="24" customFormat="1" x14ac:dyDescent="0.2">
      <c r="A30" s="126" t="s">
        <v>55</v>
      </c>
      <c r="B30" s="24" t="s">
        <v>56</v>
      </c>
      <c r="C30" s="127">
        <v>177445.29</v>
      </c>
      <c r="D30" s="123">
        <v>2.5</v>
      </c>
      <c r="E30" s="117">
        <v>16</v>
      </c>
      <c r="F30" s="118">
        <f t="shared" si="0"/>
        <v>19.36</v>
      </c>
      <c r="G30" s="134" t="s">
        <v>918</v>
      </c>
      <c r="H30" s="117">
        <f t="shared" si="1"/>
        <v>0</v>
      </c>
      <c r="I30" s="119">
        <f t="shared" si="2"/>
        <v>181995.16923076924</v>
      </c>
      <c r="J30" s="120">
        <f t="shared" si="3"/>
        <v>198262.8938547486</v>
      </c>
      <c r="K30" s="140">
        <f t="shared" si="4"/>
        <v>31.06</v>
      </c>
      <c r="L30" s="121"/>
      <c r="M30" s="121">
        <f t="shared" si="5"/>
        <v>0</v>
      </c>
      <c r="N30" s="122">
        <f t="shared" si="6"/>
        <v>257390.90513489992</v>
      </c>
      <c r="O30" s="128" t="s">
        <v>42</v>
      </c>
      <c r="P30" s="134" t="s">
        <v>41</v>
      </c>
    </row>
    <row r="31" spans="1:16" s="24" customFormat="1" x14ac:dyDescent="0.2">
      <c r="A31" s="126" t="s">
        <v>57</v>
      </c>
      <c r="B31" s="24" t="s">
        <v>58</v>
      </c>
      <c r="C31" s="127">
        <v>490000</v>
      </c>
      <c r="D31" s="123">
        <v>3</v>
      </c>
      <c r="E31" s="117">
        <v>14.15</v>
      </c>
      <c r="F31" s="118">
        <f t="shared" si="0"/>
        <v>17.121500000000001</v>
      </c>
      <c r="G31" s="134" t="s">
        <v>918</v>
      </c>
      <c r="H31" s="117">
        <f t="shared" si="1"/>
        <v>0</v>
      </c>
      <c r="I31" s="119">
        <f t="shared" si="2"/>
        <v>505154.63917525776</v>
      </c>
      <c r="J31" s="120">
        <f t="shared" si="3"/>
        <v>550561.79775280901</v>
      </c>
      <c r="K31" s="140">
        <f t="shared" si="4"/>
        <v>29.3215</v>
      </c>
      <c r="L31" s="121">
        <v>10000</v>
      </c>
      <c r="M31" s="121">
        <f t="shared" si="5"/>
        <v>12100</v>
      </c>
      <c r="N31" s="122">
        <f t="shared" si="6"/>
        <v>705380.1346944262</v>
      </c>
      <c r="O31" s="128" t="s">
        <v>59</v>
      </c>
      <c r="P31" s="134" t="s">
        <v>45</v>
      </c>
    </row>
    <row r="32" spans="1:16" s="24" customFormat="1" x14ac:dyDescent="0.2">
      <c r="A32" s="126" t="s">
        <v>60</v>
      </c>
      <c r="B32" s="24" t="s">
        <v>61</v>
      </c>
      <c r="C32" s="127">
        <v>1716709</v>
      </c>
      <c r="D32" s="123">
        <v>8</v>
      </c>
      <c r="E32" s="117">
        <v>14.15</v>
      </c>
      <c r="F32" s="118">
        <f t="shared" si="0"/>
        <v>17.121500000000001</v>
      </c>
      <c r="G32" s="134" t="s">
        <v>918</v>
      </c>
      <c r="H32" s="117">
        <f t="shared" si="1"/>
        <v>0</v>
      </c>
      <c r="I32" s="119">
        <f t="shared" si="2"/>
        <v>1865988.0434782607</v>
      </c>
      <c r="J32" s="120">
        <f t="shared" si="3"/>
        <v>2043701.1904761903</v>
      </c>
      <c r="K32" s="140">
        <f t="shared" si="4"/>
        <v>34.3215</v>
      </c>
      <c r="L32" s="121"/>
      <c r="M32" s="121">
        <f t="shared" si="5"/>
        <v>0</v>
      </c>
      <c r="N32" s="122">
        <f t="shared" si="6"/>
        <v>2613806.6490556272</v>
      </c>
      <c r="O32" s="128" t="s">
        <v>15</v>
      </c>
      <c r="P32" s="134" t="s">
        <v>38</v>
      </c>
    </row>
    <row r="33" spans="1:16" s="24" customFormat="1" x14ac:dyDescent="0.2">
      <c r="A33" s="126" t="s">
        <v>62</v>
      </c>
      <c r="B33" s="24" t="s">
        <v>63</v>
      </c>
      <c r="C33" s="127">
        <v>206468.35</v>
      </c>
      <c r="D33" s="123">
        <v>3</v>
      </c>
      <c r="E33" s="117">
        <v>14.15</v>
      </c>
      <c r="F33" s="118">
        <f t="shared" si="0"/>
        <v>17.121500000000001</v>
      </c>
      <c r="G33" s="134" t="s">
        <v>918</v>
      </c>
      <c r="H33" s="117">
        <f t="shared" si="1"/>
        <v>0</v>
      </c>
      <c r="I33" s="119">
        <f t="shared" si="2"/>
        <v>212853.96907216497</v>
      </c>
      <c r="J33" s="120">
        <f t="shared" si="3"/>
        <v>231986.91011235956</v>
      </c>
      <c r="K33" s="140">
        <f t="shared" si="4"/>
        <v>29.3215</v>
      </c>
      <c r="L33" s="121"/>
      <c r="M33" s="121">
        <f t="shared" si="5"/>
        <v>0</v>
      </c>
      <c r="N33" s="122">
        <f t="shared" si="6"/>
        <v>292123.27652680804</v>
      </c>
      <c r="O33" s="128" t="s">
        <v>42</v>
      </c>
      <c r="P33" s="134" t="s">
        <v>64</v>
      </c>
    </row>
    <row r="34" spans="1:16" s="24" customFormat="1" x14ac:dyDescent="0.2">
      <c r="A34" s="126" t="s">
        <v>65</v>
      </c>
      <c r="B34" s="24" t="s">
        <v>66</v>
      </c>
      <c r="C34" s="127">
        <v>154222.99</v>
      </c>
      <c r="D34" s="123">
        <v>4</v>
      </c>
      <c r="E34" s="117">
        <v>14.15</v>
      </c>
      <c r="F34" s="118">
        <f t="shared" si="0"/>
        <v>17.121500000000001</v>
      </c>
      <c r="G34" s="134" t="s">
        <v>918</v>
      </c>
      <c r="H34" s="117">
        <f t="shared" si="1"/>
        <v>0</v>
      </c>
      <c r="I34" s="119">
        <f t="shared" si="2"/>
        <v>160648.94791666666</v>
      </c>
      <c r="J34" s="120">
        <f t="shared" si="3"/>
        <v>175253.39772727271</v>
      </c>
      <c r="K34" s="140">
        <f t="shared" si="4"/>
        <v>30.3215</v>
      </c>
      <c r="L34" s="121">
        <v>13500</v>
      </c>
      <c r="M34" s="121">
        <f t="shared" si="5"/>
        <v>16335</v>
      </c>
      <c r="N34" s="122">
        <f t="shared" si="6"/>
        <v>237670.11771923906</v>
      </c>
      <c r="O34" s="128" t="s">
        <v>67</v>
      </c>
      <c r="P34" s="134" t="s">
        <v>18</v>
      </c>
    </row>
    <row r="35" spans="1:16" s="24" customFormat="1" x14ac:dyDescent="0.2">
      <c r="A35" s="126" t="s">
        <v>68</v>
      </c>
      <c r="B35" s="24" t="s">
        <v>69</v>
      </c>
      <c r="C35" s="127">
        <v>206468.35</v>
      </c>
      <c r="D35" s="123">
        <v>3</v>
      </c>
      <c r="E35" s="117">
        <v>14.15</v>
      </c>
      <c r="F35" s="118">
        <f t="shared" si="0"/>
        <v>17.121500000000001</v>
      </c>
      <c r="G35" s="134" t="s">
        <v>918</v>
      </c>
      <c r="H35" s="117">
        <f t="shared" si="1"/>
        <v>0</v>
      </c>
      <c r="I35" s="119">
        <f t="shared" si="2"/>
        <v>212853.96907216497</v>
      </c>
      <c r="J35" s="120">
        <f t="shared" si="3"/>
        <v>231986.91011235956</v>
      </c>
      <c r="K35" s="140">
        <f t="shared" si="4"/>
        <v>29.3215</v>
      </c>
      <c r="L35" s="121"/>
      <c r="M35" s="121">
        <f t="shared" si="5"/>
        <v>0</v>
      </c>
      <c r="N35" s="122">
        <f t="shared" si="6"/>
        <v>292123.27652680804</v>
      </c>
      <c r="O35" s="128" t="s">
        <v>42</v>
      </c>
      <c r="P35" s="134" t="s">
        <v>64</v>
      </c>
    </row>
    <row r="36" spans="1:16" s="24" customFormat="1" x14ac:dyDescent="0.2">
      <c r="A36" s="126" t="s">
        <v>70</v>
      </c>
      <c r="B36" s="24" t="s">
        <v>71</v>
      </c>
      <c r="C36" s="127">
        <v>13907.72</v>
      </c>
      <c r="D36" s="123">
        <v>0</v>
      </c>
      <c r="E36" s="117">
        <v>14</v>
      </c>
      <c r="F36" s="118">
        <f t="shared" si="0"/>
        <v>16.939999999999998</v>
      </c>
      <c r="G36" s="134" t="s">
        <v>918</v>
      </c>
      <c r="H36" s="117">
        <f t="shared" si="1"/>
        <v>0</v>
      </c>
      <c r="I36" s="119">
        <f t="shared" si="2"/>
        <v>13907.72</v>
      </c>
      <c r="J36" s="120">
        <f t="shared" si="3"/>
        <v>15117.086956521738</v>
      </c>
      <c r="K36" s="140">
        <f t="shared" si="4"/>
        <v>26.139999999999997</v>
      </c>
      <c r="L36" s="121"/>
      <c r="M36" s="121">
        <f t="shared" si="5"/>
        <v>0</v>
      </c>
      <c r="N36" s="122">
        <f t="shared" si="6"/>
        <v>18829.840238288652</v>
      </c>
      <c r="O36" s="128" t="s">
        <v>73</v>
      </c>
      <c r="P36" s="134" t="s">
        <v>72</v>
      </c>
    </row>
    <row r="37" spans="1:16" s="24" customFormat="1" x14ac:dyDescent="0.2">
      <c r="A37" s="126" t="s">
        <v>74</v>
      </c>
      <c r="B37" s="24" t="s">
        <v>75</v>
      </c>
      <c r="C37" s="127">
        <v>676567</v>
      </c>
      <c r="D37" s="123">
        <v>2</v>
      </c>
      <c r="E37" s="117">
        <v>14.15</v>
      </c>
      <c r="F37" s="118">
        <f t="shared" si="0"/>
        <v>17.121500000000001</v>
      </c>
      <c r="G37" s="134" t="s">
        <v>918</v>
      </c>
      <c r="H37" s="117">
        <f t="shared" si="1"/>
        <v>0</v>
      </c>
      <c r="I37" s="119">
        <f t="shared" si="2"/>
        <v>690374.48979591834</v>
      </c>
      <c r="J37" s="120">
        <f t="shared" si="3"/>
        <v>751741.11111111112</v>
      </c>
      <c r="K37" s="140">
        <f t="shared" si="4"/>
        <v>28.3215</v>
      </c>
      <c r="L37" s="121">
        <v>28000</v>
      </c>
      <c r="M37" s="121">
        <f t="shared" si="5"/>
        <v>33880</v>
      </c>
      <c r="N37" s="122">
        <f t="shared" si="6"/>
        <v>977771.12495378673</v>
      </c>
      <c r="O37" s="128" t="s">
        <v>15</v>
      </c>
      <c r="P37" s="134" t="s">
        <v>45</v>
      </c>
    </row>
    <row r="38" spans="1:16" s="24" customFormat="1" x14ac:dyDescent="0.2">
      <c r="A38" s="126" t="s">
        <v>76</v>
      </c>
      <c r="B38" s="24" t="s">
        <v>77</v>
      </c>
      <c r="C38" s="127">
        <v>76544.39</v>
      </c>
      <c r="D38" s="123">
        <v>3</v>
      </c>
      <c r="E38" s="117">
        <v>14.15</v>
      </c>
      <c r="F38" s="118">
        <f t="shared" si="0"/>
        <v>17.121500000000001</v>
      </c>
      <c r="G38" s="134" t="s">
        <v>918</v>
      </c>
      <c r="H38" s="117">
        <f t="shared" si="1"/>
        <v>0</v>
      </c>
      <c r="I38" s="119">
        <f t="shared" si="2"/>
        <v>78911.742268041242</v>
      </c>
      <c r="J38" s="120">
        <f t="shared" si="3"/>
        <v>86004.932584269656</v>
      </c>
      <c r="K38" s="140">
        <f t="shared" si="4"/>
        <v>29.3215</v>
      </c>
      <c r="L38" s="121">
        <v>12441.49</v>
      </c>
      <c r="M38" s="121">
        <f t="shared" si="5"/>
        <v>15054.202899999998</v>
      </c>
      <c r="N38" s="122">
        <f t="shared" si="6"/>
        <v>123353.60087816876</v>
      </c>
      <c r="O38" s="128" t="s">
        <v>29</v>
      </c>
      <c r="P38" s="134" t="s">
        <v>78</v>
      </c>
    </row>
    <row r="39" spans="1:16" s="24" customFormat="1" x14ac:dyDescent="0.2">
      <c r="A39" s="126" t="s">
        <v>79</v>
      </c>
      <c r="B39" s="24" t="s">
        <v>80</v>
      </c>
      <c r="C39" s="127">
        <v>232267.97</v>
      </c>
      <c r="D39" s="123">
        <v>3</v>
      </c>
      <c r="E39" s="117">
        <v>14.15</v>
      </c>
      <c r="F39" s="118">
        <f t="shared" si="0"/>
        <v>17.121500000000001</v>
      </c>
      <c r="G39" s="134" t="s">
        <v>917</v>
      </c>
      <c r="H39" s="117">
        <f t="shared" si="1"/>
        <v>0</v>
      </c>
      <c r="I39" s="119">
        <f t="shared" si="2"/>
        <v>239451.51546391755</v>
      </c>
      <c r="J39" s="120">
        <f t="shared" si="3"/>
        <v>260975.24719101124</v>
      </c>
      <c r="K39" s="140">
        <f t="shared" si="4"/>
        <v>29.3215</v>
      </c>
      <c r="L39" s="121"/>
      <c r="M39" s="121">
        <f t="shared" si="5"/>
        <v>0</v>
      </c>
      <c r="N39" s="122">
        <f t="shared" si="6"/>
        <v>328626.0602587774</v>
      </c>
      <c r="O39" s="128" t="s">
        <v>42</v>
      </c>
      <c r="P39" s="134" t="s">
        <v>64</v>
      </c>
    </row>
    <row r="40" spans="1:16" s="24" customFormat="1" x14ac:dyDescent="0.2">
      <c r="A40" s="126" t="s">
        <v>81</v>
      </c>
      <c r="B40" s="24" t="s">
        <v>82</v>
      </c>
      <c r="C40" s="127">
        <v>232267.97</v>
      </c>
      <c r="D40" s="123">
        <v>5</v>
      </c>
      <c r="E40" s="117">
        <v>14.15</v>
      </c>
      <c r="F40" s="118">
        <f>E40*1.21</f>
        <v>17.121500000000001</v>
      </c>
      <c r="G40" s="134" t="s">
        <v>918</v>
      </c>
      <c r="H40" s="117">
        <f t="shared" si="1"/>
        <v>0</v>
      </c>
      <c r="I40" s="119">
        <f t="shared" si="2"/>
        <v>244492.6</v>
      </c>
      <c r="J40" s="120">
        <f t="shared" si="3"/>
        <v>266974.67816091952</v>
      </c>
      <c r="K40" s="140">
        <f t="shared" si="4"/>
        <v>31.3215</v>
      </c>
      <c r="L40" s="121"/>
      <c r="M40" s="121">
        <f t="shared" si="5"/>
        <v>0</v>
      </c>
      <c r="N40" s="122">
        <f t="shared" si="6"/>
        <v>338196.04388564109</v>
      </c>
      <c r="O40" s="128" t="s">
        <v>42</v>
      </c>
      <c r="P40" s="134" t="s">
        <v>64</v>
      </c>
    </row>
    <row r="41" spans="1:16" s="24" customFormat="1" x14ac:dyDescent="0.2">
      <c r="A41" s="126" t="s">
        <v>83</v>
      </c>
      <c r="B41" s="24" t="s">
        <v>84</v>
      </c>
      <c r="C41" s="127">
        <v>232267.97</v>
      </c>
      <c r="D41" s="123">
        <v>3</v>
      </c>
      <c r="E41" s="117">
        <v>14.15</v>
      </c>
      <c r="F41" s="118">
        <f t="shared" si="0"/>
        <v>17.121500000000001</v>
      </c>
      <c r="G41" s="134" t="s">
        <v>918</v>
      </c>
      <c r="H41" s="117">
        <f t="shared" si="1"/>
        <v>0</v>
      </c>
      <c r="I41" s="119">
        <f t="shared" si="2"/>
        <v>239451.51546391755</v>
      </c>
      <c r="J41" s="120">
        <f t="shared" si="3"/>
        <v>260975.24719101124</v>
      </c>
      <c r="K41" s="140">
        <f t="shared" si="4"/>
        <v>29.3215</v>
      </c>
      <c r="L41" s="121">
        <v>10000</v>
      </c>
      <c r="M41" s="121">
        <f t="shared" si="5"/>
        <v>12100</v>
      </c>
      <c r="N41" s="122">
        <f t="shared" si="6"/>
        <v>340726.0602587774</v>
      </c>
      <c r="O41" s="128" t="s">
        <v>42</v>
      </c>
      <c r="P41" s="134" t="s">
        <v>64</v>
      </c>
    </row>
    <row r="42" spans="1:16" s="24" customFormat="1" x14ac:dyDescent="0.2">
      <c r="A42" s="126" t="s">
        <v>85</v>
      </c>
      <c r="B42" s="24" t="s">
        <v>86</v>
      </c>
      <c r="C42" s="127">
        <v>206468.35</v>
      </c>
      <c r="D42" s="123">
        <v>3</v>
      </c>
      <c r="E42" s="117">
        <v>14.15</v>
      </c>
      <c r="F42" s="118">
        <f t="shared" si="0"/>
        <v>17.121500000000001</v>
      </c>
      <c r="G42" s="134" t="s">
        <v>918</v>
      </c>
      <c r="H42" s="117">
        <f t="shared" si="1"/>
        <v>0</v>
      </c>
      <c r="I42" s="119">
        <f t="shared" si="2"/>
        <v>212853.96907216497</v>
      </c>
      <c r="J42" s="120">
        <f t="shared" si="3"/>
        <v>231986.91011235956</v>
      </c>
      <c r="K42" s="140">
        <f t="shared" si="4"/>
        <v>29.3215</v>
      </c>
      <c r="L42" s="121"/>
      <c r="M42" s="121"/>
      <c r="N42" s="122">
        <f t="shared" si="6"/>
        <v>292123.27652680804</v>
      </c>
      <c r="O42" s="128" t="s">
        <v>42</v>
      </c>
      <c r="P42" s="134" t="s">
        <v>64</v>
      </c>
    </row>
    <row r="43" spans="1:16" s="24" customFormat="1" x14ac:dyDescent="0.2">
      <c r="A43" s="126" t="s">
        <v>87</v>
      </c>
      <c r="B43" s="24" t="s">
        <v>88</v>
      </c>
      <c r="C43" s="127">
        <v>1272221</v>
      </c>
      <c r="D43" s="123">
        <v>3</v>
      </c>
      <c r="E43" s="117">
        <v>14.15</v>
      </c>
      <c r="F43" s="118">
        <f t="shared" si="0"/>
        <v>17.121500000000001</v>
      </c>
      <c r="G43" s="134" t="s">
        <v>918</v>
      </c>
      <c r="H43" s="117">
        <f t="shared" si="1"/>
        <v>0</v>
      </c>
      <c r="I43" s="119">
        <f t="shared" si="2"/>
        <v>1311568.0412371135</v>
      </c>
      <c r="J43" s="120">
        <f t="shared" si="3"/>
        <v>1429461.797752809</v>
      </c>
      <c r="K43" s="140">
        <f t="shared" si="4"/>
        <v>29.3215</v>
      </c>
      <c r="L43" s="121"/>
      <c r="M43" s="121">
        <f t="shared" si="5"/>
        <v>0</v>
      </c>
      <c r="N43" s="122">
        <f t="shared" si="6"/>
        <v>1800011.318859342</v>
      </c>
      <c r="O43" s="128" t="s">
        <v>15</v>
      </c>
      <c r="P43" s="134" t="s">
        <v>38</v>
      </c>
    </row>
    <row r="44" spans="1:16" s="24" customFormat="1" x14ac:dyDescent="0.2">
      <c r="A44" s="126" t="s">
        <v>89</v>
      </c>
      <c r="B44" s="24" t="s">
        <v>90</v>
      </c>
      <c r="C44" s="127">
        <v>232267.97</v>
      </c>
      <c r="D44" s="123">
        <v>3</v>
      </c>
      <c r="E44" s="117">
        <v>14.15</v>
      </c>
      <c r="F44" s="118">
        <f t="shared" si="0"/>
        <v>17.121500000000001</v>
      </c>
      <c r="G44" s="134" t="s">
        <v>918</v>
      </c>
      <c r="H44" s="117">
        <f t="shared" si="1"/>
        <v>0</v>
      </c>
      <c r="I44" s="119">
        <f t="shared" si="2"/>
        <v>239451.51546391755</v>
      </c>
      <c r="J44" s="120">
        <f t="shared" si="3"/>
        <v>260975.24719101124</v>
      </c>
      <c r="K44" s="140">
        <f t="shared" si="4"/>
        <v>29.3215</v>
      </c>
      <c r="L44" s="121"/>
      <c r="M44" s="121">
        <f t="shared" si="5"/>
        <v>0</v>
      </c>
      <c r="N44" s="122">
        <f t="shared" si="6"/>
        <v>328626.0602587774</v>
      </c>
      <c r="O44" s="128" t="s">
        <v>42</v>
      </c>
      <c r="P44" s="134" t="s">
        <v>64</v>
      </c>
    </row>
    <row r="45" spans="1:16" s="24" customFormat="1" x14ac:dyDescent="0.2">
      <c r="A45" s="126" t="s">
        <v>91</v>
      </c>
      <c r="B45" s="24" t="s">
        <v>92</v>
      </c>
      <c r="C45" s="127">
        <v>215000</v>
      </c>
      <c r="D45" s="123">
        <v>0</v>
      </c>
      <c r="E45" s="117">
        <v>12.15</v>
      </c>
      <c r="F45" s="118">
        <f t="shared" si="0"/>
        <v>14.701499999999999</v>
      </c>
      <c r="G45" s="134" t="s">
        <v>918</v>
      </c>
      <c r="H45" s="117">
        <f t="shared" si="1"/>
        <v>0</v>
      </c>
      <c r="I45" s="119">
        <f t="shared" si="2"/>
        <v>215000</v>
      </c>
      <c r="J45" s="120">
        <f t="shared" si="3"/>
        <v>233695.65217391303</v>
      </c>
      <c r="K45" s="140">
        <f t="shared" si="4"/>
        <v>23.901499999999999</v>
      </c>
      <c r="L45" s="121">
        <v>10606.99</v>
      </c>
      <c r="M45" s="121">
        <f t="shared" si="5"/>
        <v>12834.457899999999</v>
      </c>
      <c r="N45" s="122">
        <f t="shared" si="6"/>
        <v>295363.02285200299</v>
      </c>
      <c r="O45" s="128" t="s">
        <v>93</v>
      </c>
      <c r="P45" s="134" t="s">
        <v>10</v>
      </c>
    </row>
    <row r="46" spans="1:16" s="24" customFormat="1" x14ac:dyDescent="0.2">
      <c r="A46" s="126" t="s">
        <v>94</v>
      </c>
      <c r="B46" s="24" t="s">
        <v>95</v>
      </c>
      <c r="C46" s="127">
        <v>1108818.96</v>
      </c>
      <c r="D46" s="123">
        <v>3</v>
      </c>
      <c r="E46" s="117">
        <v>14.15</v>
      </c>
      <c r="F46" s="118">
        <f t="shared" ref="F46:F67" si="7">E46*1.21</f>
        <v>17.121500000000001</v>
      </c>
      <c r="G46" s="134" t="s">
        <v>918</v>
      </c>
      <c r="H46" s="117">
        <f t="shared" si="1"/>
        <v>0</v>
      </c>
      <c r="I46" s="119">
        <f t="shared" si="2"/>
        <v>1143112.3298969073</v>
      </c>
      <c r="J46" s="120">
        <f t="shared" si="3"/>
        <v>1245864</v>
      </c>
      <c r="K46" s="140">
        <f t="shared" si="4"/>
        <v>29.3215</v>
      </c>
      <c r="L46" s="121"/>
      <c r="M46" s="121">
        <f t="shared" si="5"/>
        <v>0</v>
      </c>
      <c r="N46" s="122">
        <f t="shared" si="6"/>
        <v>1568820.7304908847</v>
      </c>
      <c r="O46" s="128" t="s">
        <v>96</v>
      </c>
      <c r="P46" s="134" t="s">
        <v>38</v>
      </c>
    </row>
    <row r="47" spans="1:16" s="24" customFormat="1" x14ac:dyDescent="0.2">
      <c r="A47" s="126" t="s">
        <v>97</v>
      </c>
      <c r="B47" s="24" t="s">
        <v>98</v>
      </c>
      <c r="C47" s="127">
        <v>1055070.05</v>
      </c>
      <c r="D47" s="123">
        <v>3</v>
      </c>
      <c r="E47" s="117">
        <v>14.15</v>
      </c>
      <c r="F47" s="118">
        <f t="shared" si="7"/>
        <v>17.121500000000001</v>
      </c>
      <c r="G47" s="134" t="s">
        <v>918</v>
      </c>
      <c r="H47" s="117">
        <f t="shared" si="1"/>
        <v>0</v>
      </c>
      <c r="I47" s="119">
        <f t="shared" si="2"/>
        <v>1087701.0824742268</v>
      </c>
      <c r="J47" s="120">
        <f t="shared" si="3"/>
        <v>1185471.966292135</v>
      </c>
      <c r="K47" s="140">
        <f t="shared" si="4"/>
        <v>29.3215</v>
      </c>
      <c r="L47" s="121"/>
      <c r="M47" s="121">
        <f t="shared" si="5"/>
        <v>0</v>
      </c>
      <c r="N47" s="122">
        <f t="shared" si="6"/>
        <v>1492773.686481745</v>
      </c>
      <c r="O47" s="128" t="s">
        <v>96</v>
      </c>
      <c r="P47" s="134" t="s">
        <v>38</v>
      </c>
    </row>
    <row r="48" spans="1:16" s="24" customFormat="1" x14ac:dyDescent="0.2">
      <c r="A48" s="126" t="s">
        <v>99</v>
      </c>
      <c r="B48" s="24" t="s">
        <v>100</v>
      </c>
      <c r="C48" s="127">
        <v>71426.259999999995</v>
      </c>
      <c r="D48" s="123">
        <v>3</v>
      </c>
      <c r="E48" s="117">
        <v>14.15</v>
      </c>
      <c r="F48" s="118">
        <f t="shared" si="7"/>
        <v>17.121500000000001</v>
      </c>
      <c r="G48" s="134" t="s">
        <v>918</v>
      </c>
      <c r="H48" s="117">
        <f t="shared" si="1"/>
        <v>0</v>
      </c>
      <c r="I48" s="119">
        <f t="shared" si="2"/>
        <v>73635.319587628866</v>
      </c>
      <c r="J48" s="120">
        <f t="shared" si="3"/>
        <v>80254.224719101112</v>
      </c>
      <c r="K48" s="140">
        <f t="shared" si="4"/>
        <v>29.3215</v>
      </c>
      <c r="L48" s="121"/>
      <c r="M48" s="121">
        <f t="shared" si="5"/>
        <v>0</v>
      </c>
      <c r="N48" s="122">
        <f t="shared" si="6"/>
        <v>101057.97378269205</v>
      </c>
      <c r="O48" s="128" t="s">
        <v>35</v>
      </c>
      <c r="P48" s="134" t="s">
        <v>52</v>
      </c>
    </row>
    <row r="49" spans="1:16" s="24" customFormat="1" x14ac:dyDescent="0.2">
      <c r="A49" s="126" t="s">
        <v>101</v>
      </c>
      <c r="B49" s="24" t="s">
        <v>102</v>
      </c>
      <c r="C49" s="127">
        <v>1820751</v>
      </c>
      <c r="D49" s="123">
        <v>3</v>
      </c>
      <c r="E49" s="117">
        <v>14.15</v>
      </c>
      <c r="F49" s="118">
        <f t="shared" si="7"/>
        <v>17.121500000000001</v>
      </c>
      <c r="G49" s="134" t="s">
        <v>918</v>
      </c>
      <c r="H49" s="117">
        <f t="shared" si="1"/>
        <v>0</v>
      </c>
      <c r="I49" s="119">
        <f t="shared" si="2"/>
        <v>1877062.8865979381</v>
      </c>
      <c r="J49" s="120">
        <f t="shared" si="3"/>
        <v>2045787.6404494382</v>
      </c>
      <c r="K49" s="140">
        <f t="shared" si="4"/>
        <v>29.3215</v>
      </c>
      <c r="L49" s="121">
        <v>24000</v>
      </c>
      <c r="M49" s="121">
        <f t="shared" si="5"/>
        <v>29040</v>
      </c>
      <c r="N49" s="122">
        <f t="shared" si="6"/>
        <v>2605143.0582143087</v>
      </c>
      <c r="O49" s="128" t="s">
        <v>15</v>
      </c>
      <c r="P49" s="134" t="s">
        <v>38</v>
      </c>
    </row>
    <row r="50" spans="1:16" s="24" customFormat="1" x14ac:dyDescent="0.2">
      <c r="A50" s="126" t="s">
        <v>103</v>
      </c>
      <c r="B50" s="24" t="s">
        <v>104</v>
      </c>
      <c r="C50" s="127">
        <v>206468.35</v>
      </c>
      <c r="D50" s="123">
        <v>3</v>
      </c>
      <c r="E50" s="117">
        <v>14.15</v>
      </c>
      <c r="F50" s="118">
        <f t="shared" si="7"/>
        <v>17.121500000000001</v>
      </c>
      <c r="G50" s="134" t="s">
        <v>1225</v>
      </c>
      <c r="H50" s="117">
        <f t="shared" si="1"/>
        <v>0</v>
      </c>
      <c r="I50" s="119">
        <f t="shared" si="2"/>
        <v>212853.96907216497</v>
      </c>
      <c r="J50" s="120">
        <f t="shared" si="3"/>
        <v>231986.91011235956</v>
      </c>
      <c r="K50" s="140">
        <f t="shared" si="4"/>
        <v>29.3215</v>
      </c>
      <c r="L50" s="121"/>
      <c r="M50" s="121">
        <f t="shared" si="5"/>
        <v>0</v>
      </c>
      <c r="N50" s="122">
        <f t="shared" si="6"/>
        <v>292123.27652680804</v>
      </c>
      <c r="O50" s="128" t="s">
        <v>42</v>
      </c>
      <c r="P50" s="134" t="s">
        <v>64</v>
      </c>
    </row>
    <row r="51" spans="1:16" s="24" customFormat="1" x14ac:dyDescent="0.2">
      <c r="A51" s="126" t="s">
        <v>105</v>
      </c>
      <c r="B51" s="24" t="s">
        <v>106</v>
      </c>
      <c r="C51" s="127">
        <v>43127.09</v>
      </c>
      <c r="D51" s="123">
        <v>0</v>
      </c>
      <c r="E51" s="117">
        <v>14</v>
      </c>
      <c r="F51" s="118">
        <f t="shared" si="7"/>
        <v>16.939999999999998</v>
      </c>
      <c r="G51" s="134" t="s">
        <v>918</v>
      </c>
      <c r="H51" s="117">
        <f t="shared" si="1"/>
        <v>0</v>
      </c>
      <c r="I51" s="119">
        <f t="shared" si="2"/>
        <v>43127.09</v>
      </c>
      <c r="J51" s="120">
        <f t="shared" si="3"/>
        <v>46877.271739130432</v>
      </c>
      <c r="K51" s="140">
        <f t="shared" si="4"/>
        <v>26.139999999999997</v>
      </c>
      <c r="L51" s="121"/>
      <c r="M51" s="121">
        <f t="shared" si="5"/>
        <v>0</v>
      </c>
      <c r="N51" s="122">
        <f t="shared" si="6"/>
        <v>58390.319523422681</v>
      </c>
      <c r="O51" s="128" t="s">
        <v>108</v>
      </c>
      <c r="P51" s="134" t="s">
        <v>107</v>
      </c>
    </row>
    <row r="52" spans="1:16" s="105" customFormat="1" x14ac:dyDescent="0.2">
      <c r="A52" s="135" t="s">
        <v>109</v>
      </c>
      <c r="B52" s="105" t="s">
        <v>110</v>
      </c>
      <c r="C52" s="136">
        <v>306000</v>
      </c>
      <c r="D52" s="89">
        <v>6</v>
      </c>
      <c r="E52" s="107">
        <v>12.15</v>
      </c>
      <c r="F52" s="108">
        <f t="shared" si="7"/>
        <v>14.701499999999999</v>
      </c>
      <c r="G52" s="109" t="s">
        <v>1271</v>
      </c>
      <c r="H52" s="107">
        <f t="shared" si="1"/>
        <v>21.658999999999999</v>
      </c>
      <c r="I52" s="110">
        <f t="shared" si="2"/>
        <v>325531.91489361704</v>
      </c>
      <c r="J52" s="111">
        <f t="shared" si="3"/>
        <v>355813.95348837209</v>
      </c>
      <c r="K52" s="137">
        <f t="shared" si="4"/>
        <v>51.560500000000005</v>
      </c>
      <c r="L52" s="112">
        <v>16580</v>
      </c>
      <c r="M52" s="112">
        <f t="shared" si="5"/>
        <v>20061.8</v>
      </c>
      <c r="N52" s="113">
        <f t="shared" si="6"/>
        <v>651777.65173257375</v>
      </c>
      <c r="O52" s="141" t="s">
        <v>35</v>
      </c>
      <c r="P52" s="109" t="s">
        <v>10</v>
      </c>
    </row>
    <row r="53" spans="1:16" s="24" customFormat="1" x14ac:dyDescent="0.2">
      <c r="A53" s="126" t="s">
        <v>111</v>
      </c>
      <c r="B53" s="24" t="s">
        <v>112</v>
      </c>
      <c r="C53" s="127">
        <v>850000</v>
      </c>
      <c r="D53" s="123">
        <v>3</v>
      </c>
      <c r="E53" s="117">
        <v>14.15</v>
      </c>
      <c r="F53" s="118">
        <f t="shared" si="7"/>
        <v>17.121500000000001</v>
      </c>
      <c r="G53" s="134" t="s">
        <v>918</v>
      </c>
      <c r="H53" s="117">
        <f t="shared" si="1"/>
        <v>0</v>
      </c>
      <c r="I53" s="119">
        <f t="shared" si="2"/>
        <v>876288.65979381441</v>
      </c>
      <c r="J53" s="120">
        <f t="shared" si="3"/>
        <v>955056.17977528088</v>
      </c>
      <c r="K53" s="140">
        <f t="shared" si="4"/>
        <v>29.3215</v>
      </c>
      <c r="L53" s="121"/>
      <c r="M53" s="121">
        <f t="shared" si="5"/>
        <v>0</v>
      </c>
      <c r="N53" s="122">
        <f t="shared" si="6"/>
        <v>1202628.805082168</v>
      </c>
      <c r="O53" s="128" t="s">
        <v>15</v>
      </c>
      <c r="P53" s="134" t="s">
        <v>113</v>
      </c>
    </row>
    <row r="54" spans="1:16" s="24" customFormat="1" x14ac:dyDescent="0.2">
      <c r="A54" s="126" t="s">
        <v>114</v>
      </c>
      <c r="B54" s="24" t="s">
        <v>115</v>
      </c>
      <c r="C54" s="127">
        <v>149483</v>
      </c>
      <c r="D54" s="123">
        <v>3</v>
      </c>
      <c r="E54" s="117">
        <v>16</v>
      </c>
      <c r="F54" s="118">
        <f t="shared" si="7"/>
        <v>19.36</v>
      </c>
      <c r="G54" s="134" t="s">
        <v>918</v>
      </c>
      <c r="H54" s="117">
        <f t="shared" si="1"/>
        <v>0</v>
      </c>
      <c r="I54" s="119">
        <f t="shared" si="2"/>
        <v>154106.18556701031</v>
      </c>
      <c r="J54" s="120">
        <f t="shared" si="3"/>
        <v>167958.42696629214</v>
      </c>
      <c r="K54" s="140">
        <f t="shared" si="4"/>
        <v>31.56</v>
      </c>
      <c r="L54" s="121"/>
      <c r="M54" s="121">
        <f t="shared" si="5"/>
        <v>0</v>
      </c>
      <c r="N54" s="122">
        <f t="shared" si="6"/>
        <v>218414.66978375218</v>
      </c>
      <c r="O54" s="128" t="s">
        <v>42</v>
      </c>
      <c r="P54" s="134" t="s">
        <v>41</v>
      </c>
    </row>
    <row r="55" spans="1:16" s="24" customFormat="1" x14ac:dyDescent="0.2">
      <c r="A55" s="126" t="s">
        <v>116</v>
      </c>
      <c r="B55" s="24" t="s">
        <v>117</v>
      </c>
      <c r="C55" s="127">
        <v>237714.18</v>
      </c>
      <c r="D55" s="123">
        <v>3</v>
      </c>
      <c r="E55" s="117">
        <v>14.15</v>
      </c>
      <c r="F55" s="118">
        <f t="shared" si="7"/>
        <v>17.121500000000001</v>
      </c>
      <c r="G55" s="134" t="s">
        <v>918</v>
      </c>
      <c r="H55" s="117">
        <f t="shared" si="1"/>
        <v>0</v>
      </c>
      <c r="I55" s="119">
        <f t="shared" si="2"/>
        <v>245066.1649484536</v>
      </c>
      <c r="J55" s="120">
        <f t="shared" si="3"/>
        <v>267094.58426966291</v>
      </c>
      <c r="K55" s="140">
        <f t="shared" si="4"/>
        <v>29.3215</v>
      </c>
      <c r="L55" s="121"/>
      <c r="M55" s="121">
        <f t="shared" si="5"/>
        <v>0</v>
      </c>
      <c r="N55" s="122">
        <f t="shared" si="6"/>
        <v>336331.67087586748</v>
      </c>
      <c r="O55" s="128" t="s">
        <v>42</v>
      </c>
      <c r="P55" s="134" t="s">
        <v>64</v>
      </c>
    </row>
    <row r="56" spans="1:16" s="24" customFormat="1" x14ac:dyDescent="0.2">
      <c r="A56" s="126" t="s">
        <v>118</v>
      </c>
      <c r="B56" s="24" t="s">
        <v>119</v>
      </c>
      <c r="C56" s="127">
        <v>201245.99</v>
      </c>
      <c r="D56" s="123">
        <v>3</v>
      </c>
      <c r="E56" s="117">
        <v>16</v>
      </c>
      <c r="F56" s="118">
        <f t="shared" si="7"/>
        <v>19.36</v>
      </c>
      <c r="G56" s="134" t="s">
        <v>1225</v>
      </c>
      <c r="H56" s="117">
        <f t="shared" si="1"/>
        <v>0</v>
      </c>
      <c r="I56" s="119">
        <f t="shared" si="2"/>
        <v>207470.09278350516</v>
      </c>
      <c r="J56" s="120">
        <f t="shared" si="3"/>
        <v>226119.08988764044</v>
      </c>
      <c r="K56" s="140">
        <f t="shared" si="4"/>
        <v>31.56</v>
      </c>
      <c r="L56" s="121"/>
      <c r="M56" s="121">
        <f t="shared" si="5"/>
        <v>0</v>
      </c>
      <c r="N56" s="122">
        <f t="shared" si="6"/>
        <v>294047.32612507301</v>
      </c>
      <c r="O56" s="128" t="s">
        <v>42</v>
      </c>
      <c r="P56" s="134" t="s">
        <v>41</v>
      </c>
    </row>
    <row r="57" spans="1:16" s="24" customFormat="1" x14ac:dyDescent="0.2">
      <c r="A57" s="126" t="s">
        <v>120</v>
      </c>
      <c r="B57" s="24" t="s">
        <v>121</v>
      </c>
      <c r="C57" s="127">
        <v>48935.22</v>
      </c>
      <c r="D57" s="123">
        <v>3</v>
      </c>
      <c r="E57" s="117">
        <v>14.15</v>
      </c>
      <c r="F57" s="118">
        <f t="shared" si="7"/>
        <v>17.121500000000001</v>
      </c>
      <c r="G57" s="134" t="s">
        <v>1220</v>
      </c>
      <c r="H57" s="117">
        <f t="shared" si="1"/>
        <v>0</v>
      </c>
      <c r="I57" s="119">
        <f t="shared" si="2"/>
        <v>50448.680412371134</v>
      </c>
      <c r="J57" s="120">
        <f t="shared" si="3"/>
        <v>54983.393258426964</v>
      </c>
      <c r="K57" s="140">
        <f t="shared" si="4"/>
        <v>29.3215</v>
      </c>
      <c r="L57" s="121">
        <v>4800</v>
      </c>
      <c r="M57" s="121">
        <f t="shared" si="5"/>
        <v>5808</v>
      </c>
      <c r="N57" s="122">
        <f t="shared" si="6"/>
        <v>75044.359005921186</v>
      </c>
      <c r="O57" s="128" t="s">
        <v>122</v>
      </c>
      <c r="P57" s="134" t="s">
        <v>28</v>
      </c>
    </row>
    <row r="58" spans="1:16" s="24" customFormat="1" x14ac:dyDescent="0.2">
      <c r="A58" s="126" t="s">
        <v>123</v>
      </c>
      <c r="B58" s="24" t="s">
        <v>124</v>
      </c>
      <c r="C58" s="127">
        <v>23919.29</v>
      </c>
      <c r="D58" s="123">
        <v>0</v>
      </c>
      <c r="E58" s="117">
        <v>14</v>
      </c>
      <c r="F58" s="118">
        <f t="shared" si="7"/>
        <v>16.939999999999998</v>
      </c>
      <c r="G58" s="134" t="s">
        <v>918</v>
      </c>
      <c r="H58" s="117">
        <f t="shared" si="1"/>
        <v>0</v>
      </c>
      <c r="I58" s="119">
        <f t="shared" si="2"/>
        <v>23919.29</v>
      </c>
      <c r="J58" s="120">
        <f t="shared" si="3"/>
        <v>25999.228260869564</v>
      </c>
      <c r="K58" s="140">
        <f t="shared" si="4"/>
        <v>26.139999999999997</v>
      </c>
      <c r="L58" s="121">
        <v>9120.49</v>
      </c>
      <c r="M58" s="121">
        <f t="shared" si="5"/>
        <v>11035.792899999999</v>
      </c>
      <c r="N58" s="122">
        <f t="shared" si="6"/>
        <v>43420.425989629024</v>
      </c>
      <c r="O58" s="128" t="s">
        <v>73</v>
      </c>
      <c r="P58" s="134" t="s">
        <v>72</v>
      </c>
    </row>
    <row r="59" spans="1:16" s="24" customFormat="1" x14ac:dyDescent="0.2">
      <c r="A59" s="126" t="s">
        <v>125</v>
      </c>
      <c r="B59" s="24" t="s">
        <v>126</v>
      </c>
      <c r="C59" s="127">
        <v>30015.43</v>
      </c>
      <c r="D59" s="123">
        <v>3</v>
      </c>
      <c r="E59" s="117">
        <v>14</v>
      </c>
      <c r="F59" s="118">
        <f t="shared" si="7"/>
        <v>16.939999999999998</v>
      </c>
      <c r="G59" s="134" t="s">
        <v>918</v>
      </c>
      <c r="H59" s="117">
        <f t="shared" si="1"/>
        <v>0</v>
      </c>
      <c r="I59" s="119">
        <f t="shared" si="2"/>
        <v>30943.742268041238</v>
      </c>
      <c r="J59" s="120">
        <f t="shared" si="3"/>
        <v>33725.20224719101</v>
      </c>
      <c r="K59" s="140">
        <f t="shared" si="4"/>
        <v>29.139999999999997</v>
      </c>
      <c r="L59" s="121">
        <v>4900</v>
      </c>
      <c r="M59" s="121">
        <f t="shared" si="5"/>
        <v>5929</v>
      </c>
      <c r="N59" s="122">
        <f t="shared" si="6"/>
        <v>48287.777871860002</v>
      </c>
      <c r="O59" s="128" t="s">
        <v>29</v>
      </c>
      <c r="P59" s="134" t="s">
        <v>72</v>
      </c>
    </row>
    <row r="60" spans="1:16" s="24" customFormat="1" x14ac:dyDescent="0.2">
      <c r="A60" s="126" t="s">
        <v>127</v>
      </c>
      <c r="B60" s="24" t="s">
        <v>128</v>
      </c>
      <c r="C60" s="127">
        <v>237714.18</v>
      </c>
      <c r="D60" s="123">
        <v>3</v>
      </c>
      <c r="E60" s="117">
        <v>14.15</v>
      </c>
      <c r="F60" s="118">
        <f t="shared" si="7"/>
        <v>17.121500000000001</v>
      </c>
      <c r="G60" s="134" t="s">
        <v>918</v>
      </c>
      <c r="H60" s="117">
        <f t="shared" si="1"/>
        <v>0</v>
      </c>
      <c r="I60" s="119">
        <f t="shared" si="2"/>
        <v>245066.1649484536</v>
      </c>
      <c r="J60" s="120">
        <f t="shared" si="3"/>
        <v>267094.58426966291</v>
      </c>
      <c r="K60" s="140">
        <f t="shared" si="4"/>
        <v>29.3215</v>
      </c>
      <c r="L60" s="121"/>
      <c r="M60" s="121">
        <f t="shared" si="5"/>
        <v>0</v>
      </c>
      <c r="N60" s="122">
        <f t="shared" si="6"/>
        <v>336331.67087586748</v>
      </c>
      <c r="O60" s="128" t="s">
        <v>42</v>
      </c>
      <c r="P60" s="134" t="s">
        <v>64</v>
      </c>
    </row>
    <row r="61" spans="1:16" s="24" customFormat="1" x14ac:dyDescent="0.2">
      <c r="A61" s="126" t="s">
        <v>129</v>
      </c>
      <c r="B61" s="24" t="s">
        <v>130</v>
      </c>
      <c r="C61" s="127">
        <v>98784.57</v>
      </c>
      <c r="D61" s="123">
        <v>3</v>
      </c>
      <c r="E61" s="117">
        <v>14.15</v>
      </c>
      <c r="F61" s="118">
        <f t="shared" si="7"/>
        <v>17.121500000000001</v>
      </c>
      <c r="G61" s="134" t="s">
        <v>918</v>
      </c>
      <c r="H61" s="117">
        <f t="shared" si="1"/>
        <v>0</v>
      </c>
      <c r="I61" s="119">
        <f t="shared" si="2"/>
        <v>101839.76288659795</v>
      </c>
      <c r="J61" s="120">
        <f t="shared" si="3"/>
        <v>110993.89887640451</v>
      </c>
      <c r="K61" s="140">
        <f t="shared" si="4"/>
        <v>29.3215</v>
      </c>
      <c r="L61" s="121"/>
      <c r="M61" s="121">
        <f t="shared" si="5"/>
        <v>0</v>
      </c>
      <c r="N61" s="122">
        <f t="shared" si="6"/>
        <v>139766.08162312445</v>
      </c>
      <c r="O61" s="128" t="s">
        <v>35</v>
      </c>
      <c r="P61" s="134" t="s">
        <v>52</v>
      </c>
    </row>
    <row r="62" spans="1:16" s="24" customFormat="1" x14ac:dyDescent="0.2">
      <c r="A62" s="126" t="s">
        <v>131</v>
      </c>
      <c r="B62" s="24" t="s">
        <v>132</v>
      </c>
      <c r="C62" s="127">
        <v>316354.5</v>
      </c>
      <c r="D62" s="123">
        <v>3</v>
      </c>
      <c r="E62" s="117">
        <v>14.15</v>
      </c>
      <c r="F62" s="118">
        <f t="shared" si="7"/>
        <v>17.121500000000001</v>
      </c>
      <c r="G62" s="134" t="s">
        <v>918</v>
      </c>
      <c r="H62" s="117">
        <f t="shared" si="1"/>
        <v>0</v>
      </c>
      <c r="I62" s="119">
        <f t="shared" si="2"/>
        <v>326138.65979381447</v>
      </c>
      <c r="J62" s="120">
        <f t="shared" si="3"/>
        <v>355454.49438202247</v>
      </c>
      <c r="K62" s="140">
        <f t="shared" si="4"/>
        <v>29.3215</v>
      </c>
      <c r="L62" s="121"/>
      <c r="M62" s="121">
        <f t="shared" si="5"/>
        <v>0</v>
      </c>
      <c r="N62" s="122">
        <f t="shared" si="6"/>
        <v>447596.51096160786</v>
      </c>
      <c r="O62" s="128" t="s">
        <v>42</v>
      </c>
      <c r="P62" s="134" t="s">
        <v>64</v>
      </c>
    </row>
    <row r="63" spans="1:16" s="24" customFormat="1" x14ac:dyDescent="0.2">
      <c r="A63" s="126" t="s">
        <v>133</v>
      </c>
      <c r="B63" s="24" t="s">
        <v>134</v>
      </c>
      <c r="C63" s="127">
        <v>799990</v>
      </c>
      <c r="D63" s="123">
        <v>3</v>
      </c>
      <c r="E63" s="117">
        <v>12.15</v>
      </c>
      <c r="F63" s="118">
        <f t="shared" si="7"/>
        <v>14.701499999999999</v>
      </c>
      <c r="G63" s="134" t="s">
        <v>918</v>
      </c>
      <c r="H63" s="117">
        <f t="shared" si="1"/>
        <v>0</v>
      </c>
      <c r="I63" s="119">
        <f t="shared" si="2"/>
        <v>824731.95876288658</v>
      </c>
      <c r="J63" s="120">
        <f t="shared" si="3"/>
        <v>898865.16853932582</v>
      </c>
      <c r="K63" s="140">
        <f t="shared" si="4"/>
        <v>26.901499999999999</v>
      </c>
      <c r="L63" s="121"/>
      <c r="M63" s="121">
        <f t="shared" si="5"/>
        <v>0</v>
      </c>
      <c r="N63" s="122">
        <f t="shared" si="6"/>
        <v>1094400.021888274</v>
      </c>
      <c r="O63" s="128" t="s">
        <v>22</v>
      </c>
      <c r="P63" s="134" t="s">
        <v>10</v>
      </c>
    </row>
    <row r="64" spans="1:16" s="24" customFormat="1" x14ac:dyDescent="0.2">
      <c r="A64" s="126" t="s">
        <v>135</v>
      </c>
      <c r="B64" s="24" t="s">
        <v>136</v>
      </c>
      <c r="C64" s="127">
        <v>765510</v>
      </c>
      <c r="D64" s="123">
        <v>3</v>
      </c>
      <c r="E64" s="117">
        <v>14.15</v>
      </c>
      <c r="F64" s="118">
        <f t="shared" si="7"/>
        <v>17.121500000000001</v>
      </c>
      <c r="G64" s="134" t="s">
        <v>918</v>
      </c>
      <c r="H64" s="117">
        <f t="shared" si="1"/>
        <v>0</v>
      </c>
      <c r="I64" s="119">
        <f t="shared" si="2"/>
        <v>789185.56701030931</v>
      </c>
      <c r="J64" s="120">
        <f t="shared" si="3"/>
        <v>860123.59550561791</v>
      </c>
      <c r="K64" s="140">
        <f t="shared" si="4"/>
        <v>29.3215</v>
      </c>
      <c r="L64" s="121"/>
      <c r="M64" s="121">
        <f t="shared" si="5"/>
        <v>0</v>
      </c>
      <c r="N64" s="122">
        <f t="shared" si="6"/>
        <v>1083087.5018570004</v>
      </c>
      <c r="O64" s="128" t="s">
        <v>15</v>
      </c>
      <c r="P64" s="134" t="s">
        <v>14</v>
      </c>
    </row>
    <row r="65" spans="1:16" s="24" customFormat="1" x14ac:dyDescent="0.2">
      <c r="A65" s="126" t="s">
        <v>137</v>
      </c>
      <c r="B65" s="24" t="s">
        <v>138</v>
      </c>
      <c r="C65" s="127">
        <v>237714.18</v>
      </c>
      <c r="D65" s="123">
        <v>3</v>
      </c>
      <c r="E65" s="117">
        <v>14.15</v>
      </c>
      <c r="F65" s="118">
        <f t="shared" si="7"/>
        <v>17.121500000000001</v>
      </c>
      <c r="G65" s="134" t="s">
        <v>918</v>
      </c>
      <c r="H65" s="117">
        <f t="shared" si="1"/>
        <v>0</v>
      </c>
      <c r="I65" s="119">
        <f t="shared" si="2"/>
        <v>245066.1649484536</v>
      </c>
      <c r="J65" s="120">
        <f t="shared" si="3"/>
        <v>267094.58426966291</v>
      </c>
      <c r="K65" s="140">
        <f t="shared" si="4"/>
        <v>29.3215</v>
      </c>
      <c r="L65" s="121"/>
      <c r="M65" s="121">
        <f t="shared" si="5"/>
        <v>0</v>
      </c>
      <c r="N65" s="122">
        <f t="shared" si="6"/>
        <v>336331.67087586748</v>
      </c>
      <c r="O65" s="128" t="s">
        <v>42</v>
      </c>
      <c r="P65" s="134" t="s">
        <v>64</v>
      </c>
    </row>
    <row r="66" spans="1:16" s="24" customFormat="1" x14ac:dyDescent="0.2">
      <c r="A66" s="126" t="s">
        <v>139</v>
      </c>
      <c r="B66" s="24" t="s">
        <v>140</v>
      </c>
      <c r="C66" s="127">
        <v>1271727.49</v>
      </c>
      <c r="D66" s="123">
        <v>3</v>
      </c>
      <c r="E66" s="117">
        <v>14.15</v>
      </c>
      <c r="F66" s="118">
        <f t="shared" si="7"/>
        <v>17.121500000000001</v>
      </c>
      <c r="G66" s="134" t="s">
        <v>918</v>
      </c>
      <c r="H66" s="117">
        <f t="shared" si="1"/>
        <v>0</v>
      </c>
      <c r="I66" s="119">
        <f t="shared" si="2"/>
        <v>1311059.268041237</v>
      </c>
      <c r="J66" s="120">
        <f t="shared" si="3"/>
        <v>1428907.2921348314</v>
      </c>
      <c r="K66" s="140">
        <f t="shared" si="4"/>
        <v>29.3215</v>
      </c>
      <c r="L66" s="121"/>
      <c r="M66" s="121">
        <f t="shared" si="5"/>
        <v>0</v>
      </c>
      <c r="N66" s="122">
        <f t="shared" si="6"/>
        <v>1799313.0725751112</v>
      </c>
      <c r="O66" s="128" t="s">
        <v>96</v>
      </c>
      <c r="P66" s="134" t="s">
        <v>38</v>
      </c>
    </row>
    <row r="67" spans="1:16" s="105" customFormat="1" x14ac:dyDescent="0.2">
      <c r="A67" s="135" t="s">
        <v>141</v>
      </c>
      <c r="B67" s="105" t="s">
        <v>142</v>
      </c>
      <c r="C67" s="136">
        <v>422299.99</v>
      </c>
      <c r="D67" s="89">
        <v>6</v>
      </c>
      <c r="E67" s="107">
        <v>12.15</v>
      </c>
      <c r="F67" s="108">
        <f t="shared" si="7"/>
        <v>14.701499999999999</v>
      </c>
      <c r="G67" s="109" t="s">
        <v>1326</v>
      </c>
      <c r="H67" s="107">
        <f t="shared" si="1"/>
        <v>7.9255000000000004</v>
      </c>
      <c r="I67" s="110">
        <f t="shared" si="2"/>
        <v>449255.30851063831</v>
      </c>
      <c r="J67" s="111">
        <f t="shared" si="3"/>
        <v>491046.5</v>
      </c>
      <c r="K67" s="137">
        <f t="shared" si="4"/>
        <v>37.826999999999998</v>
      </c>
      <c r="L67" s="112">
        <v>16850</v>
      </c>
      <c r="M67" s="112">
        <f t="shared" si="5"/>
        <v>20388.5</v>
      </c>
      <c r="N67" s="113">
        <f t="shared" si="6"/>
        <v>699622.23490100203</v>
      </c>
      <c r="O67" s="141" t="s">
        <v>35</v>
      </c>
      <c r="P67" s="109" t="s">
        <v>10</v>
      </c>
    </row>
    <row r="68" spans="1:16" s="24" customFormat="1" x14ac:dyDescent="0.2">
      <c r="A68" s="126" t="s">
        <v>143</v>
      </c>
      <c r="B68" s="24" t="s">
        <v>144</v>
      </c>
      <c r="C68" s="127">
        <v>94545</v>
      </c>
      <c r="D68" s="123">
        <v>3</v>
      </c>
      <c r="E68" s="117">
        <v>14.15</v>
      </c>
      <c r="F68" s="118">
        <f t="shared" ref="F68:F79" si="8">E68*1.21</f>
        <v>17.121500000000001</v>
      </c>
      <c r="G68" s="134" t="s">
        <v>918</v>
      </c>
      <c r="H68" s="117">
        <f t="shared" si="1"/>
        <v>0</v>
      </c>
      <c r="I68" s="119">
        <f t="shared" si="2"/>
        <v>97469.072164948462</v>
      </c>
      <c r="J68" s="120">
        <f t="shared" si="3"/>
        <v>106230.33707865169</v>
      </c>
      <c r="K68" s="140">
        <f t="shared" si="4"/>
        <v>29.3215</v>
      </c>
      <c r="L68" s="121"/>
      <c r="M68" s="121">
        <f t="shared" si="5"/>
        <v>0</v>
      </c>
      <c r="N68" s="122">
        <f t="shared" si="6"/>
        <v>133767.69456058065</v>
      </c>
      <c r="O68" s="128" t="s">
        <v>29</v>
      </c>
      <c r="P68" s="134" t="s">
        <v>52</v>
      </c>
    </row>
    <row r="69" spans="1:16" s="24" customFormat="1" x14ac:dyDescent="0.2">
      <c r="A69" s="126" t="s">
        <v>145</v>
      </c>
      <c r="B69" s="24" t="s">
        <v>146</v>
      </c>
      <c r="C69" s="127">
        <v>3769.99</v>
      </c>
      <c r="D69" s="123">
        <v>3</v>
      </c>
      <c r="E69" s="117">
        <v>15.5</v>
      </c>
      <c r="F69" s="118">
        <f t="shared" si="8"/>
        <v>18.754999999999999</v>
      </c>
      <c r="G69" s="134" t="s">
        <v>918</v>
      </c>
      <c r="H69" s="117">
        <f t="shared" si="1"/>
        <v>0</v>
      </c>
      <c r="I69" s="119">
        <f t="shared" si="2"/>
        <v>3886.5876288659792</v>
      </c>
      <c r="J69" s="120">
        <f t="shared" si="3"/>
        <v>4235.9438202247184</v>
      </c>
      <c r="K69" s="140">
        <f t="shared" si="4"/>
        <v>30.954999999999998</v>
      </c>
      <c r="L69" s="121"/>
      <c r="M69" s="121">
        <f t="shared" si="5"/>
        <v>0</v>
      </c>
      <c r="N69" s="122">
        <f t="shared" si="6"/>
        <v>5460.1926279962336</v>
      </c>
      <c r="O69" s="128" t="s">
        <v>148</v>
      </c>
      <c r="P69" s="134" t="s">
        <v>147</v>
      </c>
    </row>
    <row r="70" spans="1:16" s="24" customFormat="1" x14ac:dyDescent="0.2">
      <c r="A70" s="126" t="s">
        <v>149</v>
      </c>
      <c r="B70" s="24" t="s">
        <v>150</v>
      </c>
      <c r="C70" s="127">
        <v>908340.02</v>
      </c>
      <c r="D70" s="123">
        <v>7</v>
      </c>
      <c r="E70" s="117">
        <v>14.15</v>
      </c>
      <c r="F70" s="118">
        <f t="shared" si="8"/>
        <v>17.121500000000001</v>
      </c>
      <c r="G70" s="134" t="s">
        <v>918</v>
      </c>
      <c r="H70" s="117">
        <f t="shared" si="1"/>
        <v>0</v>
      </c>
      <c r="I70" s="119">
        <f t="shared" si="2"/>
        <v>976709.69892473111</v>
      </c>
      <c r="J70" s="120">
        <f t="shared" si="3"/>
        <v>1068635.3176470587</v>
      </c>
      <c r="K70" s="140">
        <f t="shared" si="4"/>
        <v>33.3215</v>
      </c>
      <c r="L70" s="121"/>
      <c r="M70" s="121">
        <f t="shared" si="5"/>
        <v>0</v>
      </c>
      <c r="N70" s="122">
        <f t="shared" si="6"/>
        <v>1362268.2273896385</v>
      </c>
      <c r="O70" s="128" t="s">
        <v>151</v>
      </c>
      <c r="P70" s="134" t="s">
        <v>38</v>
      </c>
    </row>
    <row r="71" spans="1:16" s="24" customFormat="1" x14ac:dyDescent="0.2">
      <c r="A71" s="126" t="s">
        <v>152</v>
      </c>
      <c r="B71" s="24" t="s">
        <v>153</v>
      </c>
      <c r="C71" s="127">
        <v>2339.35</v>
      </c>
      <c r="D71" s="123">
        <v>3</v>
      </c>
      <c r="E71" s="117">
        <v>15.5</v>
      </c>
      <c r="F71" s="118">
        <f t="shared" si="8"/>
        <v>18.754999999999999</v>
      </c>
      <c r="G71" s="134" t="s">
        <v>918</v>
      </c>
      <c r="H71" s="117">
        <f t="shared" si="1"/>
        <v>0</v>
      </c>
      <c r="I71" s="119">
        <f t="shared" si="2"/>
        <v>2411.7010309278348</v>
      </c>
      <c r="J71" s="120">
        <f t="shared" si="3"/>
        <v>2628.4831460674154</v>
      </c>
      <c r="K71" s="140">
        <f t="shared" si="4"/>
        <v>30.954999999999998</v>
      </c>
      <c r="L71" s="121"/>
      <c r="M71" s="121">
        <f t="shared" si="5"/>
        <v>0</v>
      </c>
      <c r="N71" s="122">
        <f t="shared" si="6"/>
        <v>3388.1526540661885</v>
      </c>
      <c r="O71" s="128" t="s">
        <v>155</v>
      </c>
      <c r="P71" s="134" t="s">
        <v>154</v>
      </c>
    </row>
    <row r="72" spans="1:16" s="24" customFormat="1" x14ac:dyDescent="0.2">
      <c r="A72" s="126" t="s">
        <v>156</v>
      </c>
      <c r="B72" s="24" t="s">
        <v>157</v>
      </c>
      <c r="C72" s="127">
        <v>150000</v>
      </c>
      <c r="D72" s="123">
        <v>3</v>
      </c>
      <c r="E72" s="117">
        <v>14.15</v>
      </c>
      <c r="F72" s="118">
        <f t="shared" si="8"/>
        <v>17.121500000000001</v>
      </c>
      <c r="G72" s="134" t="s">
        <v>918</v>
      </c>
      <c r="H72" s="117">
        <f t="shared" si="1"/>
        <v>0</v>
      </c>
      <c r="I72" s="119">
        <f t="shared" si="2"/>
        <v>154639.17525773196</v>
      </c>
      <c r="J72" s="120">
        <f t="shared" si="3"/>
        <v>168539.32584269662</v>
      </c>
      <c r="K72" s="140">
        <f t="shared" si="4"/>
        <v>29.3215</v>
      </c>
      <c r="L72" s="121">
        <v>9000</v>
      </c>
      <c r="M72" s="121">
        <f t="shared" si="5"/>
        <v>10890</v>
      </c>
      <c r="N72" s="122">
        <f t="shared" si="6"/>
        <v>223118.61266155902</v>
      </c>
      <c r="O72" s="128" t="s">
        <v>158</v>
      </c>
      <c r="P72" s="134" t="s">
        <v>28</v>
      </c>
    </row>
    <row r="73" spans="1:16" s="24" customFormat="1" x14ac:dyDescent="0.2">
      <c r="A73" s="126" t="s">
        <v>159</v>
      </c>
      <c r="B73" s="24" t="s">
        <v>160</v>
      </c>
      <c r="C73" s="127">
        <v>86871.33</v>
      </c>
      <c r="D73" s="123">
        <v>3</v>
      </c>
      <c r="E73" s="117">
        <v>14.15</v>
      </c>
      <c r="F73" s="118">
        <f t="shared" si="8"/>
        <v>17.121500000000001</v>
      </c>
      <c r="G73" s="134" t="s">
        <v>918</v>
      </c>
      <c r="H73" s="117">
        <f t="shared" si="1"/>
        <v>0</v>
      </c>
      <c r="I73" s="119">
        <f t="shared" si="2"/>
        <v>89558.072164948462</v>
      </c>
      <c r="J73" s="120">
        <f t="shared" si="3"/>
        <v>97608.235955056181</v>
      </c>
      <c r="K73" s="140">
        <f t="shared" si="4"/>
        <v>29.3215</v>
      </c>
      <c r="L73" s="121"/>
      <c r="M73" s="121">
        <f t="shared" si="5"/>
        <v>0</v>
      </c>
      <c r="N73" s="122">
        <f t="shared" si="6"/>
        <v>122910.54563976315</v>
      </c>
      <c r="O73" s="128" t="s">
        <v>35</v>
      </c>
      <c r="P73" s="134" t="s">
        <v>52</v>
      </c>
    </row>
    <row r="74" spans="1:16" s="24" customFormat="1" x14ac:dyDescent="0.2">
      <c r="A74" s="126" t="s">
        <v>161</v>
      </c>
      <c r="B74" s="24" t="s">
        <v>162</v>
      </c>
      <c r="C74" s="127">
        <v>47600.75</v>
      </c>
      <c r="D74" s="123">
        <v>3</v>
      </c>
      <c r="E74" s="117">
        <v>14.15</v>
      </c>
      <c r="F74" s="118">
        <f t="shared" si="8"/>
        <v>17.121500000000001</v>
      </c>
      <c r="G74" s="134" t="s">
        <v>918</v>
      </c>
      <c r="H74" s="117">
        <f t="shared" si="1"/>
        <v>0</v>
      </c>
      <c r="I74" s="119">
        <f t="shared" si="2"/>
        <v>49072.938144329899</v>
      </c>
      <c r="J74" s="120">
        <f t="shared" si="3"/>
        <v>53483.988764044945</v>
      </c>
      <c r="K74" s="140">
        <f t="shared" si="4"/>
        <v>29.3215</v>
      </c>
      <c r="L74" s="121">
        <v>9165.99</v>
      </c>
      <c r="M74" s="121">
        <f t="shared" si="5"/>
        <v>11090.847899999999</v>
      </c>
      <c r="N74" s="122">
        <f t="shared" si="6"/>
        <v>78439.122127664697</v>
      </c>
      <c r="O74" s="128" t="s">
        <v>163</v>
      </c>
      <c r="P74" s="134" t="s">
        <v>28</v>
      </c>
    </row>
    <row r="75" spans="1:16" s="24" customFormat="1" x14ac:dyDescent="0.2">
      <c r="A75" s="126" t="s">
        <v>164</v>
      </c>
      <c r="B75" s="24" t="s">
        <v>165</v>
      </c>
      <c r="C75" s="127">
        <v>388396.23</v>
      </c>
      <c r="D75" s="123">
        <v>3</v>
      </c>
      <c r="E75" s="117">
        <v>14.15</v>
      </c>
      <c r="F75" s="118">
        <f t="shared" si="8"/>
        <v>17.121500000000001</v>
      </c>
      <c r="G75" s="134" t="s">
        <v>1270</v>
      </c>
      <c r="H75" s="117">
        <f t="shared" si="1"/>
        <v>27.466999999999999</v>
      </c>
      <c r="I75" s="119">
        <f t="shared" si="2"/>
        <v>400408.48453608248</v>
      </c>
      <c r="J75" s="120">
        <f t="shared" si="3"/>
        <v>436400.25842696626</v>
      </c>
      <c r="K75" s="140">
        <f t="shared" si="4"/>
        <v>56.788499999999999</v>
      </c>
      <c r="L75" s="121"/>
      <c r="M75" s="121">
        <f t="shared" si="5"/>
        <v>0</v>
      </c>
      <c r="N75" s="122">
        <f t="shared" si="6"/>
        <v>898826.07639170124</v>
      </c>
      <c r="O75" s="128" t="s">
        <v>15</v>
      </c>
      <c r="P75" s="134" t="s">
        <v>38</v>
      </c>
    </row>
    <row r="76" spans="1:16" s="24" customFormat="1" x14ac:dyDescent="0.2">
      <c r="A76" s="126" t="s">
        <v>166</v>
      </c>
      <c r="B76" s="24" t="s">
        <v>167</v>
      </c>
      <c r="C76" s="127">
        <v>3769.99</v>
      </c>
      <c r="D76" s="123">
        <v>3</v>
      </c>
      <c r="E76" s="117">
        <v>15.5</v>
      </c>
      <c r="F76" s="118">
        <f t="shared" si="8"/>
        <v>18.754999999999999</v>
      </c>
      <c r="G76" s="134" t="s">
        <v>918</v>
      </c>
      <c r="H76" s="117">
        <f t="shared" si="1"/>
        <v>0</v>
      </c>
      <c r="I76" s="119">
        <f t="shared" si="2"/>
        <v>3886.5876288659792</v>
      </c>
      <c r="J76" s="120">
        <f t="shared" si="3"/>
        <v>4235.9438202247184</v>
      </c>
      <c r="K76" s="140">
        <f t="shared" si="4"/>
        <v>30.954999999999998</v>
      </c>
      <c r="L76" s="121"/>
      <c r="M76" s="121">
        <f t="shared" si="5"/>
        <v>0</v>
      </c>
      <c r="N76" s="122">
        <f t="shared" si="6"/>
        <v>5460.1926279962336</v>
      </c>
      <c r="O76" s="128" t="s">
        <v>148</v>
      </c>
      <c r="P76" s="134" t="s">
        <v>147</v>
      </c>
    </row>
    <row r="77" spans="1:16" s="24" customFormat="1" x14ac:dyDescent="0.2">
      <c r="A77" s="126" t="s">
        <v>168</v>
      </c>
      <c r="B77" s="24" t="s">
        <v>169</v>
      </c>
      <c r="C77" s="127">
        <v>390</v>
      </c>
      <c r="D77" s="123">
        <v>3</v>
      </c>
      <c r="E77" s="117">
        <v>15.5</v>
      </c>
      <c r="F77" s="118">
        <f t="shared" si="8"/>
        <v>18.754999999999999</v>
      </c>
      <c r="G77" s="134" t="s">
        <v>918</v>
      </c>
      <c r="H77" s="117">
        <f t="shared" si="1"/>
        <v>0</v>
      </c>
      <c r="I77" s="119">
        <f t="shared" si="2"/>
        <v>402.06185567010311</v>
      </c>
      <c r="J77" s="120">
        <f t="shared" si="3"/>
        <v>438.20224719101122</v>
      </c>
      <c r="K77" s="140">
        <f t="shared" si="4"/>
        <v>30.954999999999998</v>
      </c>
      <c r="L77" s="121"/>
      <c r="M77" s="121">
        <f t="shared" si="5"/>
        <v>0</v>
      </c>
      <c r="N77" s="122">
        <f t="shared" si="6"/>
        <v>564.8490115142298</v>
      </c>
      <c r="O77" s="128" t="s">
        <v>170</v>
      </c>
      <c r="P77" s="134" t="s">
        <v>154</v>
      </c>
    </row>
    <row r="78" spans="1:16" s="24" customFormat="1" x14ac:dyDescent="0.2">
      <c r="A78" s="126" t="s">
        <v>171</v>
      </c>
      <c r="B78" s="24" t="s">
        <v>172</v>
      </c>
      <c r="C78" s="127">
        <v>679300</v>
      </c>
      <c r="D78" s="123">
        <v>3</v>
      </c>
      <c r="E78" s="117">
        <v>14.15</v>
      </c>
      <c r="F78" s="118">
        <f t="shared" si="8"/>
        <v>17.121500000000001</v>
      </c>
      <c r="G78" s="134" t="s">
        <v>918</v>
      </c>
      <c r="H78" s="117">
        <f t="shared" ref="H78:H141" si="9">(IF(G78=$G$3,$H$3)+IF(G78=$G$4,$H$4)+IF(G78=$G$5,$H$5)+IF(G78=$G$6,$H$6)+IF(G78=$G$7,$H$7)+IF(G78=$G$8,$H$8)+IF(G78=$G$9,$H$9)+IF(G78=$G$10,$H$10)+IF(G78=$G$11,$H$11))</f>
        <v>0</v>
      </c>
      <c r="I78" s="119">
        <f t="shared" ref="I78:I141" si="10">(C78/(($J$3-D78)/100))</f>
        <v>700309.27835051552</v>
      </c>
      <c r="J78" s="120">
        <f t="shared" ref="J78:J141" si="11">(C78/(($J$3-D78)/100-(0.08)))</f>
        <v>763258.42696629209</v>
      </c>
      <c r="K78" s="140">
        <f t="shared" si="4"/>
        <v>29.3215</v>
      </c>
      <c r="L78" s="121"/>
      <c r="M78" s="121">
        <f t="shared" si="5"/>
        <v>0</v>
      </c>
      <c r="N78" s="122">
        <f t="shared" si="6"/>
        <v>961112.64387331367</v>
      </c>
      <c r="O78" s="128" t="s">
        <v>25</v>
      </c>
      <c r="P78" s="134" t="s">
        <v>38</v>
      </c>
    </row>
    <row r="79" spans="1:16" s="24" customFormat="1" x14ac:dyDescent="0.2">
      <c r="A79" s="126" t="s">
        <v>173</v>
      </c>
      <c r="B79" s="24" t="s">
        <v>174</v>
      </c>
      <c r="C79" s="127">
        <v>633721</v>
      </c>
      <c r="D79" s="123">
        <v>3</v>
      </c>
      <c r="E79" s="117">
        <v>14.15</v>
      </c>
      <c r="F79" s="118">
        <f t="shared" si="8"/>
        <v>17.121500000000001</v>
      </c>
      <c r="G79" s="134" t="s">
        <v>918</v>
      </c>
      <c r="H79" s="117">
        <f t="shared" si="9"/>
        <v>0</v>
      </c>
      <c r="I79" s="119">
        <f t="shared" si="10"/>
        <v>653320.618556701</v>
      </c>
      <c r="J79" s="120">
        <f t="shared" si="11"/>
        <v>712046.06741573033</v>
      </c>
      <c r="K79" s="140">
        <f t="shared" ref="K79:K142" si="12">(D79+8+1.2)+(F79+H79)</f>
        <v>29.3215</v>
      </c>
      <c r="L79" s="121"/>
      <c r="M79" s="121">
        <f t="shared" ref="M79:M142" si="13">L79*1.21</f>
        <v>0</v>
      </c>
      <c r="N79" s="122">
        <f t="shared" ref="N79:N142" si="14">C79/((100-K79)/100)+M79</f>
        <v>896624.85762997239</v>
      </c>
      <c r="O79" s="128" t="s">
        <v>175</v>
      </c>
      <c r="P79" s="134" t="s">
        <v>14</v>
      </c>
    </row>
    <row r="80" spans="1:16" s="24" customFormat="1" x14ac:dyDescent="0.2">
      <c r="A80" s="126" t="s">
        <v>176</v>
      </c>
      <c r="B80" s="24" t="s">
        <v>177</v>
      </c>
      <c r="C80" s="127">
        <v>154351.85</v>
      </c>
      <c r="D80" s="123">
        <v>3</v>
      </c>
      <c r="E80" s="117">
        <v>14.15</v>
      </c>
      <c r="F80" s="118">
        <f>E80*1.21</f>
        <v>17.121500000000001</v>
      </c>
      <c r="G80" s="134" t="s">
        <v>918</v>
      </c>
      <c r="H80" s="117">
        <f t="shared" si="9"/>
        <v>0</v>
      </c>
      <c r="I80" s="119">
        <f t="shared" si="10"/>
        <v>159125.61855670105</v>
      </c>
      <c r="J80" s="120">
        <f t="shared" si="11"/>
        <v>173429.04494382022</v>
      </c>
      <c r="K80" s="140">
        <f t="shared" si="12"/>
        <v>29.3215</v>
      </c>
      <c r="L80" s="121"/>
      <c r="M80" s="121">
        <f t="shared" si="13"/>
        <v>0</v>
      </c>
      <c r="N80" s="122">
        <f t="shared" si="14"/>
        <v>218385.85991496709</v>
      </c>
      <c r="O80" s="128" t="s">
        <v>35</v>
      </c>
      <c r="P80" s="134" t="s">
        <v>18</v>
      </c>
    </row>
    <row r="81" spans="1:16" s="24" customFormat="1" x14ac:dyDescent="0.2">
      <c r="A81" s="126" t="s">
        <v>178</v>
      </c>
      <c r="B81" s="24" t="s">
        <v>179</v>
      </c>
      <c r="C81" s="127">
        <v>316354.5</v>
      </c>
      <c r="D81" s="123">
        <v>4</v>
      </c>
      <c r="E81" s="117">
        <v>14.15</v>
      </c>
      <c r="F81" s="118">
        <f>E81*1.21</f>
        <v>17.121500000000001</v>
      </c>
      <c r="G81" s="134" t="s">
        <v>918</v>
      </c>
      <c r="H81" s="117">
        <f t="shared" si="9"/>
        <v>0</v>
      </c>
      <c r="I81" s="119">
        <f t="shared" si="10"/>
        <v>329535.9375</v>
      </c>
      <c r="J81" s="120">
        <f t="shared" si="11"/>
        <v>359493.75</v>
      </c>
      <c r="K81" s="140">
        <f t="shared" si="12"/>
        <v>30.3215</v>
      </c>
      <c r="L81" s="121"/>
      <c r="M81" s="121">
        <f t="shared" si="13"/>
        <v>0</v>
      </c>
      <c r="N81" s="122">
        <f t="shared" si="14"/>
        <v>454020.25014889817</v>
      </c>
      <c r="O81" s="128" t="s">
        <v>42</v>
      </c>
      <c r="P81" s="134" t="s">
        <v>64</v>
      </c>
    </row>
    <row r="82" spans="1:16" s="24" customFormat="1" x14ac:dyDescent="0.2">
      <c r="A82" s="126" t="s">
        <v>180</v>
      </c>
      <c r="B82" s="24" t="s">
        <v>181</v>
      </c>
      <c r="C82" s="127">
        <v>218999</v>
      </c>
      <c r="D82" s="123">
        <v>3</v>
      </c>
      <c r="E82" s="117">
        <v>12.15</v>
      </c>
      <c r="F82" s="118">
        <f>E82*1.21</f>
        <v>14.701499999999999</v>
      </c>
      <c r="G82" s="134" t="s">
        <v>918</v>
      </c>
      <c r="H82" s="117">
        <f t="shared" si="9"/>
        <v>0</v>
      </c>
      <c r="I82" s="119">
        <f t="shared" si="10"/>
        <v>225772.1649484536</v>
      </c>
      <c r="J82" s="120">
        <f t="shared" si="11"/>
        <v>246066.29213483146</v>
      </c>
      <c r="K82" s="140">
        <f t="shared" si="12"/>
        <v>26.901499999999999</v>
      </c>
      <c r="L82" s="121">
        <v>8800</v>
      </c>
      <c r="M82" s="121">
        <f t="shared" si="13"/>
        <v>10648</v>
      </c>
      <c r="N82" s="122">
        <f t="shared" si="14"/>
        <v>310242.38292167417</v>
      </c>
      <c r="O82" s="128" t="s">
        <v>11</v>
      </c>
      <c r="P82" s="134" t="s">
        <v>10</v>
      </c>
    </row>
    <row r="83" spans="1:16" s="24" customFormat="1" x14ac:dyDescent="0.2">
      <c r="A83" s="126" t="s">
        <v>182</v>
      </c>
      <c r="B83" s="24" t="s">
        <v>183</v>
      </c>
      <c r="C83" s="127">
        <v>14076</v>
      </c>
      <c r="D83" s="123">
        <v>3</v>
      </c>
      <c r="E83" s="117">
        <v>13.5</v>
      </c>
      <c r="F83" s="118">
        <f t="shared" ref="F83:F90" si="15">E83*1.21</f>
        <v>16.335000000000001</v>
      </c>
      <c r="G83" s="134" t="s">
        <v>918</v>
      </c>
      <c r="H83" s="117">
        <f t="shared" si="9"/>
        <v>0</v>
      </c>
      <c r="I83" s="119">
        <f t="shared" si="10"/>
        <v>14511.340206185567</v>
      </c>
      <c r="J83" s="120">
        <f t="shared" si="11"/>
        <v>15815.730337078652</v>
      </c>
      <c r="K83" s="140">
        <f t="shared" si="12"/>
        <v>28.535</v>
      </c>
      <c r="L83" s="121"/>
      <c r="M83" s="121">
        <f t="shared" si="13"/>
        <v>0</v>
      </c>
      <c r="N83" s="122">
        <f t="shared" si="14"/>
        <v>19696.3548590219</v>
      </c>
      <c r="O83" s="128" t="s">
        <v>185</v>
      </c>
      <c r="P83" s="134" t="s">
        <v>184</v>
      </c>
    </row>
    <row r="84" spans="1:16" s="24" customFormat="1" x14ac:dyDescent="0.2">
      <c r="A84" s="126" t="s">
        <v>186</v>
      </c>
      <c r="B84" s="24" t="s">
        <v>187</v>
      </c>
      <c r="C84" s="127">
        <v>2954.55</v>
      </c>
      <c r="D84" s="123">
        <v>40</v>
      </c>
      <c r="E84" s="117">
        <v>15.5</v>
      </c>
      <c r="F84" s="118">
        <f t="shared" si="15"/>
        <v>18.754999999999999</v>
      </c>
      <c r="G84" s="134" t="s">
        <v>918</v>
      </c>
      <c r="H84" s="117">
        <f t="shared" si="9"/>
        <v>0</v>
      </c>
      <c r="I84" s="119">
        <f t="shared" si="10"/>
        <v>4924.2500000000009</v>
      </c>
      <c r="J84" s="120">
        <f t="shared" si="11"/>
        <v>5681.8269230769229</v>
      </c>
      <c r="K84" s="140">
        <f t="shared" si="12"/>
        <v>67.954999999999998</v>
      </c>
      <c r="L84" s="121">
        <v>900</v>
      </c>
      <c r="M84" s="121">
        <f t="shared" si="13"/>
        <v>1089</v>
      </c>
      <c r="N84" s="122">
        <f t="shared" si="14"/>
        <v>10309.00312061164</v>
      </c>
      <c r="O84" s="128" t="s">
        <v>170</v>
      </c>
      <c r="P84" s="134" t="s">
        <v>154</v>
      </c>
    </row>
    <row r="85" spans="1:16" s="24" customFormat="1" x14ac:dyDescent="0.2">
      <c r="A85" s="126" t="s">
        <v>188</v>
      </c>
      <c r="B85" s="24" t="s">
        <v>189</v>
      </c>
      <c r="C85" s="127">
        <v>535500</v>
      </c>
      <c r="D85" s="123">
        <v>3</v>
      </c>
      <c r="E85" s="117">
        <v>14.15</v>
      </c>
      <c r="F85" s="118">
        <f t="shared" si="15"/>
        <v>17.121500000000001</v>
      </c>
      <c r="G85" s="134" t="s">
        <v>918</v>
      </c>
      <c r="H85" s="117">
        <f t="shared" si="9"/>
        <v>0</v>
      </c>
      <c r="I85" s="119">
        <f t="shared" si="10"/>
        <v>552061.8556701031</v>
      </c>
      <c r="J85" s="120">
        <f t="shared" si="11"/>
        <v>601685.39325842692</v>
      </c>
      <c r="K85" s="140">
        <f t="shared" si="12"/>
        <v>29.3215</v>
      </c>
      <c r="L85" s="121"/>
      <c r="M85" s="121">
        <f t="shared" si="13"/>
        <v>0</v>
      </c>
      <c r="N85" s="122">
        <f t="shared" si="14"/>
        <v>757656.14720176579</v>
      </c>
      <c r="O85" s="128" t="s">
        <v>25</v>
      </c>
      <c r="P85" s="134" t="s">
        <v>38</v>
      </c>
    </row>
    <row r="86" spans="1:16" s="24" customFormat="1" x14ac:dyDescent="0.2">
      <c r="A86" s="126" t="s">
        <v>190</v>
      </c>
      <c r="B86" s="24" t="s">
        <v>191</v>
      </c>
      <c r="C86" s="127">
        <v>502645</v>
      </c>
      <c r="D86" s="123">
        <v>6</v>
      </c>
      <c r="E86" s="117">
        <v>14.15</v>
      </c>
      <c r="F86" s="118">
        <f t="shared" si="15"/>
        <v>17.121500000000001</v>
      </c>
      <c r="G86" s="134" t="s">
        <v>918</v>
      </c>
      <c r="H86" s="117">
        <f t="shared" si="9"/>
        <v>0</v>
      </c>
      <c r="I86" s="119">
        <f t="shared" si="10"/>
        <v>534728.72340425535</v>
      </c>
      <c r="J86" s="120">
        <f t="shared" si="11"/>
        <v>584470.93023255817</v>
      </c>
      <c r="K86" s="140">
        <f t="shared" si="12"/>
        <v>32.3215</v>
      </c>
      <c r="L86" s="121"/>
      <c r="M86" s="121">
        <f t="shared" si="13"/>
        <v>0</v>
      </c>
      <c r="N86" s="122">
        <f t="shared" si="14"/>
        <v>742695.24295012455</v>
      </c>
      <c r="O86" s="128" t="s">
        <v>192</v>
      </c>
      <c r="P86" s="134" t="s">
        <v>45</v>
      </c>
    </row>
    <row r="87" spans="1:16" s="24" customFormat="1" x14ac:dyDescent="0.2">
      <c r="A87" s="126" t="s">
        <v>193</v>
      </c>
      <c r="B87" s="24" t="s">
        <v>194</v>
      </c>
      <c r="C87" s="127">
        <v>237714.18</v>
      </c>
      <c r="D87" s="123">
        <v>3</v>
      </c>
      <c r="E87" s="117">
        <v>14.15</v>
      </c>
      <c r="F87" s="118">
        <f t="shared" si="15"/>
        <v>17.121500000000001</v>
      </c>
      <c r="G87" s="134" t="s">
        <v>918</v>
      </c>
      <c r="H87" s="117">
        <f t="shared" si="9"/>
        <v>0</v>
      </c>
      <c r="I87" s="119">
        <f t="shared" si="10"/>
        <v>245066.1649484536</v>
      </c>
      <c r="J87" s="120">
        <f t="shared" si="11"/>
        <v>267094.58426966291</v>
      </c>
      <c r="K87" s="140">
        <f t="shared" si="12"/>
        <v>29.3215</v>
      </c>
      <c r="L87" s="121"/>
      <c r="M87" s="121">
        <f t="shared" si="13"/>
        <v>0</v>
      </c>
      <c r="N87" s="122">
        <f t="shared" si="14"/>
        <v>336331.67087586748</v>
      </c>
      <c r="O87" s="128" t="s">
        <v>42</v>
      </c>
      <c r="P87" s="134" t="s">
        <v>64</v>
      </c>
    </row>
    <row r="88" spans="1:16" s="24" customFormat="1" x14ac:dyDescent="0.2">
      <c r="A88" s="126" t="s">
        <v>195</v>
      </c>
      <c r="B88" s="24" t="s">
        <v>196</v>
      </c>
      <c r="C88" s="127">
        <v>426000.01</v>
      </c>
      <c r="D88" s="123">
        <v>7</v>
      </c>
      <c r="E88" s="117">
        <v>12.15</v>
      </c>
      <c r="F88" s="118">
        <f t="shared" si="15"/>
        <v>14.701499999999999</v>
      </c>
      <c r="G88" s="134" t="s">
        <v>918</v>
      </c>
      <c r="H88" s="117">
        <f t="shared" si="9"/>
        <v>0</v>
      </c>
      <c r="I88" s="119">
        <f t="shared" si="10"/>
        <v>458064.52688172041</v>
      </c>
      <c r="J88" s="120">
        <f t="shared" si="11"/>
        <v>501176.48235294112</v>
      </c>
      <c r="K88" s="140">
        <f t="shared" si="12"/>
        <v>30.901499999999999</v>
      </c>
      <c r="L88" s="121"/>
      <c r="M88" s="121">
        <f t="shared" si="13"/>
        <v>0</v>
      </c>
      <c r="N88" s="122">
        <f t="shared" si="14"/>
        <v>616511.22672706353</v>
      </c>
      <c r="O88" s="128" t="s">
        <v>32</v>
      </c>
      <c r="P88" s="134" t="s">
        <v>6</v>
      </c>
    </row>
    <row r="89" spans="1:16" s="24" customFormat="1" x14ac:dyDescent="0.2">
      <c r="A89" s="126" t="s">
        <v>197</v>
      </c>
      <c r="B89" s="24" t="s">
        <v>198</v>
      </c>
      <c r="C89" s="127">
        <v>46492.75</v>
      </c>
      <c r="D89" s="123">
        <v>3</v>
      </c>
      <c r="E89" s="117">
        <v>14.15</v>
      </c>
      <c r="F89" s="118">
        <f t="shared" si="15"/>
        <v>17.121500000000001</v>
      </c>
      <c r="G89" s="134" t="s">
        <v>918</v>
      </c>
      <c r="H89" s="117">
        <f t="shared" si="9"/>
        <v>0</v>
      </c>
      <c r="I89" s="119">
        <f t="shared" si="10"/>
        <v>47930.670103092787</v>
      </c>
      <c r="J89" s="120">
        <f t="shared" si="11"/>
        <v>52239.044943820227</v>
      </c>
      <c r="K89" s="140">
        <f t="shared" si="12"/>
        <v>29.3215</v>
      </c>
      <c r="L89" s="121"/>
      <c r="M89" s="121">
        <f t="shared" si="13"/>
        <v>0</v>
      </c>
      <c r="N89" s="122">
        <f t="shared" si="14"/>
        <v>65780.612208804654</v>
      </c>
      <c r="O89" s="128" t="s">
        <v>199</v>
      </c>
      <c r="P89" s="134" t="s">
        <v>52</v>
      </c>
    </row>
    <row r="90" spans="1:16" s="24" customFormat="1" x14ac:dyDescent="0.2">
      <c r="A90" s="126" t="s">
        <v>200</v>
      </c>
      <c r="B90" s="24" t="s">
        <v>201</v>
      </c>
      <c r="C90" s="127">
        <v>416545.45</v>
      </c>
      <c r="D90" s="123">
        <v>3</v>
      </c>
      <c r="E90" s="117">
        <v>14.15</v>
      </c>
      <c r="F90" s="118">
        <f t="shared" si="15"/>
        <v>17.121500000000001</v>
      </c>
      <c r="G90" s="134" t="s">
        <v>918</v>
      </c>
      <c r="H90" s="117">
        <f t="shared" si="9"/>
        <v>0</v>
      </c>
      <c r="I90" s="119">
        <f t="shared" si="10"/>
        <v>429428.29896907217</v>
      </c>
      <c r="J90" s="120">
        <f t="shared" si="11"/>
        <v>468028.59550561797</v>
      </c>
      <c r="K90" s="140">
        <f t="shared" si="12"/>
        <v>29.3215</v>
      </c>
      <c r="L90" s="121"/>
      <c r="M90" s="121">
        <f t="shared" si="13"/>
        <v>0</v>
      </c>
      <c r="N90" s="122">
        <f t="shared" si="14"/>
        <v>589352.41975989868</v>
      </c>
      <c r="O90" s="128" t="s">
        <v>15</v>
      </c>
      <c r="P90" s="134" t="s">
        <v>38</v>
      </c>
    </row>
    <row r="91" spans="1:16" s="24" customFormat="1" x14ac:dyDescent="0.2">
      <c r="A91" s="126" t="s">
        <v>202</v>
      </c>
      <c r="B91" s="24" t="s">
        <v>203</v>
      </c>
      <c r="C91" s="127">
        <v>5148.01</v>
      </c>
      <c r="D91" s="123">
        <v>3</v>
      </c>
      <c r="E91" s="117">
        <v>14.5</v>
      </c>
      <c r="F91" s="118">
        <f t="shared" ref="F91:F99" si="16">E91*1.21</f>
        <v>17.544999999999998</v>
      </c>
      <c r="G91" s="134" t="s">
        <v>918</v>
      </c>
      <c r="H91" s="117">
        <f t="shared" si="9"/>
        <v>0</v>
      </c>
      <c r="I91" s="119">
        <f t="shared" si="10"/>
        <v>5307.2268041237121</v>
      </c>
      <c r="J91" s="120">
        <f t="shared" si="11"/>
        <v>5784.2808988764045</v>
      </c>
      <c r="K91" s="140">
        <f t="shared" si="12"/>
        <v>29.744999999999997</v>
      </c>
      <c r="L91" s="121">
        <v>900</v>
      </c>
      <c r="M91" s="121">
        <f t="shared" si="13"/>
        <v>1089</v>
      </c>
      <c r="N91" s="122">
        <f t="shared" si="14"/>
        <v>8416.6065760444108</v>
      </c>
      <c r="O91" s="128" t="s">
        <v>205</v>
      </c>
      <c r="P91" s="134" t="s">
        <v>204</v>
      </c>
    </row>
    <row r="92" spans="1:16" s="24" customFormat="1" x14ac:dyDescent="0.2">
      <c r="A92" s="126" t="s">
        <v>206</v>
      </c>
      <c r="B92" s="24" t="s">
        <v>207</v>
      </c>
      <c r="C92" s="127">
        <v>159250</v>
      </c>
      <c r="D92" s="123">
        <v>0</v>
      </c>
      <c r="E92" s="117">
        <v>15.5</v>
      </c>
      <c r="F92" s="118">
        <f t="shared" si="16"/>
        <v>18.754999999999999</v>
      </c>
      <c r="G92" s="134" t="s">
        <v>918</v>
      </c>
      <c r="H92" s="117">
        <f t="shared" si="9"/>
        <v>0</v>
      </c>
      <c r="I92" s="119">
        <f t="shared" si="10"/>
        <v>159250</v>
      </c>
      <c r="J92" s="120">
        <f t="shared" si="11"/>
        <v>173097.82608695651</v>
      </c>
      <c r="K92" s="140">
        <f t="shared" si="12"/>
        <v>27.954999999999998</v>
      </c>
      <c r="L92" s="121"/>
      <c r="M92" s="121">
        <f t="shared" si="13"/>
        <v>0</v>
      </c>
      <c r="N92" s="122">
        <f t="shared" si="14"/>
        <v>221042.40405302242</v>
      </c>
      <c r="O92" s="128" t="s">
        <v>209</v>
      </c>
      <c r="P92" s="134" t="s">
        <v>208</v>
      </c>
    </row>
    <row r="93" spans="1:16" s="24" customFormat="1" x14ac:dyDescent="0.2">
      <c r="A93" s="126" t="s">
        <v>210</v>
      </c>
      <c r="B93" s="24" t="s">
        <v>211</v>
      </c>
      <c r="C93" s="127">
        <v>146750.56</v>
      </c>
      <c r="D93" s="123">
        <v>3</v>
      </c>
      <c r="E93" s="117">
        <v>14</v>
      </c>
      <c r="F93" s="118">
        <f t="shared" si="16"/>
        <v>16.939999999999998</v>
      </c>
      <c r="G93" s="134" t="s">
        <v>918</v>
      </c>
      <c r="H93" s="117">
        <f t="shared" si="9"/>
        <v>0</v>
      </c>
      <c r="I93" s="119">
        <f t="shared" si="10"/>
        <v>151289.23711340205</v>
      </c>
      <c r="J93" s="120">
        <f t="shared" si="11"/>
        <v>164888.26966292135</v>
      </c>
      <c r="K93" s="140">
        <f t="shared" si="12"/>
        <v>29.139999999999997</v>
      </c>
      <c r="L93" s="121"/>
      <c r="M93" s="121">
        <f t="shared" si="13"/>
        <v>0</v>
      </c>
      <c r="N93" s="122">
        <f t="shared" si="14"/>
        <v>207099.29438329098</v>
      </c>
      <c r="O93" s="128" t="s">
        <v>29</v>
      </c>
      <c r="P93" s="134" t="s">
        <v>72</v>
      </c>
    </row>
    <row r="94" spans="1:16" s="24" customFormat="1" x14ac:dyDescent="0.2">
      <c r="A94" s="126" t="s">
        <v>212</v>
      </c>
      <c r="B94" s="24" t="s">
        <v>213</v>
      </c>
      <c r="C94" s="127">
        <v>289250</v>
      </c>
      <c r="D94" s="123">
        <v>3</v>
      </c>
      <c r="E94" s="117">
        <v>15.5</v>
      </c>
      <c r="F94" s="118">
        <f t="shared" si="16"/>
        <v>18.754999999999999</v>
      </c>
      <c r="G94" s="134" t="s">
        <v>918</v>
      </c>
      <c r="H94" s="117">
        <f t="shared" si="9"/>
        <v>0</v>
      </c>
      <c r="I94" s="119">
        <f t="shared" si="10"/>
        <v>298195.87628865981</v>
      </c>
      <c r="J94" s="120">
        <f t="shared" si="11"/>
        <v>325000</v>
      </c>
      <c r="K94" s="140">
        <f t="shared" si="12"/>
        <v>30.954999999999998</v>
      </c>
      <c r="L94" s="121"/>
      <c r="M94" s="121">
        <f t="shared" si="13"/>
        <v>0</v>
      </c>
      <c r="N94" s="122">
        <f t="shared" si="14"/>
        <v>418929.68353972048</v>
      </c>
      <c r="O94" s="128" t="s">
        <v>215</v>
      </c>
      <c r="P94" s="134" t="s">
        <v>214</v>
      </c>
    </row>
    <row r="95" spans="1:16" s="24" customFormat="1" x14ac:dyDescent="0.2">
      <c r="A95" s="126" t="s">
        <v>216</v>
      </c>
      <c r="B95" s="24" t="s">
        <v>217</v>
      </c>
      <c r="C95" s="127">
        <v>2390.46</v>
      </c>
      <c r="D95" s="123">
        <v>3</v>
      </c>
      <c r="E95" s="117">
        <v>15.5</v>
      </c>
      <c r="F95" s="118">
        <f t="shared" si="16"/>
        <v>18.754999999999999</v>
      </c>
      <c r="G95" s="134" t="s">
        <v>918</v>
      </c>
      <c r="H95" s="117">
        <f t="shared" si="9"/>
        <v>0</v>
      </c>
      <c r="I95" s="119">
        <f t="shared" si="10"/>
        <v>2464.3917525773195</v>
      </c>
      <c r="J95" s="120">
        <f t="shared" si="11"/>
        <v>2685.9101123595506</v>
      </c>
      <c r="K95" s="140">
        <f t="shared" si="12"/>
        <v>30.954999999999998</v>
      </c>
      <c r="L95" s="121"/>
      <c r="M95" s="121">
        <f t="shared" si="13"/>
        <v>0</v>
      </c>
      <c r="N95" s="122">
        <f t="shared" si="14"/>
        <v>3462.1768411905277</v>
      </c>
      <c r="O95" s="128" t="s">
        <v>155</v>
      </c>
      <c r="P95" s="134" t="s">
        <v>218</v>
      </c>
    </row>
    <row r="96" spans="1:16" s="24" customFormat="1" x14ac:dyDescent="0.2">
      <c r="A96" s="126" t="s">
        <v>219</v>
      </c>
      <c r="B96" s="24" t="s">
        <v>220</v>
      </c>
      <c r="C96" s="127">
        <v>28316.63</v>
      </c>
      <c r="D96" s="123">
        <v>3</v>
      </c>
      <c r="E96" s="117">
        <v>14.15</v>
      </c>
      <c r="F96" s="118">
        <f t="shared" si="16"/>
        <v>17.121500000000001</v>
      </c>
      <c r="G96" s="134" t="s">
        <v>918</v>
      </c>
      <c r="H96" s="117">
        <f t="shared" si="9"/>
        <v>0</v>
      </c>
      <c r="I96" s="119">
        <f t="shared" si="10"/>
        <v>29192.402061855671</v>
      </c>
      <c r="J96" s="120">
        <f t="shared" si="11"/>
        <v>31816.438202247191</v>
      </c>
      <c r="K96" s="140">
        <f t="shared" si="12"/>
        <v>29.3215</v>
      </c>
      <c r="L96" s="121">
        <v>4600</v>
      </c>
      <c r="M96" s="121">
        <f t="shared" si="13"/>
        <v>5566</v>
      </c>
      <c r="N96" s="122">
        <f t="shared" si="14"/>
        <v>45629.994001004554</v>
      </c>
      <c r="O96" s="128" t="s">
        <v>108</v>
      </c>
      <c r="P96" s="134" t="s">
        <v>28</v>
      </c>
    </row>
    <row r="97" spans="1:16" s="24" customFormat="1" x14ac:dyDescent="0.2">
      <c r="A97" s="126" t="s">
        <v>221</v>
      </c>
      <c r="B97" s="24" t="s">
        <v>222</v>
      </c>
      <c r="C97" s="127">
        <v>18052.16</v>
      </c>
      <c r="D97" s="123">
        <v>3</v>
      </c>
      <c r="E97" s="117">
        <v>14</v>
      </c>
      <c r="F97" s="118">
        <f t="shared" si="16"/>
        <v>16.939999999999998</v>
      </c>
      <c r="G97" s="134" t="s">
        <v>918</v>
      </c>
      <c r="H97" s="117">
        <f t="shared" si="9"/>
        <v>0</v>
      </c>
      <c r="I97" s="119">
        <f t="shared" si="10"/>
        <v>18610.474226804123</v>
      </c>
      <c r="J97" s="120">
        <f t="shared" si="11"/>
        <v>20283.325842696628</v>
      </c>
      <c r="K97" s="140">
        <f t="shared" si="12"/>
        <v>29.139999999999997</v>
      </c>
      <c r="L97" s="121">
        <v>5802.49</v>
      </c>
      <c r="M97" s="121">
        <f t="shared" si="13"/>
        <v>7021.0128999999997</v>
      </c>
      <c r="N97" s="122">
        <f t="shared" si="14"/>
        <v>32496.824359215352</v>
      </c>
      <c r="O97" s="128" t="s">
        <v>108</v>
      </c>
      <c r="P97" s="134" t="s">
        <v>28</v>
      </c>
    </row>
    <row r="98" spans="1:16" s="24" customFormat="1" x14ac:dyDescent="0.2">
      <c r="A98" s="126" t="s">
        <v>223</v>
      </c>
      <c r="B98" s="24" t="s">
        <v>224</v>
      </c>
      <c r="C98" s="127">
        <v>2390.46</v>
      </c>
      <c r="D98" s="123">
        <v>3</v>
      </c>
      <c r="E98" s="117">
        <v>15.5</v>
      </c>
      <c r="F98" s="118">
        <f t="shared" si="16"/>
        <v>18.754999999999999</v>
      </c>
      <c r="G98" s="134" t="s">
        <v>918</v>
      </c>
      <c r="H98" s="117">
        <f t="shared" si="9"/>
        <v>0</v>
      </c>
      <c r="I98" s="119">
        <f t="shared" si="10"/>
        <v>2464.3917525773195</v>
      </c>
      <c r="J98" s="120">
        <f t="shared" si="11"/>
        <v>2685.9101123595506</v>
      </c>
      <c r="K98" s="140">
        <f t="shared" si="12"/>
        <v>30.954999999999998</v>
      </c>
      <c r="L98" s="121"/>
      <c r="M98" s="121">
        <f t="shared" si="13"/>
        <v>0</v>
      </c>
      <c r="N98" s="122">
        <f t="shared" si="14"/>
        <v>3462.1768411905277</v>
      </c>
      <c r="O98" s="128" t="s">
        <v>155</v>
      </c>
      <c r="P98" s="134" t="s">
        <v>218</v>
      </c>
    </row>
    <row r="99" spans="1:16" s="24" customFormat="1" x14ac:dyDescent="0.2">
      <c r="A99" s="126" t="s">
        <v>225</v>
      </c>
      <c r="B99" s="24" t="s">
        <v>226</v>
      </c>
      <c r="C99" s="127">
        <v>247300.01</v>
      </c>
      <c r="D99" s="123">
        <v>3</v>
      </c>
      <c r="E99" s="117">
        <v>16</v>
      </c>
      <c r="F99" s="118">
        <f t="shared" si="16"/>
        <v>19.36</v>
      </c>
      <c r="G99" s="134" t="s">
        <v>918</v>
      </c>
      <c r="H99" s="117">
        <f t="shared" si="9"/>
        <v>0</v>
      </c>
      <c r="I99" s="119">
        <f t="shared" si="10"/>
        <v>254948.46391752578</v>
      </c>
      <c r="J99" s="120">
        <f t="shared" si="11"/>
        <v>277865.17977528088</v>
      </c>
      <c r="K99" s="140">
        <f t="shared" si="12"/>
        <v>31.56</v>
      </c>
      <c r="L99" s="121"/>
      <c r="M99" s="121">
        <f t="shared" si="13"/>
        <v>0</v>
      </c>
      <c r="N99" s="122">
        <f t="shared" si="14"/>
        <v>361338.4132086499</v>
      </c>
      <c r="O99" s="128" t="s">
        <v>42</v>
      </c>
      <c r="P99" s="134" t="s">
        <v>41</v>
      </c>
    </row>
    <row r="100" spans="1:16" s="24" customFormat="1" x14ac:dyDescent="0.2">
      <c r="A100" s="126" t="s">
        <v>227</v>
      </c>
      <c r="B100" s="24" t="s">
        <v>228</v>
      </c>
      <c r="C100" s="127">
        <v>49419.18</v>
      </c>
      <c r="D100" s="123">
        <v>3</v>
      </c>
      <c r="E100" s="117">
        <v>16</v>
      </c>
      <c r="F100" s="118">
        <f t="shared" ref="F100:F105" si="17">E100*1.21</f>
        <v>19.36</v>
      </c>
      <c r="G100" s="134" t="s">
        <v>918</v>
      </c>
      <c r="H100" s="117">
        <f t="shared" si="9"/>
        <v>0</v>
      </c>
      <c r="I100" s="119">
        <f t="shared" si="10"/>
        <v>50947.608247422679</v>
      </c>
      <c r="J100" s="120">
        <f t="shared" si="11"/>
        <v>55527.168539325845</v>
      </c>
      <c r="K100" s="140">
        <f t="shared" si="12"/>
        <v>31.56</v>
      </c>
      <c r="L100" s="121"/>
      <c r="M100" s="121">
        <f t="shared" si="13"/>
        <v>0</v>
      </c>
      <c r="N100" s="122">
        <f t="shared" si="14"/>
        <v>72208.036236119224</v>
      </c>
      <c r="O100" s="128" t="s">
        <v>108</v>
      </c>
      <c r="P100" s="134" t="s">
        <v>107</v>
      </c>
    </row>
    <row r="101" spans="1:16" s="24" customFormat="1" x14ac:dyDescent="0.2">
      <c r="A101" s="126" t="s">
        <v>229</v>
      </c>
      <c r="B101" s="24" t="s">
        <v>230</v>
      </c>
      <c r="C101" s="127">
        <v>2925.01</v>
      </c>
      <c r="D101" s="123">
        <v>2</v>
      </c>
      <c r="E101" s="117">
        <v>15.5</v>
      </c>
      <c r="F101" s="118">
        <f t="shared" si="17"/>
        <v>18.754999999999999</v>
      </c>
      <c r="G101" s="134" t="s">
        <v>918</v>
      </c>
      <c r="H101" s="117">
        <f t="shared" si="9"/>
        <v>0</v>
      </c>
      <c r="I101" s="119">
        <f t="shared" si="10"/>
        <v>2984.7040816326535</v>
      </c>
      <c r="J101" s="120">
        <f t="shared" si="11"/>
        <v>3250.0111111111114</v>
      </c>
      <c r="K101" s="140">
        <f t="shared" si="12"/>
        <v>29.954999999999998</v>
      </c>
      <c r="L101" s="121"/>
      <c r="M101" s="121">
        <f t="shared" si="13"/>
        <v>0</v>
      </c>
      <c r="N101" s="122">
        <f t="shared" si="14"/>
        <v>4175.9012063673354</v>
      </c>
      <c r="O101" s="128" t="s">
        <v>232</v>
      </c>
      <c r="P101" s="134" t="s">
        <v>231</v>
      </c>
    </row>
    <row r="102" spans="1:16" s="24" customFormat="1" x14ac:dyDescent="0.2">
      <c r="A102" s="126" t="s">
        <v>233</v>
      </c>
      <c r="B102" s="24" t="s">
        <v>234</v>
      </c>
      <c r="C102" s="127">
        <v>23985</v>
      </c>
      <c r="D102" s="123">
        <v>3</v>
      </c>
      <c r="E102" s="117">
        <v>16</v>
      </c>
      <c r="F102" s="118">
        <f t="shared" si="17"/>
        <v>19.36</v>
      </c>
      <c r="G102" s="134" t="s">
        <v>918</v>
      </c>
      <c r="H102" s="117">
        <f t="shared" si="9"/>
        <v>0</v>
      </c>
      <c r="I102" s="119">
        <f t="shared" si="10"/>
        <v>24726.804123711339</v>
      </c>
      <c r="J102" s="120">
        <f t="shared" si="11"/>
        <v>26949.438202247191</v>
      </c>
      <c r="K102" s="140">
        <f t="shared" si="12"/>
        <v>31.56</v>
      </c>
      <c r="L102" s="121"/>
      <c r="M102" s="121">
        <f t="shared" si="13"/>
        <v>0</v>
      </c>
      <c r="N102" s="122">
        <f t="shared" si="14"/>
        <v>35045.29514903565</v>
      </c>
      <c r="O102" s="128" t="s">
        <v>236</v>
      </c>
      <c r="P102" s="134" t="s">
        <v>235</v>
      </c>
    </row>
    <row r="103" spans="1:16" s="24" customFormat="1" x14ac:dyDescent="0.2">
      <c r="A103" s="126" t="s">
        <v>237</v>
      </c>
      <c r="B103" s="24" t="s">
        <v>238</v>
      </c>
      <c r="C103" s="127">
        <v>11700</v>
      </c>
      <c r="D103" s="123">
        <v>3</v>
      </c>
      <c r="E103" s="117">
        <v>15.5</v>
      </c>
      <c r="F103" s="118">
        <f t="shared" si="17"/>
        <v>18.754999999999999</v>
      </c>
      <c r="G103" s="134" t="s">
        <v>918</v>
      </c>
      <c r="H103" s="117">
        <f t="shared" si="9"/>
        <v>0</v>
      </c>
      <c r="I103" s="119">
        <f t="shared" si="10"/>
        <v>12061.855670103094</v>
      </c>
      <c r="J103" s="120">
        <f t="shared" si="11"/>
        <v>13146.067415730337</v>
      </c>
      <c r="K103" s="140">
        <f t="shared" si="12"/>
        <v>30.954999999999998</v>
      </c>
      <c r="L103" s="121"/>
      <c r="M103" s="121">
        <f t="shared" si="13"/>
        <v>0</v>
      </c>
      <c r="N103" s="122">
        <f t="shared" si="14"/>
        <v>16945.470345426897</v>
      </c>
      <c r="O103" s="128" t="s">
        <v>148</v>
      </c>
      <c r="P103" s="134" t="s">
        <v>239</v>
      </c>
    </row>
    <row r="104" spans="1:16" s="24" customFormat="1" x14ac:dyDescent="0.2">
      <c r="A104" s="126" t="s">
        <v>240</v>
      </c>
      <c r="B104" s="24" t="s">
        <v>241</v>
      </c>
      <c r="C104" s="127">
        <v>5583.5</v>
      </c>
      <c r="D104" s="123">
        <v>3</v>
      </c>
      <c r="E104" s="117">
        <v>15.5</v>
      </c>
      <c r="F104" s="118">
        <f t="shared" si="17"/>
        <v>18.754999999999999</v>
      </c>
      <c r="G104" s="134" t="s">
        <v>918</v>
      </c>
      <c r="H104" s="117">
        <f t="shared" si="9"/>
        <v>0</v>
      </c>
      <c r="I104" s="119">
        <f t="shared" si="10"/>
        <v>5756.1855670103096</v>
      </c>
      <c r="J104" s="120">
        <f t="shared" si="11"/>
        <v>6273.5955056179773</v>
      </c>
      <c r="K104" s="140">
        <f t="shared" si="12"/>
        <v>30.954999999999998</v>
      </c>
      <c r="L104" s="121"/>
      <c r="M104" s="121">
        <f t="shared" si="13"/>
        <v>0</v>
      </c>
      <c r="N104" s="122">
        <f t="shared" si="14"/>
        <v>8086.7550148453902</v>
      </c>
      <c r="O104" s="128" t="s">
        <v>232</v>
      </c>
      <c r="P104" s="134" t="s">
        <v>231</v>
      </c>
    </row>
    <row r="105" spans="1:16" s="24" customFormat="1" x14ac:dyDescent="0.2">
      <c r="A105" s="126" t="s">
        <v>242</v>
      </c>
      <c r="B105" s="24" t="s">
        <v>243</v>
      </c>
      <c r="C105" s="127">
        <v>27170.01</v>
      </c>
      <c r="D105" s="123">
        <v>3</v>
      </c>
      <c r="E105" s="117">
        <v>15.5</v>
      </c>
      <c r="F105" s="118">
        <f t="shared" si="17"/>
        <v>18.754999999999999</v>
      </c>
      <c r="G105" s="134" t="s">
        <v>918</v>
      </c>
      <c r="H105" s="117">
        <f t="shared" si="9"/>
        <v>0</v>
      </c>
      <c r="I105" s="119">
        <f t="shared" si="10"/>
        <v>28010.319587628866</v>
      </c>
      <c r="J105" s="120">
        <f t="shared" si="11"/>
        <v>30528.101123595505</v>
      </c>
      <c r="K105" s="140">
        <f t="shared" si="12"/>
        <v>30.954999999999998</v>
      </c>
      <c r="L105" s="121"/>
      <c r="M105" s="121">
        <f t="shared" si="13"/>
        <v>0</v>
      </c>
      <c r="N105" s="122">
        <f t="shared" si="14"/>
        <v>39351.162285465995</v>
      </c>
      <c r="O105" s="128" t="s">
        <v>155</v>
      </c>
      <c r="P105" s="134" t="s">
        <v>244</v>
      </c>
    </row>
    <row r="106" spans="1:16" s="24" customFormat="1" x14ac:dyDescent="0.2">
      <c r="A106" s="126" t="s">
        <v>245</v>
      </c>
      <c r="B106" s="24" t="s">
        <v>246</v>
      </c>
      <c r="C106" s="127">
        <v>23842.05</v>
      </c>
      <c r="D106" s="123">
        <v>3</v>
      </c>
      <c r="E106" s="117">
        <v>14.15</v>
      </c>
      <c r="F106" s="118">
        <f t="shared" ref="F106:F137" si="18">E106*1.21</f>
        <v>17.121500000000001</v>
      </c>
      <c r="G106" s="134" t="s">
        <v>918</v>
      </c>
      <c r="H106" s="117">
        <f t="shared" si="9"/>
        <v>0</v>
      </c>
      <c r="I106" s="119">
        <f t="shared" si="10"/>
        <v>24579.432989690722</v>
      </c>
      <c r="J106" s="120">
        <f t="shared" si="11"/>
        <v>26788.8202247191</v>
      </c>
      <c r="K106" s="140">
        <f t="shared" si="12"/>
        <v>29.3215</v>
      </c>
      <c r="L106" s="121">
        <v>5800</v>
      </c>
      <c r="M106" s="121">
        <f t="shared" si="13"/>
        <v>7018</v>
      </c>
      <c r="N106" s="122">
        <f t="shared" si="14"/>
        <v>40751.101296716821</v>
      </c>
      <c r="O106" s="128" t="s">
        <v>108</v>
      </c>
      <c r="P106" s="134" t="s">
        <v>28</v>
      </c>
    </row>
    <row r="107" spans="1:16" s="24" customFormat="1" x14ac:dyDescent="0.2">
      <c r="A107" s="126" t="s">
        <v>247</v>
      </c>
      <c r="B107" s="24" t="s">
        <v>248</v>
      </c>
      <c r="C107" s="127">
        <v>204765.57</v>
      </c>
      <c r="D107" s="123">
        <v>3</v>
      </c>
      <c r="E107" s="117">
        <v>14.15</v>
      </c>
      <c r="F107" s="118">
        <f t="shared" si="18"/>
        <v>17.121500000000001</v>
      </c>
      <c r="G107" s="134" t="s">
        <v>918</v>
      </c>
      <c r="H107" s="117">
        <f t="shared" si="9"/>
        <v>0</v>
      </c>
      <c r="I107" s="119">
        <f t="shared" si="10"/>
        <v>211098.5257731959</v>
      </c>
      <c r="J107" s="120">
        <f t="shared" si="11"/>
        <v>230073.67415730338</v>
      </c>
      <c r="K107" s="140">
        <f t="shared" si="12"/>
        <v>29.3215</v>
      </c>
      <c r="L107" s="121"/>
      <c r="M107" s="121">
        <f t="shared" si="13"/>
        <v>0</v>
      </c>
      <c r="N107" s="122">
        <f t="shared" si="14"/>
        <v>289714.08561302238</v>
      </c>
      <c r="O107" s="128" t="s">
        <v>29</v>
      </c>
      <c r="P107" s="134" t="s">
        <v>28</v>
      </c>
    </row>
    <row r="108" spans="1:16" s="24" customFormat="1" x14ac:dyDescent="0.2">
      <c r="A108" s="126" t="s">
        <v>249</v>
      </c>
      <c r="B108" s="24" t="s">
        <v>250</v>
      </c>
      <c r="C108" s="127">
        <v>2730</v>
      </c>
      <c r="D108" s="123">
        <v>3</v>
      </c>
      <c r="E108" s="117">
        <v>15.5</v>
      </c>
      <c r="F108" s="118">
        <f t="shared" si="18"/>
        <v>18.754999999999999</v>
      </c>
      <c r="G108" s="134" t="s">
        <v>918</v>
      </c>
      <c r="H108" s="117">
        <f t="shared" si="9"/>
        <v>0</v>
      </c>
      <c r="I108" s="119">
        <f t="shared" si="10"/>
        <v>2814.4329896907216</v>
      </c>
      <c r="J108" s="120">
        <f t="shared" si="11"/>
        <v>3067.4157303370785</v>
      </c>
      <c r="K108" s="140">
        <f t="shared" si="12"/>
        <v>30.954999999999998</v>
      </c>
      <c r="L108" s="121"/>
      <c r="M108" s="121">
        <f t="shared" si="13"/>
        <v>0</v>
      </c>
      <c r="N108" s="122">
        <f t="shared" si="14"/>
        <v>3953.9430805996089</v>
      </c>
      <c r="O108" s="128" t="s">
        <v>170</v>
      </c>
      <c r="P108" s="134" t="s">
        <v>154</v>
      </c>
    </row>
    <row r="109" spans="1:16" s="24" customFormat="1" x14ac:dyDescent="0.2">
      <c r="A109" s="126" t="s">
        <v>251</v>
      </c>
      <c r="B109" s="24" t="s">
        <v>252</v>
      </c>
      <c r="C109" s="127">
        <v>48160.13</v>
      </c>
      <c r="D109" s="123">
        <v>3</v>
      </c>
      <c r="E109" s="117">
        <v>16</v>
      </c>
      <c r="F109" s="118">
        <f t="shared" si="18"/>
        <v>19.36</v>
      </c>
      <c r="G109" s="134" t="s">
        <v>918</v>
      </c>
      <c r="H109" s="117">
        <f t="shared" si="9"/>
        <v>0</v>
      </c>
      <c r="I109" s="119">
        <f t="shared" si="10"/>
        <v>49649.618556701033</v>
      </c>
      <c r="J109" s="120">
        <f t="shared" si="11"/>
        <v>54112.505617977527</v>
      </c>
      <c r="K109" s="140">
        <f t="shared" si="12"/>
        <v>31.56</v>
      </c>
      <c r="L109" s="121"/>
      <c r="M109" s="121">
        <f t="shared" si="13"/>
        <v>0</v>
      </c>
      <c r="N109" s="122">
        <f t="shared" si="14"/>
        <v>70368.395675043823</v>
      </c>
      <c r="O109" s="128" t="s">
        <v>108</v>
      </c>
      <c r="P109" s="134" t="s">
        <v>107</v>
      </c>
    </row>
    <row r="110" spans="1:16" s="24" customFormat="1" x14ac:dyDescent="0.2">
      <c r="A110" s="126" t="s">
        <v>253</v>
      </c>
      <c r="B110" s="24" t="s">
        <v>254</v>
      </c>
      <c r="C110" s="127">
        <v>26918.52</v>
      </c>
      <c r="D110" s="123">
        <v>3</v>
      </c>
      <c r="E110" s="117">
        <v>14</v>
      </c>
      <c r="F110" s="118">
        <f t="shared" si="18"/>
        <v>16.939999999999998</v>
      </c>
      <c r="G110" s="134" t="s">
        <v>918</v>
      </c>
      <c r="H110" s="117">
        <f t="shared" si="9"/>
        <v>0</v>
      </c>
      <c r="I110" s="119">
        <f t="shared" si="10"/>
        <v>27751.051546391755</v>
      </c>
      <c r="J110" s="120">
        <f t="shared" si="11"/>
        <v>30245.528089887641</v>
      </c>
      <c r="K110" s="140">
        <f t="shared" si="12"/>
        <v>29.139999999999997</v>
      </c>
      <c r="L110" s="121"/>
      <c r="M110" s="121">
        <f t="shared" si="13"/>
        <v>0</v>
      </c>
      <c r="N110" s="122">
        <f t="shared" si="14"/>
        <v>37988.314987298902</v>
      </c>
      <c r="O110" s="128" t="s">
        <v>73</v>
      </c>
      <c r="P110" s="134" t="s">
        <v>255</v>
      </c>
    </row>
    <row r="111" spans="1:16" s="24" customFormat="1" x14ac:dyDescent="0.2">
      <c r="A111" s="126" t="s">
        <v>256</v>
      </c>
      <c r="B111" s="24" t="s">
        <v>257</v>
      </c>
      <c r="C111" s="127">
        <v>46692.09</v>
      </c>
      <c r="D111" s="123">
        <v>3</v>
      </c>
      <c r="E111" s="117">
        <v>14</v>
      </c>
      <c r="F111" s="118">
        <f t="shared" si="18"/>
        <v>16.939999999999998</v>
      </c>
      <c r="G111" s="134" t="s">
        <v>918</v>
      </c>
      <c r="H111" s="117">
        <f t="shared" si="9"/>
        <v>0</v>
      </c>
      <c r="I111" s="119">
        <f t="shared" si="10"/>
        <v>48136.175257731957</v>
      </c>
      <c r="J111" s="120">
        <f t="shared" si="11"/>
        <v>52463.02247191011</v>
      </c>
      <c r="K111" s="140">
        <f t="shared" si="12"/>
        <v>29.139999999999997</v>
      </c>
      <c r="L111" s="121"/>
      <c r="M111" s="121">
        <f t="shared" si="13"/>
        <v>0</v>
      </c>
      <c r="N111" s="122">
        <f t="shared" si="14"/>
        <v>65893.437764606264</v>
      </c>
      <c r="O111" s="128" t="s">
        <v>29</v>
      </c>
      <c r="P111" s="134" t="s">
        <v>72</v>
      </c>
    </row>
    <row r="112" spans="1:16" s="24" customFormat="1" x14ac:dyDescent="0.2">
      <c r="A112" s="126" t="s">
        <v>258</v>
      </c>
      <c r="B112" s="24" t="s">
        <v>259</v>
      </c>
      <c r="C112" s="127">
        <v>92142.64</v>
      </c>
      <c r="D112" s="123">
        <v>3</v>
      </c>
      <c r="E112" s="117">
        <v>14.15</v>
      </c>
      <c r="F112" s="118">
        <f t="shared" si="18"/>
        <v>17.121500000000001</v>
      </c>
      <c r="G112" s="134" t="s">
        <v>918</v>
      </c>
      <c r="H112" s="117">
        <f t="shared" si="9"/>
        <v>0</v>
      </c>
      <c r="I112" s="119">
        <f t="shared" si="10"/>
        <v>94992.412371134022</v>
      </c>
      <c r="J112" s="120">
        <f t="shared" si="11"/>
        <v>103531.05617977527</v>
      </c>
      <c r="K112" s="140">
        <f t="shared" si="12"/>
        <v>29.3215</v>
      </c>
      <c r="L112" s="121"/>
      <c r="M112" s="121">
        <f t="shared" si="13"/>
        <v>0</v>
      </c>
      <c r="N112" s="122">
        <f t="shared" si="14"/>
        <v>130368.69769448983</v>
      </c>
      <c r="O112" s="128" t="s">
        <v>260</v>
      </c>
      <c r="P112" s="134" t="s">
        <v>18</v>
      </c>
    </row>
    <row r="113" spans="1:16" s="24" customFormat="1" x14ac:dyDescent="0.2">
      <c r="A113" s="126" t="s">
        <v>261</v>
      </c>
      <c r="B113" s="24" t="s">
        <v>262</v>
      </c>
      <c r="C113" s="127">
        <v>35577.35</v>
      </c>
      <c r="D113" s="123">
        <v>3</v>
      </c>
      <c r="E113" s="117">
        <v>14</v>
      </c>
      <c r="F113" s="118">
        <f t="shared" si="18"/>
        <v>16.939999999999998</v>
      </c>
      <c r="G113" s="134" t="s">
        <v>918</v>
      </c>
      <c r="H113" s="117">
        <f t="shared" si="9"/>
        <v>0</v>
      </c>
      <c r="I113" s="119">
        <f t="shared" si="10"/>
        <v>36677.680412371134</v>
      </c>
      <c r="J113" s="120">
        <f t="shared" si="11"/>
        <v>39974.550561797754</v>
      </c>
      <c r="K113" s="140">
        <f t="shared" si="12"/>
        <v>29.139999999999997</v>
      </c>
      <c r="L113" s="121"/>
      <c r="M113" s="121">
        <f t="shared" si="13"/>
        <v>0</v>
      </c>
      <c r="N113" s="122">
        <f t="shared" si="14"/>
        <v>50207.945244143382</v>
      </c>
      <c r="O113" s="128" t="s">
        <v>29</v>
      </c>
      <c r="P113" s="134" t="s">
        <v>72</v>
      </c>
    </row>
    <row r="114" spans="1:16" s="24" customFormat="1" x14ac:dyDescent="0.2">
      <c r="A114" s="126" t="s">
        <v>263</v>
      </c>
      <c r="B114" s="24" t="s">
        <v>264</v>
      </c>
      <c r="C114" s="127">
        <v>44200.01</v>
      </c>
      <c r="D114" s="123">
        <v>3</v>
      </c>
      <c r="E114" s="117">
        <v>14</v>
      </c>
      <c r="F114" s="118">
        <f t="shared" si="18"/>
        <v>16.939999999999998</v>
      </c>
      <c r="G114" s="134" t="s">
        <v>918</v>
      </c>
      <c r="H114" s="117">
        <f t="shared" si="9"/>
        <v>0</v>
      </c>
      <c r="I114" s="119">
        <f t="shared" si="10"/>
        <v>45567.020618556708</v>
      </c>
      <c r="J114" s="120">
        <f t="shared" si="11"/>
        <v>49662.932584269663</v>
      </c>
      <c r="K114" s="140">
        <f t="shared" si="12"/>
        <v>29.139999999999997</v>
      </c>
      <c r="L114" s="121"/>
      <c r="M114" s="121">
        <f t="shared" si="13"/>
        <v>0</v>
      </c>
      <c r="N114" s="122">
        <f t="shared" si="14"/>
        <v>62376.531188258537</v>
      </c>
      <c r="O114" s="128" t="s">
        <v>265</v>
      </c>
      <c r="P114" s="134" t="s">
        <v>72</v>
      </c>
    </row>
    <row r="115" spans="1:16" s="24" customFormat="1" x14ac:dyDescent="0.2">
      <c r="A115" s="126" t="s">
        <v>266</v>
      </c>
      <c r="B115" s="24" t="s">
        <v>267</v>
      </c>
      <c r="C115" s="127">
        <v>19500</v>
      </c>
      <c r="D115" s="123">
        <v>3</v>
      </c>
      <c r="E115" s="117">
        <v>15.5</v>
      </c>
      <c r="F115" s="118">
        <f t="shared" si="18"/>
        <v>18.754999999999999</v>
      </c>
      <c r="G115" s="134" t="s">
        <v>918</v>
      </c>
      <c r="H115" s="117">
        <f t="shared" si="9"/>
        <v>0</v>
      </c>
      <c r="I115" s="119">
        <f t="shared" si="10"/>
        <v>20103.092783505155</v>
      </c>
      <c r="J115" s="120">
        <f t="shared" si="11"/>
        <v>21910.112359550563</v>
      </c>
      <c r="K115" s="140">
        <f t="shared" si="12"/>
        <v>30.954999999999998</v>
      </c>
      <c r="L115" s="121"/>
      <c r="M115" s="121">
        <f t="shared" si="13"/>
        <v>0</v>
      </c>
      <c r="N115" s="122">
        <f t="shared" si="14"/>
        <v>28242.450575711493</v>
      </c>
      <c r="O115" s="128" t="s">
        <v>268</v>
      </c>
      <c r="P115" s="134" t="s">
        <v>147</v>
      </c>
    </row>
    <row r="116" spans="1:16" s="24" customFormat="1" x14ac:dyDescent="0.2">
      <c r="A116" s="126" t="s">
        <v>269</v>
      </c>
      <c r="B116" s="24" t="s">
        <v>270</v>
      </c>
      <c r="C116" s="127">
        <v>3769.99</v>
      </c>
      <c r="D116" s="123">
        <v>3</v>
      </c>
      <c r="E116" s="117">
        <v>15.5</v>
      </c>
      <c r="F116" s="118">
        <f t="shared" si="18"/>
        <v>18.754999999999999</v>
      </c>
      <c r="G116" s="134" t="s">
        <v>918</v>
      </c>
      <c r="H116" s="117">
        <f t="shared" si="9"/>
        <v>0</v>
      </c>
      <c r="I116" s="119">
        <f t="shared" si="10"/>
        <v>3886.5876288659792</v>
      </c>
      <c r="J116" s="120">
        <f t="shared" si="11"/>
        <v>4235.9438202247184</v>
      </c>
      <c r="K116" s="140">
        <f t="shared" si="12"/>
        <v>30.954999999999998</v>
      </c>
      <c r="L116" s="121"/>
      <c r="M116" s="121">
        <f t="shared" si="13"/>
        <v>0</v>
      </c>
      <c r="N116" s="122">
        <f t="shared" si="14"/>
        <v>5460.1926279962336</v>
      </c>
      <c r="O116" s="128" t="s">
        <v>148</v>
      </c>
      <c r="P116" s="134" t="s">
        <v>147</v>
      </c>
    </row>
    <row r="117" spans="1:16" s="24" customFormat="1" x14ac:dyDescent="0.2">
      <c r="A117" s="126" t="s">
        <v>271</v>
      </c>
      <c r="B117" s="24" t="s">
        <v>272</v>
      </c>
      <c r="C117" s="127">
        <v>4550</v>
      </c>
      <c r="D117" s="123">
        <v>3</v>
      </c>
      <c r="E117" s="117">
        <v>15.5</v>
      </c>
      <c r="F117" s="118">
        <f t="shared" si="18"/>
        <v>18.754999999999999</v>
      </c>
      <c r="G117" s="134" t="s">
        <v>918</v>
      </c>
      <c r="H117" s="117">
        <f t="shared" si="9"/>
        <v>0</v>
      </c>
      <c r="I117" s="119">
        <f t="shared" si="10"/>
        <v>4690.7216494845361</v>
      </c>
      <c r="J117" s="120">
        <f t="shared" si="11"/>
        <v>5112.3595505617977</v>
      </c>
      <c r="K117" s="140">
        <f t="shared" si="12"/>
        <v>30.954999999999998</v>
      </c>
      <c r="L117" s="121"/>
      <c r="M117" s="121">
        <f t="shared" si="13"/>
        <v>0</v>
      </c>
      <c r="N117" s="122">
        <f t="shared" si="14"/>
        <v>6589.9051343326819</v>
      </c>
      <c r="O117" s="128" t="s">
        <v>148</v>
      </c>
      <c r="P117" s="134" t="s">
        <v>147</v>
      </c>
    </row>
    <row r="118" spans="1:16" s="24" customFormat="1" x14ac:dyDescent="0.2">
      <c r="A118" s="126" t="s">
        <v>273</v>
      </c>
      <c r="B118" s="24" t="s">
        <v>274</v>
      </c>
      <c r="C118" s="127">
        <v>10971</v>
      </c>
      <c r="D118" s="123">
        <v>5</v>
      </c>
      <c r="E118" s="117">
        <v>15.5</v>
      </c>
      <c r="F118" s="118">
        <f t="shared" si="18"/>
        <v>18.754999999999999</v>
      </c>
      <c r="G118" s="134" t="s">
        <v>918</v>
      </c>
      <c r="H118" s="117">
        <f t="shared" si="9"/>
        <v>0</v>
      </c>
      <c r="I118" s="119">
        <f t="shared" si="10"/>
        <v>11548.42105263158</v>
      </c>
      <c r="J118" s="120">
        <f t="shared" si="11"/>
        <v>12610.344827586207</v>
      </c>
      <c r="K118" s="140">
        <f t="shared" si="12"/>
        <v>32.954999999999998</v>
      </c>
      <c r="L118" s="121">
        <v>1800</v>
      </c>
      <c r="M118" s="121">
        <f t="shared" si="13"/>
        <v>2178</v>
      </c>
      <c r="N118" s="122">
        <f t="shared" si="14"/>
        <v>18541.636363636364</v>
      </c>
      <c r="O118" s="128" t="s">
        <v>232</v>
      </c>
      <c r="P118" s="134" t="s">
        <v>231</v>
      </c>
    </row>
    <row r="119" spans="1:16" s="24" customFormat="1" x14ac:dyDescent="0.2">
      <c r="A119" s="126" t="s">
        <v>275</v>
      </c>
      <c r="B119" s="24" t="s">
        <v>276</v>
      </c>
      <c r="C119" s="127">
        <v>4062.5</v>
      </c>
      <c r="D119" s="123">
        <v>3</v>
      </c>
      <c r="E119" s="117">
        <v>15.5</v>
      </c>
      <c r="F119" s="118">
        <f t="shared" si="18"/>
        <v>18.754999999999999</v>
      </c>
      <c r="G119" s="134" t="s">
        <v>918</v>
      </c>
      <c r="H119" s="117">
        <f t="shared" si="9"/>
        <v>0</v>
      </c>
      <c r="I119" s="119">
        <f t="shared" si="10"/>
        <v>4188.144329896907</v>
      </c>
      <c r="J119" s="120">
        <f t="shared" si="11"/>
        <v>4564.606741573034</v>
      </c>
      <c r="K119" s="140">
        <f t="shared" si="12"/>
        <v>30.954999999999998</v>
      </c>
      <c r="L119" s="121"/>
      <c r="M119" s="121">
        <f t="shared" si="13"/>
        <v>0</v>
      </c>
      <c r="N119" s="122">
        <f t="shared" si="14"/>
        <v>5883.8438699398939</v>
      </c>
      <c r="O119" s="128" t="s">
        <v>148</v>
      </c>
      <c r="P119" s="134" t="s">
        <v>147</v>
      </c>
    </row>
    <row r="120" spans="1:16" s="24" customFormat="1" x14ac:dyDescent="0.2">
      <c r="A120" s="126" t="s">
        <v>277</v>
      </c>
      <c r="B120" s="24" t="s">
        <v>278</v>
      </c>
      <c r="C120" s="127">
        <v>6624</v>
      </c>
      <c r="D120" s="123">
        <v>3</v>
      </c>
      <c r="E120" s="117">
        <v>12.65</v>
      </c>
      <c r="F120" s="118">
        <f t="shared" si="18"/>
        <v>15.3065</v>
      </c>
      <c r="G120" s="134" t="s">
        <v>918</v>
      </c>
      <c r="H120" s="117">
        <f t="shared" si="9"/>
        <v>0</v>
      </c>
      <c r="I120" s="119">
        <f t="shared" si="10"/>
        <v>6828.8659793814431</v>
      </c>
      <c r="J120" s="120">
        <f t="shared" si="11"/>
        <v>7442.696629213483</v>
      </c>
      <c r="K120" s="140">
        <f t="shared" si="12"/>
        <v>27.506499999999999</v>
      </c>
      <c r="L120" s="121">
        <v>1800</v>
      </c>
      <c r="M120" s="121">
        <f t="shared" si="13"/>
        <v>2178</v>
      </c>
      <c r="N120" s="122">
        <f t="shared" si="14"/>
        <v>11315.37093670467</v>
      </c>
      <c r="O120" s="128" t="s">
        <v>185</v>
      </c>
      <c r="P120" s="134" t="s">
        <v>279</v>
      </c>
    </row>
    <row r="121" spans="1:16" s="24" customFormat="1" x14ac:dyDescent="0.2">
      <c r="A121" s="126" t="s">
        <v>280</v>
      </c>
      <c r="B121" s="24" t="s">
        <v>281</v>
      </c>
      <c r="C121" s="127">
        <v>32573.26</v>
      </c>
      <c r="D121" s="123">
        <v>3</v>
      </c>
      <c r="E121" s="117">
        <v>14.15</v>
      </c>
      <c r="F121" s="118">
        <f t="shared" si="18"/>
        <v>17.121500000000001</v>
      </c>
      <c r="G121" s="134" t="s">
        <v>918</v>
      </c>
      <c r="H121" s="117">
        <f t="shared" si="9"/>
        <v>0</v>
      </c>
      <c r="I121" s="119">
        <f t="shared" si="10"/>
        <v>33580.680412371134</v>
      </c>
      <c r="J121" s="120">
        <f t="shared" si="11"/>
        <v>36599.168539325838</v>
      </c>
      <c r="K121" s="140">
        <f t="shared" si="12"/>
        <v>29.3215</v>
      </c>
      <c r="L121" s="121"/>
      <c r="M121" s="121">
        <f t="shared" si="13"/>
        <v>0</v>
      </c>
      <c r="N121" s="122">
        <f t="shared" si="14"/>
        <v>46086.518531095026</v>
      </c>
      <c r="O121" s="128" t="s">
        <v>108</v>
      </c>
      <c r="P121" s="134" t="s">
        <v>28</v>
      </c>
    </row>
    <row r="122" spans="1:16" s="24" customFormat="1" x14ac:dyDescent="0.2">
      <c r="A122" s="126" t="s">
        <v>282</v>
      </c>
      <c r="B122" s="24" t="s">
        <v>283</v>
      </c>
      <c r="C122" s="127">
        <v>5790</v>
      </c>
      <c r="D122" s="123">
        <v>3</v>
      </c>
      <c r="E122" s="117">
        <v>12.65</v>
      </c>
      <c r="F122" s="118">
        <f t="shared" si="18"/>
        <v>15.3065</v>
      </c>
      <c r="G122" s="134" t="s">
        <v>918</v>
      </c>
      <c r="H122" s="117">
        <f t="shared" si="9"/>
        <v>0</v>
      </c>
      <c r="I122" s="119">
        <f t="shared" si="10"/>
        <v>5969.072164948454</v>
      </c>
      <c r="J122" s="120">
        <f t="shared" si="11"/>
        <v>6505.6179775280898</v>
      </c>
      <c r="K122" s="140">
        <f t="shared" si="12"/>
        <v>27.506499999999999</v>
      </c>
      <c r="L122" s="121"/>
      <c r="M122" s="121">
        <f t="shared" si="13"/>
        <v>0</v>
      </c>
      <c r="N122" s="122">
        <f t="shared" si="14"/>
        <v>7986.9229655072522</v>
      </c>
      <c r="O122" s="128" t="s">
        <v>232</v>
      </c>
      <c r="P122" s="134" t="s">
        <v>279</v>
      </c>
    </row>
    <row r="123" spans="1:16" s="24" customFormat="1" x14ac:dyDescent="0.2">
      <c r="A123" s="126" t="s">
        <v>284</v>
      </c>
      <c r="B123" s="24" t="s">
        <v>285</v>
      </c>
      <c r="C123" s="127">
        <v>21000</v>
      </c>
      <c r="D123" s="123">
        <v>3</v>
      </c>
      <c r="E123" s="117">
        <v>14</v>
      </c>
      <c r="F123" s="118">
        <f t="shared" si="18"/>
        <v>16.939999999999998</v>
      </c>
      <c r="G123" s="134" t="s">
        <v>918</v>
      </c>
      <c r="H123" s="117">
        <f t="shared" si="9"/>
        <v>0</v>
      </c>
      <c r="I123" s="119">
        <f t="shared" si="10"/>
        <v>21649.484536082477</v>
      </c>
      <c r="J123" s="120">
        <f t="shared" si="11"/>
        <v>23595.505617977527</v>
      </c>
      <c r="K123" s="140">
        <f t="shared" si="12"/>
        <v>29.139999999999997</v>
      </c>
      <c r="L123" s="121"/>
      <c r="M123" s="121">
        <f t="shared" si="13"/>
        <v>0</v>
      </c>
      <c r="N123" s="122">
        <f t="shared" si="14"/>
        <v>29635.901778154108</v>
      </c>
      <c r="O123" s="128" t="s">
        <v>73</v>
      </c>
      <c r="P123" s="134" t="s">
        <v>255</v>
      </c>
    </row>
    <row r="124" spans="1:16" s="24" customFormat="1" x14ac:dyDescent="0.2">
      <c r="A124" s="126" t="s">
        <v>286</v>
      </c>
      <c r="B124" s="24" t="s">
        <v>287</v>
      </c>
      <c r="C124" s="127">
        <v>5525.01</v>
      </c>
      <c r="D124" s="123">
        <v>3</v>
      </c>
      <c r="E124" s="117">
        <v>15.5</v>
      </c>
      <c r="F124" s="118">
        <f t="shared" si="18"/>
        <v>18.754999999999999</v>
      </c>
      <c r="G124" s="134" t="s">
        <v>918</v>
      </c>
      <c r="H124" s="117">
        <f t="shared" si="9"/>
        <v>0</v>
      </c>
      <c r="I124" s="119">
        <f t="shared" si="10"/>
        <v>5695.8865979381444</v>
      </c>
      <c r="J124" s="120">
        <f t="shared" si="11"/>
        <v>6207.8764044943819</v>
      </c>
      <c r="K124" s="140">
        <f t="shared" si="12"/>
        <v>30.954999999999998</v>
      </c>
      <c r="L124" s="121"/>
      <c r="M124" s="121">
        <f t="shared" si="13"/>
        <v>0</v>
      </c>
      <c r="N124" s="122">
        <f t="shared" si="14"/>
        <v>8002.0421464262436</v>
      </c>
      <c r="O124" s="128" t="s">
        <v>155</v>
      </c>
      <c r="P124" s="134" t="s">
        <v>154</v>
      </c>
    </row>
    <row r="125" spans="1:16" s="24" customFormat="1" x14ac:dyDescent="0.2">
      <c r="A125" s="126" t="s">
        <v>288</v>
      </c>
      <c r="B125" s="24" t="s">
        <v>289</v>
      </c>
      <c r="C125" s="127">
        <v>9295</v>
      </c>
      <c r="D125" s="123">
        <v>3</v>
      </c>
      <c r="E125" s="117">
        <v>15.5</v>
      </c>
      <c r="F125" s="118">
        <f t="shared" si="18"/>
        <v>18.754999999999999</v>
      </c>
      <c r="G125" s="134" t="s">
        <v>918</v>
      </c>
      <c r="H125" s="117">
        <f t="shared" si="9"/>
        <v>0</v>
      </c>
      <c r="I125" s="119">
        <f t="shared" si="10"/>
        <v>9582.4742268041246</v>
      </c>
      <c r="J125" s="120">
        <f t="shared" si="11"/>
        <v>10443.8202247191</v>
      </c>
      <c r="K125" s="140">
        <f t="shared" si="12"/>
        <v>30.954999999999998</v>
      </c>
      <c r="L125" s="121"/>
      <c r="M125" s="121">
        <f t="shared" si="13"/>
        <v>0</v>
      </c>
      <c r="N125" s="122">
        <f t="shared" si="14"/>
        <v>13462.234774422477</v>
      </c>
      <c r="O125" s="128" t="s">
        <v>155</v>
      </c>
      <c r="P125" s="134" t="s">
        <v>154</v>
      </c>
    </row>
    <row r="126" spans="1:16" s="24" customFormat="1" x14ac:dyDescent="0.2">
      <c r="A126" s="126" t="s">
        <v>290</v>
      </c>
      <c r="B126" s="24" t="s">
        <v>291</v>
      </c>
      <c r="C126" s="127">
        <v>110857.04</v>
      </c>
      <c r="D126" s="123">
        <v>3</v>
      </c>
      <c r="E126" s="117">
        <v>15.5</v>
      </c>
      <c r="F126" s="118">
        <f t="shared" si="18"/>
        <v>18.754999999999999</v>
      </c>
      <c r="G126" s="134" t="s">
        <v>918</v>
      </c>
      <c r="H126" s="117">
        <f t="shared" si="9"/>
        <v>0</v>
      </c>
      <c r="I126" s="119">
        <f t="shared" si="10"/>
        <v>114285.60824742267</v>
      </c>
      <c r="J126" s="120">
        <f t="shared" si="11"/>
        <v>124558.47191011235</v>
      </c>
      <c r="K126" s="140">
        <f t="shared" si="12"/>
        <v>30.954999999999998</v>
      </c>
      <c r="L126" s="121"/>
      <c r="M126" s="121">
        <f t="shared" si="13"/>
        <v>0</v>
      </c>
      <c r="N126" s="122">
        <f t="shared" si="14"/>
        <v>160557.6652907524</v>
      </c>
      <c r="O126" s="128" t="s">
        <v>199</v>
      </c>
      <c r="P126" s="134" t="s">
        <v>292</v>
      </c>
    </row>
    <row r="127" spans="1:16" s="24" customFormat="1" x14ac:dyDescent="0.2">
      <c r="A127" s="126" t="s">
        <v>293</v>
      </c>
      <c r="B127" s="24" t="s">
        <v>294</v>
      </c>
      <c r="C127" s="127">
        <v>10971</v>
      </c>
      <c r="D127" s="123">
        <v>3</v>
      </c>
      <c r="E127" s="117">
        <v>15.5</v>
      </c>
      <c r="F127" s="118">
        <f t="shared" si="18"/>
        <v>18.754999999999999</v>
      </c>
      <c r="G127" s="134" t="s">
        <v>918</v>
      </c>
      <c r="H127" s="117">
        <f t="shared" si="9"/>
        <v>0</v>
      </c>
      <c r="I127" s="119">
        <f t="shared" si="10"/>
        <v>11310.309278350516</v>
      </c>
      <c r="J127" s="120">
        <f t="shared" si="11"/>
        <v>12326.966292134832</v>
      </c>
      <c r="K127" s="140">
        <f t="shared" si="12"/>
        <v>30.954999999999998</v>
      </c>
      <c r="L127" s="121"/>
      <c r="M127" s="121">
        <f t="shared" si="13"/>
        <v>0</v>
      </c>
      <c r="N127" s="122">
        <f t="shared" si="14"/>
        <v>15889.637193134911</v>
      </c>
      <c r="O127" s="128" t="s">
        <v>185</v>
      </c>
      <c r="P127" s="134" t="s">
        <v>231</v>
      </c>
    </row>
    <row r="128" spans="1:16" s="24" customFormat="1" x14ac:dyDescent="0.2">
      <c r="A128" s="126" t="s">
        <v>295</v>
      </c>
      <c r="B128" s="24" t="s">
        <v>296</v>
      </c>
      <c r="C128" s="127">
        <v>2210</v>
      </c>
      <c r="D128" s="123">
        <v>3</v>
      </c>
      <c r="E128" s="117">
        <v>15.5</v>
      </c>
      <c r="F128" s="118">
        <f t="shared" si="18"/>
        <v>18.754999999999999</v>
      </c>
      <c r="G128" s="134" t="s">
        <v>918</v>
      </c>
      <c r="H128" s="117">
        <f t="shared" si="9"/>
        <v>0</v>
      </c>
      <c r="I128" s="119">
        <f t="shared" si="10"/>
        <v>2278.3505154639174</v>
      </c>
      <c r="J128" s="120">
        <f t="shared" si="11"/>
        <v>2483.1460674157302</v>
      </c>
      <c r="K128" s="140">
        <f t="shared" si="12"/>
        <v>30.954999999999998</v>
      </c>
      <c r="L128" s="121">
        <v>750</v>
      </c>
      <c r="M128" s="121">
        <f>L128*1.21</f>
        <v>907.5</v>
      </c>
      <c r="N128" s="122">
        <f t="shared" si="14"/>
        <v>4108.3110652473024</v>
      </c>
      <c r="O128" s="128" t="s">
        <v>232</v>
      </c>
      <c r="P128" s="134" t="s">
        <v>231</v>
      </c>
    </row>
    <row r="129" spans="1:16" s="24" customFormat="1" x14ac:dyDescent="0.2">
      <c r="A129" s="126" t="s">
        <v>297</v>
      </c>
      <c r="B129" s="24" t="s">
        <v>298</v>
      </c>
      <c r="C129" s="127">
        <v>52311.55</v>
      </c>
      <c r="D129" s="123">
        <v>3</v>
      </c>
      <c r="E129" s="117">
        <v>16</v>
      </c>
      <c r="F129" s="118">
        <f t="shared" si="18"/>
        <v>19.36</v>
      </c>
      <c r="G129" s="134" t="s">
        <v>918</v>
      </c>
      <c r="H129" s="117">
        <f t="shared" si="9"/>
        <v>0</v>
      </c>
      <c r="I129" s="119">
        <f t="shared" si="10"/>
        <v>53929.432989690729</v>
      </c>
      <c r="J129" s="120">
        <f t="shared" si="11"/>
        <v>58777.022471910117</v>
      </c>
      <c r="K129" s="140">
        <f t="shared" si="12"/>
        <v>31.56</v>
      </c>
      <c r="L129" s="121"/>
      <c r="M129" s="121">
        <f>L129*1.21</f>
        <v>0</v>
      </c>
      <c r="N129" s="122">
        <f t="shared" si="14"/>
        <v>76434.175920514317</v>
      </c>
      <c r="O129" s="128" t="s">
        <v>108</v>
      </c>
      <c r="P129" s="134" t="s">
        <v>107</v>
      </c>
    </row>
    <row r="130" spans="1:16" s="24" customFormat="1" x14ac:dyDescent="0.2">
      <c r="A130" s="126" t="s">
        <v>299</v>
      </c>
      <c r="B130" s="24" t="s">
        <v>300</v>
      </c>
      <c r="C130" s="127">
        <v>52180.38</v>
      </c>
      <c r="D130" s="123">
        <v>3</v>
      </c>
      <c r="E130" s="117">
        <v>16</v>
      </c>
      <c r="F130" s="118">
        <f t="shared" si="18"/>
        <v>19.36</v>
      </c>
      <c r="G130" s="134" t="s">
        <v>918</v>
      </c>
      <c r="H130" s="117">
        <f t="shared" si="9"/>
        <v>0</v>
      </c>
      <c r="I130" s="119">
        <f t="shared" si="10"/>
        <v>53794.206185567011</v>
      </c>
      <c r="J130" s="120">
        <f t="shared" si="11"/>
        <v>58629.6404494382</v>
      </c>
      <c r="K130" s="140">
        <f t="shared" si="12"/>
        <v>31.56</v>
      </c>
      <c r="L130" s="121"/>
      <c r="M130" s="121">
        <f t="shared" si="13"/>
        <v>0</v>
      </c>
      <c r="N130" s="122">
        <f t="shared" si="14"/>
        <v>76242.518994739919</v>
      </c>
      <c r="O130" s="128" t="s">
        <v>108</v>
      </c>
      <c r="P130" s="134" t="s">
        <v>107</v>
      </c>
    </row>
    <row r="131" spans="1:16" s="24" customFormat="1" x14ac:dyDescent="0.2">
      <c r="A131" s="126" t="s">
        <v>301</v>
      </c>
      <c r="B131" s="24" t="s">
        <v>302</v>
      </c>
      <c r="C131" s="127">
        <v>13000</v>
      </c>
      <c r="D131" s="123">
        <v>3</v>
      </c>
      <c r="E131" s="117">
        <v>15.5</v>
      </c>
      <c r="F131" s="118">
        <f t="shared" si="18"/>
        <v>18.754999999999999</v>
      </c>
      <c r="G131" s="134" t="s">
        <v>918</v>
      </c>
      <c r="H131" s="117">
        <f t="shared" si="9"/>
        <v>0</v>
      </c>
      <c r="I131" s="119">
        <f t="shared" si="10"/>
        <v>13402.061855670103</v>
      </c>
      <c r="J131" s="120">
        <f t="shared" si="11"/>
        <v>14606.741573033707</v>
      </c>
      <c r="K131" s="140">
        <f t="shared" si="12"/>
        <v>30.954999999999998</v>
      </c>
      <c r="L131" s="121"/>
      <c r="M131" s="121">
        <f t="shared" si="13"/>
        <v>0</v>
      </c>
      <c r="N131" s="122">
        <f t="shared" si="14"/>
        <v>18828.300383807662</v>
      </c>
      <c r="O131" s="128" t="s">
        <v>304</v>
      </c>
      <c r="P131" s="134" t="s">
        <v>303</v>
      </c>
    </row>
    <row r="132" spans="1:16" s="24" customFormat="1" x14ac:dyDescent="0.2">
      <c r="A132" s="126" t="s">
        <v>305</v>
      </c>
      <c r="B132" s="24" t="s">
        <v>306</v>
      </c>
      <c r="C132" s="127">
        <v>51714</v>
      </c>
      <c r="D132" s="123">
        <v>3</v>
      </c>
      <c r="E132" s="117">
        <v>15.5</v>
      </c>
      <c r="F132" s="118">
        <f t="shared" si="18"/>
        <v>18.754999999999999</v>
      </c>
      <c r="G132" s="134" t="s">
        <v>918</v>
      </c>
      <c r="H132" s="117">
        <f t="shared" si="9"/>
        <v>0</v>
      </c>
      <c r="I132" s="119">
        <f t="shared" si="10"/>
        <v>53313.402061855675</v>
      </c>
      <c r="J132" s="120">
        <f t="shared" si="11"/>
        <v>58105.617977528091</v>
      </c>
      <c r="K132" s="140">
        <f t="shared" si="12"/>
        <v>30.954999999999998</v>
      </c>
      <c r="L132" s="121"/>
      <c r="M132" s="121">
        <f t="shared" si="13"/>
        <v>0</v>
      </c>
      <c r="N132" s="122">
        <f t="shared" si="14"/>
        <v>74898.978926786876</v>
      </c>
      <c r="O132" s="128" t="s">
        <v>307</v>
      </c>
      <c r="P132" s="134" t="s">
        <v>147</v>
      </c>
    </row>
    <row r="133" spans="1:16" s="24" customFormat="1" x14ac:dyDescent="0.2">
      <c r="A133" s="126" t="s">
        <v>308</v>
      </c>
      <c r="B133" s="24" t="s">
        <v>309</v>
      </c>
      <c r="C133" s="127">
        <v>6045</v>
      </c>
      <c r="D133" s="123">
        <v>3</v>
      </c>
      <c r="E133" s="117">
        <v>15.5</v>
      </c>
      <c r="F133" s="118">
        <f t="shared" si="18"/>
        <v>18.754999999999999</v>
      </c>
      <c r="G133" s="134" t="s">
        <v>918</v>
      </c>
      <c r="H133" s="117">
        <f t="shared" si="9"/>
        <v>0</v>
      </c>
      <c r="I133" s="119">
        <f t="shared" si="10"/>
        <v>6231.9587628865984</v>
      </c>
      <c r="J133" s="120">
        <f t="shared" si="11"/>
        <v>6792.1348314606739</v>
      </c>
      <c r="K133" s="140">
        <f t="shared" si="12"/>
        <v>30.954999999999998</v>
      </c>
      <c r="L133" s="121"/>
      <c r="M133" s="121">
        <f t="shared" si="13"/>
        <v>0</v>
      </c>
      <c r="N133" s="122">
        <f t="shared" si="14"/>
        <v>8755.1596784705634</v>
      </c>
      <c r="O133" s="128" t="s">
        <v>232</v>
      </c>
      <c r="P133" s="134" t="s">
        <v>231</v>
      </c>
    </row>
    <row r="134" spans="1:16" s="24" customFormat="1" x14ac:dyDescent="0.2">
      <c r="A134" s="126" t="s">
        <v>310</v>
      </c>
      <c r="B134" s="24" t="s">
        <v>311</v>
      </c>
      <c r="C134" s="127">
        <v>4550</v>
      </c>
      <c r="D134" s="123">
        <v>3</v>
      </c>
      <c r="E134" s="117">
        <v>15.5</v>
      </c>
      <c r="F134" s="118">
        <f t="shared" si="18"/>
        <v>18.754999999999999</v>
      </c>
      <c r="G134" s="134" t="s">
        <v>918</v>
      </c>
      <c r="H134" s="117">
        <f t="shared" si="9"/>
        <v>0</v>
      </c>
      <c r="I134" s="119">
        <f t="shared" si="10"/>
        <v>4690.7216494845361</v>
      </c>
      <c r="J134" s="120">
        <f t="shared" si="11"/>
        <v>5112.3595505617977</v>
      </c>
      <c r="K134" s="140">
        <f t="shared" si="12"/>
        <v>30.954999999999998</v>
      </c>
      <c r="L134" s="121"/>
      <c r="M134" s="121">
        <f t="shared" si="13"/>
        <v>0</v>
      </c>
      <c r="N134" s="122">
        <f t="shared" si="14"/>
        <v>6589.9051343326819</v>
      </c>
      <c r="O134" s="128" t="s">
        <v>148</v>
      </c>
      <c r="P134" s="134" t="s">
        <v>147</v>
      </c>
    </row>
    <row r="135" spans="1:16" s="24" customFormat="1" x14ac:dyDescent="0.2">
      <c r="A135" s="126" t="s">
        <v>312</v>
      </c>
      <c r="B135" s="24" t="s">
        <v>313</v>
      </c>
      <c r="C135" s="127">
        <v>6624</v>
      </c>
      <c r="D135" s="123">
        <v>3</v>
      </c>
      <c r="E135" s="117">
        <v>12.65</v>
      </c>
      <c r="F135" s="118">
        <f t="shared" si="18"/>
        <v>15.3065</v>
      </c>
      <c r="G135" s="134" t="s">
        <v>918</v>
      </c>
      <c r="H135" s="117">
        <f t="shared" si="9"/>
        <v>0</v>
      </c>
      <c r="I135" s="119">
        <f t="shared" si="10"/>
        <v>6828.8659793814431</v>
      </c>
      <c r="J135" s="120">
        <f t="shared" si="11"/>
        <v>7442.696629213483</v>
      </c>
      <c r="K135" s="140">
        <f t="shared" si="12"/>
        <v>27.506499999999999</v>
      </c>
      <c r="L135" s="121"/>
      <c r="M135" s="121">
        <f t="shared" si="13"/>
        <v>0</v>
      </c>
      <c r="N135" s="122">
        <f t="shared" si="14"/>
        <v>9137.3709367046704</v>
      </c>
      <c r="O135" s="128" t="s">
        <v>185</v>
      </c>
      <c r="P135" s="134" t="s">
        <v>279</v>
      </c>
    </row>
    <row r="136" spans="1:16" s="24" customFormat="1" x14ac:dyDescent="0.2">
      <c r="A136" s="126" t="s">
        <v>314</v>
      </c>
      <c r="B136" s="24" t="s">
        <v>315</v>
      </c>
      <c r="C136" s="127">
        <v>6624</v>
      </c>
      <c r="D136" s="123">
        <v>3</v>
      </c>
      <c r="E136" s="117">
        <v>12.65</v>
      </c>
      <c r="F136" s="118">
        <f t="shared" si="18"/>
        <v>15.3065</v>
      </c>
      <c r="G136" s="134" t="s">
        <v>918</v>
      </c>
      <c r="H136" s="117">
        <f t="shared" si="9"/>
        <v>0</v>
      </c>
      <c r="I136" s="119">
        <f t="shared" si="10"/>
        <v>6828.8659793814431</v>
      </c>
      <c r="J136" s="120">
        <f t="shared" si="11"/>
        <v>7442.696629213483</v>
      </c>
      <c r="K136" s="140">
        <f t="shared" si="12"/>
        <v>27.506499999999999</v>
      </c>
      <c r="L136" s="121"/>
      <c r="M136" s="121">
        <f t="shared" si="13"/>
        <v>0</v>
      </c>
      <c r="N136" s="122">
        <f t="shared" si="14"/>
        <v>9137.3709367046704</v>
      </c>
      <c r="O136" s="128" t="s">
        <v>316</v>
      </c>
      <c r="P136" s="134" t="s">
        <v>279</v>
      </c>
    </row>
    <row r="137" spans="1:16" s="24" customFormat="1" x14ac:dyDescent="0.2">
      <c r="A137" s="126" t="s">
        <v>317</v>
      </c>
      <c r="B137" s="24" t="s">
        <v>318</v>
      </c>
      <c r="C137" s="127">
        <v>98146.63</v>
      </c>
      <c r="D137" s="123">
        <v>3</v>
      </c>
      <c r="E137" s="117">
        <v>15.5</v>
      </c>
      <c r="F137" s="118">
        <f t="shared" si="18"/>
        <v>18.754999999999999</v>
      </c>
      <c r="G137" s="134" t="s">
        <v>918</v>
      </c>
      <c r="H137" s="117">
        <f t="shared" si="9"/>
        <v>0</v>
      </c>
      <c r="I137" s="119">
        <f t="shared" si="10"/>
        <v>101182.09278350516</v>
      </c>
      <c r="J137" s="120">
        <f t="shared" si="11"/>
        <v>110277.11235955056</v>
      </c>
      <c r="K137" s="140">
        <f t="shared" si="12"/>
        <v>30.954999999999998</v>
      </c>
      <c r="L137" s="121"/>
      <c r="M137" s="121">
        <f t="shared" si="13"/>
        <v>0</v>
      </c>
      <c r="N137" s="122">
        <f t="shared" si="14"/>
        <v>142148.78702295604</v>
      </c>
      <c r="O137" s="128" t="s">
        <v>199</v>
      </c>
      <c r="P137" s="134" t="s">
        <v>292</v>
      </c>
    </row>
    <row r="138" spans="1:16" s="24" customFormat="1" x14ac:dyDescent="0.2">
      <c r="A138" s="126" t="s">
        <v>319</v>
      </c>
      <c r="B138" s="24" t="s">
        <v>320</v>
      </c>
      <c r="C138" s="127">
        <v>45763.88</v>
      </c>
      <c r="D138" s="123">
        <v>3</v>
      </c>
      <c r="E138" s="117">
        <v>16</v>
      </c>
      <c r="F138" s="118">
        <f t="shared" ref="F138:F169" si="19">E138*1.21</f>
        <v>19.36</v>
      </c>
      <c r="G138" s="134" t="s">
        <v>918</v>
      </c>
      <c r="H138" s="117">
        <f t="shared" si="9"/>
        <v>0</v>
      </c>
      <c r="I138" s="119">
        <f t="shared" si="10"/>
        <v>47179.257731958758</v>
      </c>
      <c r="J138" s="120">
        <f t="shared" si="11"/>
        <v>51420.089887640446</v>
      </c>
      <c r="K138" s="140">
        <f t="shared" si="12"/>
        <v>31.56</v>
      </c>
      <c r="L138" s="121"/>
      <c r="M138" s="121">
        <f t="shared" si="13"/>
        <v>0</v>
      </c>
      <c r="N138" s="122">
        <f t="shared" si="14"/>
        <v>66867.153711279941</v>
      </c>
      <c r="O138" s="128" t="s">
        <v>108</v>
      </c>
      <c r="P138" s="134" t="s">
        <v>107</v>
      </c>
    </row>
    <row r="139" spans="1:16" s="24" customFormat="1" x14ac:dyDescent="0.2">
      <c r="A139" s="126" t="s">
        <v>321</v>
      </c>
      <c r="B139" s="24" t="s">
        <v>322</v>
      </c>
      <c r="C139" s="127">
        <v>22750</v>
      </c>
      <c r="D139" s="123">
        <v>3</v>
      </c>
      <c r="E139" s="117">
        <v>15.5</v>
      </c>
      <c r="F139" s="118">
        <f t="shared" si="19"/>
        <v>18.754999999999999</v>
      </c>
      <c r="G139" s="134" t="s">
        <v>918</v>
      </c>
      <c r="H139" s="117">
        <f t="shared" si="9"/>
        <v>0</v>
      </c>
      <c r="I139" s="119">
        <f t="shared" si="10"/>
        <v>23453.608247422682</v>
      </c>
      <c r="J139" s="120">
        <f t="shared" si="11"/>
        <v>25561.797752808987</v>
      </c>
      <c r="K139" s="140">
        <f t="shared" si="12"/>
        <v>30.954999999999998</v>
      </c>
      <c r="L139" s="121"/>
      <c r="M139" s="121">
        <f t="shared" si="13"/>
        <v>0</v>
      </c>
      <c r="N139" s="122">
        <f t="shared" si="14"/>
        <v>32949.52567166341</v>
      </c>
      <c r="O139" s="128" t="s">
        <v>268</v>
      </c>
      <c r="P139" s="134" t="s">
        <v>323</v>
      </c>
    </row>
    <row r="140" spans="1:16" s="24" customFormat="1" x14ac:dyDescent="0.2">
      <c r="A140" s="126" t="s">
        <v>324</v>
      </c>
      <c r="B140" s="24" t="s">
        <v>325</v>
      </c>
      <c r="C140" s="127">
        <v>90350</v>
      </c>
      <c r="D140" s="123">
        <v>3</v>
      </c>
      <c r="E140" s="117">
        <v>14</v>
      </c>
      <c r="F140" s="118">
        <f t="shared" si="19"/>
        <v>16.939999999999998</v>
      </c>
      <c r="G140" s="134" t="s">
        <v>918</v>
      </c>
      <c r="H140" s="117">
        <f t="shared" si="9"/>
        <v>0</v>
      </c>
      <c r="I140" s="119">
        <f t="shared" si="10"/>
        <v>93144.32989690722</v>
      </c>
      <c r="J140" s="120">
        <f t="shared" si="11"/>
        <v>101516.85393258427</v>
      </c>
      <c r="K140" s="140">
        <f t="shared" si="12"/>
        <v>29.139999999999997</v>
      </c>
      <c r="L140" s="121"/>
      <c r="M140" s="121">
        <f t="shared" si="13"/>
        <v>0</v>
      </c>
      <c r="N140" s="122">
        <f t="shared" si="14"/>
        <v>127504.93931696302</v>
      </c>
      <c r="O140" s="128" t="s">
        <v>326</v>
      </c>
      <c r="P140" s="134" t="s">
        <v>72</v>
      </c>
    </row>
    <row r="141" spans="1:16" s="24" customFormat="1" x14ac:dyDescent="0.2">
      <c r="A141" s="126" t="s">
        <v>327</v>
      </c>
      <c r="B141" s="24" t="s">
        <v>328</v>
      </c>
      <c r="C141" s="127">
        <v>44200.01</v>
      </c>
      <c r="D141" s="123">
        <v>3</v>
      </c>
      <c r="E141" s="117">
        <v>14</v>
      </c>
      <c r="F141" s="118">
        <f t="shared" si="19"/>
        <v>16.939999999999998</v>
      </c>
      <c r="G141" s="134" t="s">
        <v>918</v>
      </c>
      <c r="H141" s="117">
        <f t="shared" si="9"/>
        <v>0</v>
      </c>
      <c r="I141" s="119">
        <f t="shared" si="10"/>
        <v>45567.020618556708</v>
      </c>
      <c r="J141" s="120">
        <f t="shared" si="11"/>
        <v>49662.932584269663</v>
      </c>
      <c r="K141" s="140">
        <f t="shared" si="12"/>
        <v>29.139999999999997</v>
      </c>
      <c r="L141" s="121"/>
      <c r="M141" s="121">
        <f t="shared" si="13"/>
        <v>0</v>
      </c>
      <c r="N141" s="122">
        <f t="shared" si="14"/>
        <v>62376.531188258537</v>
      </c>
      <c r="O141" s="128" t="s">
        <v>265</v>
      </c>
      <c r="P141" s="134" t="s">
        <v>72</v>
      </c>
    </row>
    <row r="142" spans="1:16" s="24" customFormat="1" x14ac:dyDescent="0.2">
      <c r="A142" s="126" t="s">
        <v>329</v>
      </c>
      <c r="B142" s="24" t="s">
        <v>330</v>
      </c>
      <c r="C142" s="127">
        <v>2360</v>
      </c>
      <c r="D142" s="123">
        <v>3</v>
      </c>
      <c r="E142" s="117">
        <v>15.5</v>
      </c>
      <c r="F142" s="118">
        <f t="shared" si="19"/>
        <v>18.754999999999999</v>
      </c>
      <c r="G142" s="134" t="s">
        <v>918</v>
      </c>
      <c r="H142" s="117">
        <f t="shared" ref="H142:H205" si="20">(IF(G142=$G$3,$H$3)+IF(G142=$G$4,$H$4)+IF(G142=$G$5,$H$5)+IF(G142=$G$6,$H$6)+IF(G142=$G$7,$H$7)+IF(G142=$G$8,$H$8)+IF(G142=$G$9,$H$9)+IF(G142=$G$10,$H$10)+IF(G142=$G$11,$H$11))</f>
        <v>0</v>
      </c>
      <c r="I142" s="119">
        <f t="shared" ref="I142:I205" si="21">(C142/(($J$3-D142)/100))</f>
        <v>2432.9896907216494</v>
      </c>
      <c r="J142" s="120">
        <f t="shared" ref="J142:J205" si="22">(C142/(($J$3-D142)/100-(0.08)))</f>
        <v>2651.6853932584268</v>
      </c>
      <c r="K142" s="140">
        <f t="shared" si="12"/>
        <v>30.954999999999998</v>
      </c>
      <c r="L142" s="121"/>
      <c r="M142" s="121">
        <f t="shared" si="13"/>
        <v>0</v>
      </c>
      <c r="N142" s="122">
        <f t="shared" si="14"/>
        <v>3418.0606850604677</v>
      </c>
      <c r="O142" s="128" t="s">
        <v>155</v>
      </c>
      <c r="P142" s="134" t="s">
        <v>331</v>
      </c>
    </row>
    <row r="143" spans="1:16" s="24" customFormat="1" x14ac:dyDescent="0.2">
      <c r="A143" s="126" t="s">
        <v>332</v>
      </c>
      <c r="B143" s="24" t="s">
        <v>333</v>
      </c>
      <c r="C143" s="127">
        <v>80861.98</v>
      </c>
      <c r="D143" s="123">
        <v>3</v>
      </c>
      <c r="E143" s="117">
        <v>14.15</v>
      </c>
      <c r="F143" s="118">
        <f t="shared" si="19"/>
        <v>17.121500000000001</v>
      </c>
      <c r="G143" s="134" t="s">
        <v>918</v>
      </c>
      <c r="H143" s="117">
        <f t="shared" si="20"/>
        <v>0</v>
      </c>
      <c r="I143" s="119">
        <f t="shared" si="21"/>
        <v>83362.865979381444</v>
      </c>
      <c r="J143" s="120">
        <f t="shared" si="22"/>
        <v>90856.157303370783</v>
      </c>
      <c r="K143" s="140">
        <f t="shared" ref="K143:K206" si="23">(D143+8+1.2)+(F143+H143)</f>
        <v>29.3215</v>
      </c>
      <c r="L143" s="121"/>
      <c r="M143" s="121">
        <f t="shared" ref="M143:M206" si="24">L143*1.21</f>
        <v>0</v>
      </c>
      <c r="N143" s="122">
        <f t="shared" ref="N143:N206" si="25">C143/((100-K143)/100)+M143</f>
        <v>114408.17221644489</v>
      </c>
      <c r="O143" s="128" t="s">
        <v>35</v>
      </c>
      <c r="P143" s="134" t="s">
        <v>52</v>
      </c>
    </row>
    <row r="144" spans="1:16" s="24" customFormat="1" x14ac:dyDescent="0.2">
      <c r="A144" s="126" t="s">
        <v>334</v>
      </c>
      <c r="B144" s="24" t="s">
        <v>335</v>
      </c>
      <c r="C144" s="127">
        <v>79999</v>
      </c>
      <c r="D144" s="123">
        <v>3</v>
      </c>
      <c r="E144" s="117">
        <v>14</v>
      </c>
      <c r="F144" s="118">
        <f t="shared" si="19"/>
        <v>16.939999999999998</v>
      </c>
      <c r="G144" s="134" t="s">
        <v>918</v>
      </c>
      <c r="H144" s="117">
        <f t="shared" si="20"/>
        <v>0</v>
      </c>
      <c r="I144" s="119">
        <f t="shared" si="21"/>
        <v>82473.195876288664</v>
      </c>
      <c r="J144" s="120">
        <f t="shared" si="22"/>
        <v>89886.516853932582</v>
      </c>
      <c r="K144" s="140">
        <f t="shared" si="23"/>
        <v>29.139999999999997</v>
      </c>
      <c r="L144" s="121"/>
      <c r="M144" s="121">
        <f t="shared" si="24"/>
        <v>0</v>
      </c>
      <c r="N144" s="122">
        <f t="shared" si="25"/>
        <v>112897.26220716907</v>
      </c>
      <c r="O144" s="128" t="s">
        <v>29</v>
      </c>
      <c r="P144" s="134" t="s">
        <v>255</v>
      </c>
    </row>
    <row r="145" spans="1:16" s="24" customFormat="1" x14ac:dyDescent="0.2">
      <c r="A145" s="126" t="s">
        <v>336</v>
      </c>
      <c r="B145" s="24" t="s">
        <v>337</v>
      </c>
      <c r="C145" s="127">
        <v>2730</v>
      </c>
      <c r="D145" s="123">
        <v>3</v>
      </c>
      <c r="E145" s="117">
        <v>15.5</v>
      </c>
      <c r="F145" s="118">
        <f t="shared" si="19"/>
        <v>18.754999999999999</v>
      </c>
      <c r="G145" s="134" t="s">
        <v>918</v>
      </c>
      <c r="H145" s="117">
        <f t="shared" si="20"/>
        <v>0</v>
      </c>
      <c r="I145" s="119">
        <f t="shared" si="21"/>
        <v>2814.4329896907216</v>
      </c>
      <c r="J145" s="120">
        <f t="shared" si="22"/>
        <v>3067.4157303370785</v>
      </c>
      <c r="K145" s="140">
        <f t="shared" si="23"/>
        <v>30.954999999999998</v>
      </c>
      <c r="L145" s="121"/>
      <c r="M145" s="121">
        <f t="shared" si="24"/>
        <v>0</v>
      </c>
      <c r="N145" s="122">
        <f t="shared" si="25"/>
        <v>3953.9430805996089</v>
      </c>
      <c r="O145" s="128" t="s">
        <v>148</v>
      </c>
      <c r="P145" s="134" t="s">
        <v>147</v>
      </c>
    </row>
    <row r="146" spans="1:16" s="24" customFormat="1" x14ac:dyDescent="0.2">
      <c r="A146" s="126" t="s">
        <v>338</v>
      </c>
      <c r="B146" s="24" t="s">
        <v>339</v>
      </c>
      <c r="C146" s="127">
        <v>3639.99</v>
      </c>
      <c r="D146" s="123">
        <v>3</v>
      </c>
      <c r="E146" s="117">
        <v>15.5</v>
      </c>
      <c r="F146" s="118">
        <f t="shared" si="19"/>
        <v>18.754999999999999</v>
      </c>
      <c r="G146" s="134" t="s">
        <v>918</v>
      </c>
      <c r="H146" s="117">
        <f t="shared" si="20"/>
        <v>0</v>
      </c>
      <c r="I146" s="119">
        <f t="shared" si="21"/>
        <v>3752.5670103092784</v>
      </c>
      <c r="J146" s="120">
        <f t="shared" si="22"/>
        <v>4089.8764044943819</v>
      </c>
      <c r="K146" s="140">
        <f t="shared" si="23"/>
        <v>30.954999999999998</v>
      </c>
      <c r="L146" s="121"/>
      <c r="M146" s="121">
        <f t="shared" si="24"/>
        <v>0</v>
      </c>
      <c r="N146" s="122">
        <f t="shared" si="25"/>
        <v>5271.9096241581574</v>
      </c>
      <c r="O146" s="128" t="s">
        <v>170</v>
      </c>
      <c r="P146" s="134" t="s">
        <v>154</v>
      </c>
    </row>
    <row r="147" spans="1:16" s="24" customFormat="1" x14ac:dyDescent="0.2">
      <c r="A147" s="126" t="s">
        <v>340</v>
      </c>
      <c r="B147" s="24" t="s">
        <v>341</v>
      </c>
      <c r="C147" s="127">
        <v>3250</v>
      </c>
      <c r="D147" s="123">
        <v>3</v>
      </c>
      <c r="E147" s="117">
        <v>15.5</v>
      </c>
      <c r="F147" s="118">
        <f t="shared" si="19"/>
        <v>18.754999999999999</v>
      </c>
      <c r="G147" s="134" t="s">
        <v>918</v>
      </c>
      <c r="H147" s="117">
        <f t="shared" si="20"/>
        <v>0</v>
      </c>
      <c r="I147" s="119">
        <f t="shared" si="21"/>
        <v>3350.5154639175257</v>
      </c>
      <c r="J147" s="120">
        <f t="shared" si="22"/>
        <v>3651.6853932584268</v>
      </c>
      <c r="K147" s="140">
        <f t="shared" si="23"/>
        <v>30.954999999999998</v>
      </c>
      <c r="L147" s="121"/>
      <c r="M147" s="121">
        <f t="shared" si="24"/>
        <v>0</v>
      </c>
      <c r="N147" s="122">
        <f t="shared" si="25"/>
        <v>4707.0750959519155</v>
      </c>
      <c r="O147" s="128" t="s">
        <v>170</v>
      </c>
      <c r="P147" s="134" t="s">
        <v>154</v>
      </c>
    </row>
    <row r="148" spans="1:16" s="24" customFormat="1" x14ac:dyDescent="0.2">
      <c r="A148" s="126" t="s">
        <v>342</v>
      </c>
      <c r="B148" s="24" t="s">
        <v>343</v>
      </c>
      <c r="C148" s="127">
        <v>68575</v>
      </c>
      <c r="D148" s="123">
        <v>3</v>
      </c>
      <c r="E148" s="117">
        <v>15.5</v>
      </c>
      <c r="F148" s="118">
        <f t="shared" si="19"/>
        <v>18.754999999999999</v>
      </c>
      <c r="G148" s="134" t="s">
        <v>918</v>
      </c>
      <c r="H148" s="117">
        <f t="shared" si="20"/>
        <v>0</v>
      </c>
      <c r="I148" s="119">
        <f t="shared" si="21"/>
        <v>70695.876288659798</v>
      </c>
      <c r="J148" s="120">
        <f t="shared" si="22"/>
        <v>77050.561797752802</v>
      </c>
      <c r="K148" s="140">
        <f t="shared" si="23"/>
        <v>30.954999999999998</v>
      </c>
      <c r="L148" s="121"/>
      <c r="M148" s="121">
        <f t="shared" si="24"/>
        <v>0</v>
      </c>
      <c r="N148" s="122">
        <f t="shared" si="25"/>
        <v>99319.284524585411</v>
      </c>
      <c r="O148" s="128" t="s">
        <v>215</v>
      </c>
      <c r="P148" s="134" t="s">
        <v>214</v>
      </c>
    </row>
    <row r="149" spans="1:16" s="24" customFormat="1" x14ac:dyDescent="0.2">
      <c r="A149" s="126" t="s">
        <v>344</v>
      </c>
      <c r="B149" s="24" t="s">
        <v>345</v>
      </c>
      <c r="C149" s="127">
        <v>3769.99</v>
      </c>
      <c r="D149" s="123">
        <v>3</v>
      </c>
      <c r="E149" s="117">
        <v>15.5</v>
      </c>
      <c r="F149" s="118">
        <f t="shared" si="19"/>
        <v>18.754999999999999</v>
      </c>
      <c r="G149" s="134" t="s">
        <v>918</v>
      </c>
      <c r="H149" s="117">
        <f t="shared" si="20"/>
        <v>0</v>
      </c>
      <c r="I149" s="119">
        <f t="shared" si="21"/>
        <v>3886.5876288659792</v>
      </c>
      <c r="J149" s="120">
        <f t="shared" si="22"/>
        <v>4235.9438202247184</v>
      </c>
      <c r="K149" s="140">
        <f t="shared" si="23"/>
        <v>30.954999999999998</v>
      </c>
      <c r="L149" s="121"/>
      <c r="M149" s="121">
        <f t="shared" si="24"/>
        <v>0</v>
      </c>
      <c r="N149" s="122">
        <f t="shared" si="25"/>
        <v>5460.1926279962336</v>
      </c>
      <c r="O149" s="128" t="s">
        <v>148</v>
      </c>
      <c r="P149" s="134" t="s">
        <v>147</v>
      </c>
    </row>
    <row r="150" spans="1:16" s="24" customFormat="1" x14ac:dyDescent="0.2">
      <c r="A150" s="126" t="s">
        <v>346</v>
      </c>
      <c r="B150" s="24" t="s">
        <v>347</v>
      </c>
      <c r="C150" s="127">
        <v>8398.83</v>
      </c>
      <c r="D150" s="123">
        <v>3</v>
      </c>
      <c r="E150" s="117">
        <v>15.5</v>
      </c>
      <c r="F150" s="118">
        <f t="shared" si="19"/>
        <v>18.754999999999999</v>
      </c>
      <c r="G150" s="134" t="s">
        <v>918</v>
      </c>
      <c r="H150" s="117">
        <f t="shared" si="20"/>
        <v>0</v>
      </c>
      <c r="I150" s="119">
        <f t="shared" si="21"/>
        <v>8658.5876288659802</v>
      </c>
      <c r="J150" s="120">
        <f t="shared" si="22"/>
        <v>9436.8876404494385</v>
      </c>
      <c r="K150" s="140">
        <f t="shared" si="23"/>
        <v>30.954999999999998</v>
      </c>
      <c r="L150" s="121"/>
      <c r="M150" s="121">
        <f t="shared" si="24"/>
        <v>0</v>
      </c>
      <c r="N150" s="122">
        <f t="shared" si="25"/>
        <v>12164.284162502716</v>
      </c>
      <c r="O150" s="128" t="s">
        <v>148</v>
      </c>
      <c r="P150" s="134" t="s">
        <v>303</v>
      </c>
    </row>
    <row r="151" spans="1:16" s="24" customFormat="1" x14ac:dyDescent="0.2">
      <c r="A151" s="126" t="s">
        <v>348</v>
      </c>
      <c r="B151" s="24" t="s">
        <v>349</v>
      </c>
      <c r="C151" s="127">
        <v>6045</v>
      </c>
      <c r="D151" s="123">
        <v>3</v>
      </c>
      <c r="E151" s="117">
        <v>15.5</v>
      </c>
      <c r="F151" s="118">
        <f t="shared" si="19"/>
        <v>18.754999999999999</v>
      </c>
      <c r="G151" s="134" t="s">
        <v>918</v>
      </c>
      <c r="H151" s="117">
        <f t="shared" si="20"/>
        <v>0</v>
      </c>
      <c r="I151" s="119">
        <f t="shared" si="21"/>
        <v>6231.9587628865984</v>
      </c>
      <c r="J151" s="120">
        <f t="shared" si="22"/>
        <v>6792.1348314606739</v>
      </c>
      <c r="K151" s="140">
        <f t="shared" si="23"/>
        <v>30.954999999999998</v>
      </c>
      <c r="L151" s="121"/>
      <c r="M151" s="121">
        <f t="shared" si="24"/>
        <v>0</v>
      </c>
      <c r="N151" s="122">
        <f t="shared" si="25"/>
        <v>8755.1596784705634</v>
      </c>
      <c r="O151" s="128" t="s">
        <v>232</v>
      </c>
      <c r="P151" s="134" t="s">
        <v>231</v>
      </c>
    </row>
    <row r="152" spans="1:16" s="24" customFormat="1" x14ac:dyDescent="0.2">
      <c r="A152" s="126" t="s">
        <v>350</v>
      </c>
      <c r="B152" s="24" t="s">
        <v>351</v>
      </c>
      <c r="C152" s="127">
        <v>171.77</v>
      </c>
      <c r="D152" s="123">
        <v>3</v>
      </c>
      <c r="E152" s="117">
        <v>15.5</v>
      </c>
      <c r="F152" s="118">
        <f t="shared" si="19"/>
        <v>18.754999999999999</v>
      </c>
      <c r="G152" s="134" t="s">
        <v>918</v>
      </c>
      <c r="H152" s="117">
        <f t="shared" si="20"/>
        <v>0</v>
      </c>
      <c r="I152" s="119">
        <f t="shared" si="21"/>
        <v>177.08247422680415</v>
      </c>
      <c r="J152" s="120">
        <f t="shared" si="22"/>
        <v>193</v>
      </c>
      <c r="K152" s="140">
        <f t="shared" si="23"/>
        <v>30.954999999999998</v>
      </c>
      <c r="L152" s="121"/>
      <c r="M152" s="121">
        <f t="shared" si="24"/>
        <v>0</v>
      </c>
      <c r="N152" s="122">
        <f t="shared" si="25"/>
        <v>248.7797813020494</v>
      </c>
      <c r="O152" s="128" t="s">
        <v>352</v>
      </c>
      <c r="P152" s="134" t="s">
        <v>147</v>
      </c>
    </row>
    <row r="153" spans="1:16" s="24" customFormat="1" x14ac:dyDescent="0.2">
      <c r="A153" s="126" t="s">
        <v>353</v>
      </c>
      <c r="B153" s="24" t="s">
        <v>354</v>
      </c>
      <c r="C153" s="127">
        <v>6305</v>
      </c>
      <c r="D153" s="123">
        <v>10</v>
      </c>
      <c r="E153" s="117">
        <v>16</v>
      </c>
      <c r="F153" s="118">
        <f t="shared" si="19"/>
        <v>19.36</v>
      </c>
      <c r="G153" s="134" t="s">
        <v>918</v>
      </c>
      <c r="H153" s="117">
        <f t="shared" si="20"/>
        <v>0</v>
      </c>
      <c r="I153" s="119">
        <f t="shared" si="21"/>
        <v>7005.5555555555557</v>
      </c>
      <c r="J153" s="120">
        <f t="shared" si="22"/>
        <v>7689.0243902439015</v>
      </c>
      <c r="K153" s="140">
        <f t="shared" si="23"/>
        <v>38.56</v>
      </c>
      <c r="L153" s="121"/>
      <c r="M153" s="121">
        <f t="shared" si="24"/>
        <v>0</v>
      </c>
      <c r="N153" s="122">
        <f t="shared" si="25"/>
        <v>10262.044270833334</v>
      </c>
      <c r="O153" s="128" t="s">
        <v>355</v>
      </c>
      <c r="P153" s="134" t="s">
        <v>235</v>
      </c>
    </row>
    <row r="154" spans="1:16" s="24" customFormat="1" x14ac:dyDescent="0.2">
      <c r="A154" s="126" t="s">
        <v>356</v>
      </c>
      <c r="B154" s="24" t="s">
        <v>357</v>
      </c>
      <c r="C154" s="127">
        <v>60060</v>
      </c>
      <c r="D154" s="123">
        <v>3</v>
      </c>
      <c r="E154" s="117">
        <v>14.5</v>
      </c>
      <c r="F154" s="118">
        <f t="shared" si="19"/>
        <v>17.544999999999998</v>
      </c>
      <c r="G154" s="134" t="s">
        <v>918</v>
      </c>
      <c r="H154" s="117">
        <f t="shared" si="20"/>
        <v>0</v>
      </c>
      <c r="I154" s="119">
        <f t="shared" si="21"/>
        <v>61917.525773195877</v>
      </c>
      <c r="J154" s="120">
        <f t="shared" si="22"/>
        <v>67483.146067415728</v>
      </c>
      <c r="K154" s="140">
        <f t="shared" si="23"/>
        <v>29.744999999999997</v>
      </c>
      <c r="L154" s="121"/>
      <c r="M154" s="121">
        <f t="shared" si="24"/>
        <v>0</v>
      </c>
      <c r="N154" s="122">
        <f t="shared" si="25"/>
        <v>85488.577325457256</v>
      </c>
      <c r="O154" s="128" t="s">
        <v>359</v>
      </c>
      <c r="P154" s="134" t="s">
        <v>358</v>
      </c>
    </row>
    <row r="155" spans="1:16" s="24" customFormat="1" x14ac:dyDescent="0.2">
      <c r="A155" s="126" t="s">
        <v>360</v>
      </c>
      <c r="B155" s="24" t="s">
        <v>361</v>
      </c>
      <c r="C155" s="127">
        <v>9750</v>
      </c>
      <c r="D155" s="123">
        <v>3</v>
      </c>
      <c r="E155" s="117">
        <v>15.5</v>
      </c>
      <c r="F155" s="118">
        <f t="shared" si="19"/>
        <v>18.754999999999999</v>
      </c>
      <c r="G155" s="134" t="s">
        <v>918</v>
      </c>
      <c r="H155" s="117">
        <f t="shared" si="20"/>
        <v>0</v>
      </c>
      <c r="I155" s="119">
        <f t="shared" si="21"/>
        <v>10051.546391752578</v>
      </c>
      <c r="J155" s="120">
        <f t="shared" si="22"/>
        <v>10955.056179775282</v>
      </c>
      <c r="K155" s="140">
        <f t="shared" si="23"/>
        <v>30.954999999999998</v>
      </c>
      <c r="L155" s="121"/>
      <c r="M155" s="121">
        <f t="shared" si="24"/>
        <v>0</v>
      </c>
      <c r="N155" s="122">
        <f t="shared" si="25"/>
        <v>14121.225287855747</v>
      </c>
      <c r="O155" s="128" t="s">
        <v>148</v>
      </c>
      <c r="P155" s="134" t="s">
        <v>147</v>
      </c>
    </row>
    <row r="156" spans="1:16" s="24" customFormat="1" x14ac:dyDescent="0.2">
      <c r="A156" s="126" t="s">
        <v>362</v>
      </c>
      <c r="B156" s="24" t="s">
        <v>363</v>
      </c>
      <c r="C156" s="127">
        <v>5790</v>
      </c>
      <c r="D156" s="123">
        <v>3</v>
      </c>
      <c r="E156" s="117">
        <v>12.65</v>
      </c>
      <c r="F156" s="118">
        <f t="shared" si="19"/>
        <v>15.3065</v>
      </c>
      <c r="G156" s="134" t="s">
        <v>918</v>
      </c>
      <c r="H156" s="117">
        <f t="shared" si="20"/>
        <v>0</v>
      </c>
      <c r="I156" s="119">
        <f t="shared" si="21"/>
        <v>5969.072164948454</v>
      </c>
      <c r="J156" s="120">
        <f t="shared" si="22"/>
        <v>6505.6179775280898</v>
      </c>
      <c r="K156" s="140">
        <f t="shared" si="23"/>
        <v>27.506499999999999</v>
      </c>
      <c r="L156" s="121"/>
      <c r="M156" s="121">
        <f t="shared" si="24"/>
        <v>0</v>
      </c>
      <c r="N156" s="122">
        <f t="shared" si="25"/>
        <v>7986.9229655072522</v>
      </c>
      <c r="O156" s="128" t="s">
        <v>232</v>
      </c>
      <c r="P156" s="134" t="s">
        <v>279</v>
      </c>
    </row>
    <row r="157" spans="1:16" s="24" customFormat="1" x14ac:dyDescent="0.2">
      <c r="A157" s="126" t="s">
        <v>364</v>
      </c>
      <c r="B157" s="24" t="s">
        <v>365</v>
      </c>
      <c r="C157" s="127">
        <v>56938.87</v>
      </c>
      <c r="D157" s="123">
        <v>5</v>
      </c>
      <c r="E157" s="117">
        <v>14</v>
      </c>
      <c r="F157" s="118">
        <f t="shared" si="19"/>
        <v>16.939999999999998</v>
      </c>
      <c r="G157" s="134" t="s">
        <v>1266</v>
      </c>
      <c r="H157" s="117">
        <f t="shared" si="20"/>
        <v>0</v>
      </c>
      <c r="I157" s="119">
        <f t="shared" si="21"/>
        <v>59935.652631578952</v>
      </c>
      <c r="J157" s="120">
        <f t="shared" si="22"/>
        <v>65446.977011494258</v>
      </c>
      <c r="K157" s="140">
        <f t="shared" si="23"/>
        <v>31.139999999999997</v>
      </c>
      <c r="L157" s="121"/>
      <c r="M157" s="121">
        <f t="shared" si="24"/>
        <v>0</v>
      </c>
      <c r="N157" s="122">
        <f t="shared" si="25"/>
        <v>82687.873947139131</v>
      </c>
      <c r="O157" s="128" t="s">
        <v>29</v>
      </c>
      <c r="P157" s="134" t="s">
        <v>72</v>
      </c>
    </row>
    <row r="158" spans="1:16" s="24" customFormat="1" x14ac:dyDescent="0.2">
      <c r="A158" s="126" t="s">
        <v>366</v>
      </c>
      <c r="B158" s="24" t="s">
        <v>367</v>
      </c>
      <c r="C158" s="127">
        <v>18451.8</v>
      </c>
      <c r="D158" s="123">
        <v>3</v>
      </c>
      <c r="E158" s="117">
        <v>14</v>
      </c>
      <c r="F158" s="118">
        <f t="shared" si="19"/>
        <v>16.939999999999998</v>
      </c>
      <c r="G158" s="134" t="s">
        <v>918</v>
      </c>
      <c r="H158" s="117">
        <f t="shared" si="20"/>
        <v>0</v>
      </c>
      <c r="I158" s="119">
        <f t="shared" si="21"/>
        <v>19022.474226804123</v>
      </c>
      <c r="J158" s="120">
        <f t="shared" si="22"/>
        <v>20732.359550561796</v>
      </c>
      <c r="K158" s="140">
        <f t="shared" si="23"/>
        <v>29.139999999999997</v>
      </c>
      <c r="L158" s="121"/>
      <c r="M158" s="121">
        <f t="shared" si="24"/>
        <v>0</v>
      </c>
      <c r="N158" s="122">
        <f t="shared" si="25"/>
        <v>26039.796782387806</v>
      </c>
      <c r="O158" s="128" t="s">
        <v>73</v>
      </c>
      <c r="P158" s="134" t="s">
        <v>72</v>
      </c>
    </row>
    <row r="159" spans="1:16" s="24" customFormat="1" x14ac:dyDescent="0.2">
      <c r="A159" s="126" t="s">
        <v>368</v>
      </c>
      <c r="B159" s="24" t="s">
        <v>369</v>
      </c>
      <c r="C159" s="127">
        <v>2210</v>
      </c>
      <c r="D159" s="123">
        <v>3</v>
      </c>
      <c r="E159" s="117">
        <v>15.5</v>
      </c>
      <c r="F159" s="118">
        <f t="shared" si="19"/>
        <v>18.754999999999999</v>
      </c>
      <c r="G159" s="134" t="s">
        <v>918</v>
      </c>
      <c r="H159" s="117">
        <f t="shared" si="20"/>
        <v>0</v>
      </c>
      <c r="I159" s="119">
        <f t="shared" si="21"/>
        <v>2278.3505154639174</v>
      </c>
      <c r="J159" s="120">
        <f t="shared" si="22"/>
        <v>2483.1460674157302</v>
      </c>
      <c r="K159" s="140">
        <f t="shared" si="23"/>
        <v>30.954999999999998</v>
      </c>
      <c r="L159" s="121"/>
      <c r="M159" s="121">
        <f t="shared" si="24"/>
        <v>0</v>
      </c>
      <c r="N159" s="122">
        <f t="shared" si="25"/>
        <v>3200.8110652473024</v>
      </c>
      <c r="O159" s="128" t="s">
        <v>232</v>
      </c>
      <c r="P159" s="134" t="s">
        <v>231</v>
      </c>
    </row>
    <row r="160" spans="1:16" s="24" customFormat="1" x14ac:dyDescent="0.2">
      <c r="A160" s="126" t="s">
        <v>370</v>
      </c>
      <c r="B160" s="24" t="s">
        <v>371</v>
      </c>
      <c r="C160" s="127">
        <v>11050</v>
      </c>
      <c r="D160" s="123">
        <v>3</v>
      </c>
      <c r="E160" s="117">
        <v>15.5</v>
      </c>
      <c r="F160" s="118">
        <f t="shared" si="19"/>
        <v>18.754999999999999</v>
      </c>
      <c r="G160" s="134" t="s">
        <v>918</v>
      </c>
      <c r="H160" s="117">
        <f t="shared" si="20"/>
        <v>0</v>
      </c>
      <c r="I160" s="119">
        <f t="shared" si="21"/>
        <v>11391.752577319588</v>
      </c>
      <c r="J160" s="120">
        <f t="shared" si="22"/>
        <v>12415.730337078652</v>
      </c>
      <c r="K160" s="140">
        <f t="shared" si="23"/>
        <v>30.954999999999998</v>
      </c>
      <c r="L160" s="121"/>
      <c r="M160" s="121">
        <f t="shared" si="24"/>
        <v>0</v>
      </c>
      <c r="N160" s="122">
        <f t="shared" si="25"/>
        <v>16004.055326236512</v>
      </c>
      <c r="O160" s="128" t="s">
        <v>215</v>
      </c>
      <c r="P160" s="134" t="s">
        <v>214</v>
      </c>
    </row>
    <row r="161" spans="1:16" s="24" customFormat="1" x14ac:dyDescent="0.2">
      <c r="A161" s="126" t="s">
        <v>372</v>
      </c>
      <c r="B161" s="24" t="s">
        <v>373</v>
      </c>
      <c r="C161" s="127">
        <v>1287.17</v>
      </c>
      <c r="D161" s="123">
        <v>3</v>
      </c>
      <c r="E161" s="117">
        <v>15.5</v>
      </c>
      <c r="F161" s="118">
        <f t="shared" si="19"/>
        <v>18.754999999999999</v>
      </c>
      <c r="G161" s="134" t="s">
        <v>918</v>
      </c>
      <c r="H161" s="117">
        <f t="shared" si="20"/>
        <v>0</v>
      </c>
      <c r="I161" s="119">
        <f t="shared" si="21"/>
        <v>1326.9793814432992</v>
      </c>
      <c r="J161" s="120">
        <f t="shared" si="22"/>
        <v>1446.2584269662923</v>
      </c>
      <c r="K161" s="140">
        <f t="shared" si="23"/>
        <v>30.954999999999998</v>
      </c>
      <c r="L161" s="121"/>
      <c r="M161" s="121">
        <f t="shared" si="24"/>
        <v>0</v>
      </c>
      <c r="N161" s="122">
        <f t="shared" si="25"/>
        <v>1864.2479542327469</v>
      </c>
      <c r="O161" s="128" t="s">
        <v>155</v>
      </c>
      <c r="P161" s="134" t="s">
        <v>218</v>
      </c>
    </row>
    <row r="162" spans="1:16" s="24" customFormat="1" x14ac:dyDescent="0.2">
      <c r="A162" s="126" t="s">
        <v>374</v>
      </c>
      <c r="B162" s="24" t="s">
        <v>375</v>
      </c>
      <c r="C162" s="127">
        <v>10608</v>
      </c>
      <c r="D162" s="123">
        <v>3</v>
      </c>
      <c r="E162" s="117">
        <v>15.5</v>
      </c>
      <c r="F162" s="118">
        <f t="shared" si="19"/>
        <v>18.754999999999999</v>
      </c>
      <c r="G162" s="134" t="s">
        <v>918</v>
      </c>
      <c r="H162" s="117">
        <f t="shared" si="20"/>
        <v>0</v>
      </c>
      <c r="I162" s="119">
        <f t="shared" si="21"/>
        <v>10936.082474226805</v>
      </c>
      <c r="J162" s="120">
        <f t="shared" si="22"/>
        <v>11919.101123595505</v>
      </c>
      <c r="K162" s="140">
        <f t="shared" si="23"/>
        <v>30.954999999999998</v>
      </c>
      <c r="L162" s="121"/>
      <c r="M162" s="121">
        <f t="shared" si="24"/>
        <v>0</v>
      </c>
      <c r="N162" s="122">
        <f t="shared" si="25"/>
        <v>15363.893113187052</v>
      </c>
      <c r="O162" s="128" t="s">
        <v>148</v>
      </c>
      <c r="P162" s="134" t="s">
        <v>147</v>
      </c>
    </row>
    <row r="163" spans="1:16" s="24" customFormat="1" x14ac:dyDescent="0.2">
      <c r="A163" s="126" t="s">
        <v>376</v>
      </c>
      <c r="B163" s="24" t="s">
        <v>377</v>
      </c>
      <c r="C163" s="127">
        <v>17550</v>
      </c>
      <c r="D163" s="123">
        <v>3</v>
      </c>
      <c r="E163" s="117">
        <v>15.5</v>
      </c>
      <c r="F163" s="118">
        <f t="shared" si="19"/>
        <v>18.754999999999999</v>
      </c>
      <c r="G163" s="134" t="s">
        <v>918</v>
      </c>
      <c r="H163" s="117">
        <f t="shared" si="20"/>
        <v>0</v>
      </c>
      <c r="I163" s="119">
        <f t="shared" si="21"/>
        <v>18092.783505154639</v>
      </c>
      <c r="J163" s="120">
        <f t="shared" si="22"/>
        <v>19719.101123595505</v>
      </c>
      <c r="K163" s="140">
        <f t="shared" si="23"/>
        <v>30.954999999999998</v>
      </c>
      <c r="L163" s="121"/>
      <c r="M163" s="121">
        <f t="shared" si="24"/>
        <v>0</v>
      </c>
      <c r="N163" s="122">
        <f t="shared" si="25"/>
        <v>25418.205518140341</v>
      </c>
      <c r="O163" s="128" t="s">
        <v>148</v>
      </c>
      <c r="P163" s="134" t="s">
        <v>303</v>
      </c>
    </row>
    <row r="164" spans="1:16" s="24" customFormat="1" x14ac:dyDescent="0.2">
      <c r="A164" s="126" t="s">
        <v>378</v>
      </c>
      <c r="B164" s="24" t="s">
        <v>379</v>
      </c>
      <c r="C164" s="127">
        <v>13000</v>
      </c>
      <c r="D164" s="123">
        <v>3</v>
      </c>
      <c r="E164" s="117">
        <v>15.5</v>
      </c>
      <c r="F164" s="118">
        <f t="shared" si="19"/>
        <v>18.754999999999999</v>
      </c>
      <c r="G164" s="134" t="s">
        <v>918</v>
      </c>
      <c r="H164" s="117">
        <f t="shared" si="20"/>
        <v>0</v>
      </c>
      <c r="I164" s="119">
        <f t="shared" si="21"/>
        <v>13402.061855670103</v>
      </c>
      <c r="J164" s="120">
        <f t="shared" si="22"/>
        <v>14606.741573033707</v>
      </c>
      <c r="K164" s="140">
        <f t="shared" si="23"/>
        <v>30.954999999999998</v>
      </c>
      <c r="L164" s="121"/>
      <c r="M164" s="121">
        <f t="shared" si="24"/>
        <v>0</v>
      </c>
      <c r="N164" s="122">
        <f t="shared" si="25"/>
        <v>18828.300383807662</v>
      </c>
      <c r="O164" s="128" t="s">
        <v>268</v>
      </c>
      <c r="P164" s="134" t="s">
        <v>147</v>
      </c>
    </row>
    <row r="165" spans="1:16" s="24" customFormat="1" x14ac:dyDescent="0.2">
      <c r="A165" s="126" t="s">
        <v>380</v>
      </c>
      <c r="B165" s="24" t="s">
        <v>381</v>
      </c>
      <c r="C165" s="127">
        <v>13000</v>
      </c>
      <c r="D165" s="123">
        <v>3</v>
      </c>
      <c r="E165" s="117">
        <v>15.5</v>
      </c>
      <c r="F165" s="118">
        <f t="shared" si="19"/>
        <v>18.754999999999999</v>
      </c>
      <c r="G165" s="134" t="s">
        <v>918</v>
      </c>
      <c r="H165" s="117">
        <f t="shared" si="20"/>
        <v>0</v>
      </c>
      <c r="I165" s="119">
        <f t="shared" si="21"/>
        <v>13402.061855670103</v>
      </c>
      <c r="J165" s="120">
        <f t="shared" si="22"/>
        <v>14606.741573033707</v>
      </c>
      <c r="K165" s="140">
        <f t="shared" si="23"/>
        <v>30.954999999999998</v>
      </c>
      <c r="L165" s="121"/>
      <c r="M165" s="121">
        <f t="shared" si="24"/>
        <v>0</v>
      </c>
      <c r="N165" s="122">
        <f t="shared" si="25"/>
        <v>18828.300383807662</v>
      </c>
      <c r="O165" s="128" t="s">
        <v>268</v>
      </c>
      <c r="P165" s="134" t="s">
        <v>147</v>
      </c>
    </row>
    <row r="166" spans="1:16" s="24" customFormat="1" x14ac:dyDescent="0.2">
      <c r="A166" s="126" t="s">
        <v>382</v>
      </c>
      <c r="B166" s="24" t="s">
        <v>383</v>
      </c>
      <c r="C166" s="127">
        <v>12999.34</v>
      </c>
      <c r="D166" s="123">
        <v>3</v>
      </c>
      <c r="E166" s="117">
        <v>16</v>
      </c>
      <c r="F166" s="118">
        <f t="shared" si="19"/>
        <v>19.36</v>
      </c>
      <c r="G166" s="134" t="s">
        <v>918</v>
      </c>
      <c r="H166" s="117">
        <f t="shared" si="20"/>
        <v>0</v>
      </c>
      <c r="I166" s="119">
        <f t="shared" si="21"/>
        <v>13401.381443298969</v>
      </c>
      <c r="J166" s="120">
        <f t="shared" si="22"/>
        <v>14606</v>
      </c>
      <c r="K166" s="140">
        <f t="shared" si="23"/>
        <v>31.56</v>
      </c>
      <c r="L166" s="121"/>
      <c r="M166" s="121">
        <f t="shared" si="24"/>
        <v>0</v>
      </c>
      <c r="N166" s="122">
        <f t="shared" si="25"/>
        <v>18993.775569842197</v>
      </c>
      <c r="O166" s="128" t="s">
        <v>355</v>
      </c>
      <c r="P166" s="134" t="s">
        <v>235</v>
      </c>
    </row>
    <row r="167" spans="1:16" s="24" customFormat="1" x14ac:dyDescent="0.2">
      <c r="A167" s="126" t="s">
        <v>384</v>
      </c>
      <c r="B167" s="24" t="s">
        <v>385</v>
      </c>
      <c r="C167" s="127">
        <v>25000</v>
      </c>
      <c r="D167" s="123">
        <v>3</v>
      </c>
      <c r="E167" s="117">
        <v>14</v>
      </c>
      <c r="F167" s="118">
        <f t="shared" si="19"/>
        <v>16.939999999999998</v>
      </c>
      <c r="G167" s="134" t="s">
        <v>918</v>
      </c>
      <c r="H167" s="117">
        <f t="shared" si="20"/>
        <v>0</v>
      </c>
      <c r="I167" s="119">
        <f t="shared" si="21"/>
        <v>25773.195876288661</v>
      </c>
      <c r="J167" s="120">
        <f t="shared" si="22"/>
        <v>28089.887640449437</v>
      </c>
      <c r="K167" s="140">
        <f t="shared" si="23"/>
        <v>29.139999999999997</v>
      </c>
      <c r="L167" s="121"/>
      <c r="M167" s="121">
        <f t="shared" si="24"/>
        <v>0</v>
      </c>
      <c r="N167" s="122">
        <f t="shared" si="25"/>
        <v>35280.835450183462</v>
      </c>
      <c r="O167" s="128" t="s">
        <v>73</v>
      </c>
      <c r="P167" s="134" t="s">
        <v>255</v>
      </c>
    </row>
    <row r="168" spans="1:16" s="24" customFormat="1" x14ac:dyDescent="0.2">
      <c r="A168" s="126" t="s">
        <v>386</v>
      </c>
      <c r="B168" s="24" t="s">
        <v>387</v>
      </c>
      <c r="C168" s="127">
        <v>48035</v>
      </c>
      <c r="D168" s="123">
        <v>3</v>
      </c>
      <c r="E168" s="117">
        <v>15.5</v>
      </c>
      <c r="F168" s="118">
        <f t="shared" si="19"/>
        <v>18.754999999999999</v>
      </c>
      <c r="G168" s="134" t="s">
        <v>918</v>
      </c>
      <c r="H168" s="117">
        <f t="shared" si="20"/>
        <v>0</v>
      </c>
      <c r="I168" s="119">
        <f t="shared" si="21"/>
        <v>49520.618556701033</v>
      </c>
      <c r="J168" s="120">
        <f t="shared" si="22"/>
        <v>53971.910112359546</v>
      </c>
      <c r="K168" s="140">
        <f t="shared" si="23"/>
        <v>30.954999999999998</v>
      </c>
      <c r="L168" s="121"/>
      <c r="M168" s="121">
        <f t="shared" si="24"/>
        <v>0</v>
      </c>
      <c r="N168" s="122">
        <f t="shared" si="25"/>
        <v>69570.569918169305</v>
      </c>
      <c r="O168" s="128" t="s">
        <v>389</v>
      </c>
      <c r="P168" s="134" t="s">
        <v>388</v>
      </c>
    </row>
    <row r="169" spans="1:16" s="24" customFormat="1" x14ac:dyDescent="0.2">
      <c r="A169" s="126" t="s">
        <v>390</v>
      </c>
      <c r="B169" s="24" t="s">
        <v>391</v>
      </c>
      <c r="C169" s="127">
        <v>24000</v>
      </c>
      <c r="D169" s="123">
        <v>3</v>
      </c>
      <c r="E169" s="117">
        <v>14</v>
      </c>
      <c r="F169" s="118">
        <f t="shared" si="19"/>
        <v>16.939999999999998</v>
      </c>
      <c r="G169" s="134" t="s">
        <v>918</v>
      </c>
      <c r="H169" s="117">
        <f t="shared" si="20"/>
        <v>0</v>
      </c>
      <c r="I169" s="119">
        <f t="shared" si="21"/>
        <v>24742.268041237116</v>
      </c>
      <c r="J169" s="120">
        <f t="shared" si="22"/>
        <v>26966.292134831459</v>
      </c>
      <c r="K169" s="140">
        <f t="shared" si="23"/>
        <v>29.139999999999997</v>
      </c>
      <c r="L169" s="121"/>
      <c r="M169" s="121">
        <f t="shared" si="24"/>
        <v>0</v>
      </c>
      <c r="N169" s="122">
        <f t="shared" si="25"/>
        <v>33869.602032176124</v>
      </c>
      <c r="O169" s="128" t="s">
        <v>73</v>
      </c>
      <c r="P169" s="134" t="s">
        <v>255</v>
      </c>
    </row>
    <row r="170" spans="1:16" s="24" customFormat="1" x14ac:dyDescent="0.2">
      <c r="A170" s="126" t="s">
        <v>392</v>
      </c>
      <c r="B170" s="24" t="s">
        <v>393</v>
      </c>
      <c r="C170" s="127">
        <v>4137.3</v>
      </c>
      <c r="D170" s="123">
        <v>3</v>
      </c>
      <c r="E170" s="117">
        <v>15.5</v>
      </c>
      <c r="F170" s="118">
        <f t="shared" ref="F170:F198" si="26">E170*1.21</f>
        <v>18.754999999999999</v>
      </c>
      <c r="G170" s="134" t="s">
        <v>918</v>
      </c>
      <c r="H170" s="117">
        <f t="shared" si="20"/>
        <v>0</v>
      </c>
      <c r="I170" s="119">
        <f t="shared" si="21"/>
        <v>4265.2577319587635</v>
      </c>
      <c r="J170" s="120">
        <f t="shared" si="22"/>
        <v>4648.651685393259</v>
      </c>
      <c r="K170" s="140">
        <f t="shared" si="23"/>
        <v>30.954999999999998</v>
      </c>
      <c r="L170" s="121"/>
      <c r="M170" s="121">
        <f t="shared" si="24"/>
        <v>0</v>
      </c>
      <c r="N170" s="122">
        <f t="shared" si="25"/>
        <v>5992.1790136867266</v>
      </c>
      <c r="O170" s="128" t="s">
        <v>155</v>
      </c>
      <c r="P170" s="134" t="s">
        <v>394</v>
      </c>
    </row>
    <row r="171" spans="1:16" s="24" customFormat="1" x14ac:dyDescent="0.2">
      <c r="A171" s="126" t="s">
        <v>395</v>
      </c>
      <c r="B171" s="24" t="s">
        <v>396</v>
      </c>
      <c r="C171" s="127">
        <v>8896.5499999999993</v>
      </c>
      <c r="D171" s="123">
        <v>3</v>
      </c>
      <c r="E171" s="117">
        <v>15.5</v>
      </c>
      <c r="F171" s="118">
        <f t="shared" si="26"/>
        <v>18.754999999999999</v>
      </c>
      <c r="G171" s="134" t="s">
        <v>918</v>
      </c>
      <c r="H171" s="117">
        <f t="shared" si="20"/>
        <v>0</v>
      </c>
      <c r="I171" s="119">
        <f t="shared" si="21"/>
        <v>9171.7010309278339</v>
      </c>
      <c r="J171" s="120">
        <f t="shared" si="22"/>
        <v>9996.1235955056163</v>
      </c>
      <c r="K171" s="140">
        <f t="shared" si="23"/>
        <v>30.954999999999998</v>
      </c>
      <c r="L171" s="121"/>
      <c r="M171" s="121">
        <f t="shared" si="24"/>
        <v>0</v>
      </c>
      <c r="N171" s="122">
        <f t="shared" si="25"/>
        <v>12885.147367658772</v>
      </c>
      <c r="O171" s="128" t="s">
        <v>232</v>
      </c>
      <c r="P171" s="134" t="s">
        <v>231</v>
      </c>
    </row>
    <row r="172" spans="1:16" s="24" customFormat="1" x14ac:dyDescent="0.2">
      <c r="A172" s="126" t="s">
        <v>397</v>
      </c>
      <c r="B172" s="24" t="s">
        <v>398</v>
      </c>
      <c r="C172" s="127">
        <v>43723.839999999997</v>
      </c>
      <c r="D172" s="123">
        <v>3</v>
      </c>
      <c r="E172" s="117">
        <v>16</v>
      </c>
      <c r="F172" s="118">
        <f t="shared" si="26"/>
        <v>19.36</v>
      </c>
      <c r="G172" s="134" t="s">
        <v>918</v>
      </c>
      <c r="H172" s="117">
        <f t="shared" si="20"/>
        <v>0</v>
      </c>
      <c r="I172" s="119">
        <f t="shared" si="21"/>
        <v>45076.123711340202</v>
      </c>
      <c r="J172" s="120">
        <f t="shared" si="22"/>
        <v>49127.910112359546</v>
      </c>
      <c r="K172" s="140">
        <f t="shared" si="23"/>
        <v>31.56</v>
      </c>
      <c r="L172" s="121"/>
      <c r="M172" s="121">
        <f t="shared" si="24"/>
        <v>0</v>
      </c>
      <c r="N172" s="122">
        <f t="shared" si="25"/>
        <v>63886.382232612501</v>
      </c>
      <c r="O172" s="128" t="s">
        <v>108</v>
      </c>
      <c r="P172" s="134" t="s">
        <v>107</v>
      </c>
    </row>
    <row r="173" spans="1:16" s="24" customFormat="1" x14ac:dyDescent="0.2">
      <c r="A173" s="126" t="s">
        <v>399</v>
      </c>
      <c r="B173" s="24" t="s">
        <v>400</v>
      </c>
      <c r="C173" s="127">
        <v>2080</v>
      </c>
      <c r="D173" s="123">
        <v>3</v>
      </c>
      <c r="E173" s="117">
        <v>15.5</v>
      </c>
      <c r="F173" s="118">
        <f t="shared" si="26"/>
        <v>18.754999999999999</v>
      </c>
      <c r="G173" s="134" t="s">
        <v>918</v>
      </c>
      <c r="H173" s="117">
        <f t="shared" si="20"/>
        <v>0</v>
      </c>
      <c r="I173" s="119">
        <f t="shared" si="21"/>
        <v>2144.3298969072166</v>
      </c>
      <c r="J173" s="120">
        <f t="shared" si="22"/>
        <v>2337.0786516853932</v>
      </c>
      <c r="K173" s="140">
        <f t="shared" si="23"/>
        <v>30.954999999999998</v>
      </c>
      <c r="L173" s="121"/>
      <c r="M173" s="121">
        <f t="shared" si="24"/>
        <v>0</v>
      </c>
      <c r="N173" s="122">
        <f t="shared" si="25"/>
        <v>3012.5280614092258</v>
      </c>
      <c r="O173" s="128" t="s">
        <v>170</v>
      </c>
      <c r="P173" s="134" t="s">
        <v>154</v>
      </c>
    </row>
    <row r="174" spans="1:16" s="24" customFormat="1" x14ac:dyDescent="0.2">
      <c r="A174" s="126" t="s">
        <v>401</v>
      </c>
      <c r="B174" s="24" t="s">
        <v>402</v>
      </c>
      <c r="C174" s="127">
        <v>14298.7</v>
      </c>
      <c r="D174" s="123">
        <v>3</v>
      </c>
      <c r="E174" s="117">
        <v>15.5</v>
      </c>
      <c r="F174" s="118">
        <f t="shared" si="26"/>
        <v>18.754999999999999</v>
      </c>
      <c r="G174" s="134" t="s">
        <v>918</v>
      </c>
      <c r="H174" s="117">
        <f t="shared" si="20"/>
        <v>0</v>
      </c>
      <c r="I174" s="119">
        <f t="shared" si="21"/>
        <v>14740.927835051547</v>
      </c>
      <c r="J174" s="120">
        <f t="shared" si="22"/>
        <v>16065.955056179775</v>
      </c>
      <c r="K174" s="140">
        <f t="shared" si="23"/>
        <v>30.954999999999998</v>
      </c>
      <c r="L174" s="121"/>
      <c r="M174" s="121">
        <f t="shared" si="24"/>
        <v>0</v>
      </c>
      <c r="N174" s="122">
        <f t="shared" si="25"/>
        <v>20709.247592150048</v>
      </c>
      <c r="O174" s="128" t="s">
        <v>232</v>
      </c>
      <c r="P174" s="134" t="s">
        <v>403</v>
      </c>
    </row>
    <row r="175" spans="1:16" s="24" customFormat="1" x14ac:dyDescent="0.2">
      <c r="A175" s="126" t="s">
        <v>404</v>
      </c>
      <c r="B175" s="24" t="s">
        <v>405</v>
      </c>
      <c r="C175" s="127">
        <v>42695.15</v>
      </c>
      <c r="D175" s="123">
        <v>3</v>
      </c>
      <c r="E175" s="117">
        <v>16</v>
      </c>
      <c r="F175" s="118">
        <f t="shared" si="26"/>
        <v>19.36</v>
      </c>
      <c r="G175" s="134" t="s">
        <v>918</v>
      </c>
      <c r="H175" s="117">
        <f t="shared" si="20"/>
        <v>0</v>
      </c>
      <c r="I175" s="119">
        <f t="shared" si="21"/>
        <v>44015.618556701033</v>
      </c>
      <c r="J175" s="120">
        <f t="shared" si="22"/>
        <v>47972.078651685391</v>
      </c>
      <c r="K175" s="140">
        <f t="shared" si="23"/>
        <v>31.56</v>
      </c>
      <c r="L175" s="121"/>
      <c r="M175" s="121">
        <f t="shared" si="24"/>
        <v>0</v>
      </c>
      <c r="N175" s="122">
        <f t="shared" si="25"/>
        <v>62383.328462887199</v>
      </c>
      <c r="O175" s="128" t="s">
        <v>108</v>
      </c>
      <c r="P175" s="134" t="s">
        <v>107</v>
      </c>
    </row>
    <row r="176" spans="1:16" s="24" customFormat="1" x14ac:dyDescent="0.2">
      <c r="A176" s="126" t="s">
        <v>406</v>
      </c>
      <c r="B176" s="24" t="s">
        <v>407</v>
      </c>
      <c r="C176" s="127">
        <v>21000</v>
      </c>
      <c r="D176" s="123">
        <v>3</v>
      </c>
      <c r="E176" s="117">
        <v>14</v>
      </c>
      <c r="F176" s="118">
        <f t="shared" si="26"/>
        <v>16.939999999999998</v>
      </c>
      <c r="G176" s="134" t="s">
        <v>918</v>
      </c>
      <c r="H176" s="117">
        <f t="shared" si="20"/>
        <v>0</v>
      </c>
      <c r="I176" s="119">
        <f t="shared" si="21"/>
        <v>21649.484536082477</v>
      </c>
      <c r="J176" s="120">
        <f t="shared" si="22"/>
        <v>23595.505617977527</v>
      </c>
      <c r="K176" s="140">
        <f t="shared" si="23"/>
        <v>29.139999999999997</v>
      </c>
      <c r="L176" s="121"/>
      <c r="M176" s="121">
        <f t="shared" si="24"/>
        <v>0</v>
      </c>
      <c r="N176" s="122">
        <f t="shared" si="25"/>
        <v>29635.901778154108</v>
      </c>
      <c r="O176" s="128" t="s">
        <v>73</v>
      </c>
      <c r="P176" s="134" t="s">
        <v>255</v>
      </c>
    </row>
    <row r="177" spans="1:16" s="24" customFormat="1" x14ac:dyDescent="0.2">
      <c r="A177" s="126" t="s">
        <v>408</v>
      </c>
      <c r="B177" s="24" t="s">
        <v>409</v>
      </c>
      <c r="C177" s="127">
        <v>1195.23</v>
      </c>
      <c r="D177" s="123">
        <v>10</v>
      </c>
      <c r="E177" s="117">
        <v>15.5</v>
      </c>
      <c r="F177" s="118">
        <f t="shared" si="26"/>
        <v>18.754999999999999</v>
      </c>
      <c r="G177" s="134" t="s">
        <v>918</v>
      </c>
      <c r="H177" s="117">
        <f t="shared" si="20"/>
        <v>0</v>
      </c>
      <c r="I177" s="119">
        <f t="shared" si="21"/>
        <v>1328.0333333333333</v>
      </c>
      <c r="J177" s="120">
        <f t="shared" si="22"/>
        <v>1457.5975609756097</v>
      </c>
      <c r="K177" s="140">
        <f t="shared" si="23"/>
        <v>37.954999999999998</v>
      </c>
      <c r="L177" s="121">
        <v>900</v>
      </c>
      <c r="M177" s="121">
        <f t="shared" si="24"/>
        <v>1089</v>
      </c>
      <c r="N177" s="122">
        <f t="shared" si="25"/>
        <v>3015.3921347409137</v>
      </c>
      <c r="O177" s="128" t="s">
        <v>155</v>
      </c>
      <c r="P177" s="134" t="s">
        <v>218</v>
      </c>
    </row>
    <row r="178" spans="1:16" s="24" customFormat="1" x14ac:dyDescent="0.2">
      <c r="A178" s="126" t="s">
        <v>410</v>
      </c>
      <c r="B178" s="24" t="s">
        <v>411</v>
      </c>
      <c r="C178" s="127">
        <v>2390.46</v>
      </c>
      <c r="D178" s="123">
        <v>3</v>
      </c>
      <c r="E178" s="117">
        <v>15.5</v>
      </c>
      <c r="F178" s="118">
        <f t="shared" si="26"/>
        <v>18.754999999999999</v>
      </c>
      <c r="G178" s="134" t="s">
        <v>918</v>
      </c>
      <c r="H178" s="117">
        <f t="shared" si="20"/>
        <v>0</v>
      </c>
      <c r="I178" s="119">
        <f t="shared" si="21"/>
        <v>2464.3917525773195</v>
      </c>
      <c r="J178" s="120">
        <f t="shared" si="22"/>
        <v>2685.9101123595506</v>
      </c>
      <c r="K178" s="140">
        <f t="shared" si="23"/>
        <v>30.954999999999998</v>
      </c>
      <c r="L178" s="121"/>
      <c r="M178" s="121">
        <f t="shared" si="24"/>
        <v>0</v>
      </c>
      <c r="N178" s="122">
        <f t="shared" si="25"/>
        <v>3462.1768411905277</v>
      </c>
      <c r="O178" s="128" t="s">
        <v>155</v>
      </c>
      <c r="P178" s="134" t="s">
        <v>218</v>
      </c>
    </row>
    <row r="179" spans="1:16" s="24" customFormat="1" x14ac:dyDescent="0.2">
      <c r="A179" s="126" t="s">
        <v>412</v>
      </c>
      <c r="B179" s="24" t="s">
        <v>413</v>
      </c>
      <c r="C179" s="127">
        <v>40499.99</v>
      </c>
      <c r="D179" s="123">
        <v>3</v>
      </c>
      <c r="E179" s="117">
        <v>14</v>
      </c>
      <c r="F179" s="118">
        <f t="shared" si="26"/>
        <v>16.939999999999998</v>
      </c>
      <c r="G179" s="134" t="s">
        <v>918</v>
      </c>
      <c r="H179" s="117">
        <f t="shared" si="20"/>
        <v>0</v>
      </c>
      <c r="I179" s="119">
        <f t="shared" si="21"/>
        <v>41752.567010309278</v>
      </c>
      <c r="J179" s="120">
        <f t="shared" si="22"/>
        <v>45505.606741573029</v>
      </c>
      <c r="K179" s="140">
        <f t="shared" si="23"/>
        <v>29.139999999999997</v>
      </c>
      <c r="L179" s="121"/>
      <c r="M179" s="121">
        <f t="shared" si="24"/>
        <v>0</v>
      </c>
      <c r="N179" s="122">
        <f t="shared" si="25"/>
        <v>57154.93931696302</v>
      </c>
      <c r="O179" s="128" t="s">
        <v>73</v>
      </c>
      <c r="P179" s="134" t="s">
        <v>255</v>
      </c>
    </row>
    <row r="180" spans="1:16" s="24" customFormat="1" x14ac:dyDescent="0.2">
      <c r="A180" s="126" t="s">
        <v>414</v>
      </c>
      <c r="B180" s="24" t="s">
        <v>415</v>
      </c>
      <c r="C180" s="127">
        <v>39950</v>
      </c>
      <c r="D180" s="123">
        <v>3</v>
      </c>
      <c r="E180" s="117">
        <v>14</v>
      </c>
      <c r="F180" s="118">
        <f t="shared" si="26"/>
        <v>16.939999999999998</v>
      </c>
      <c r="G180" s="134" t="s">
        <v>918</v>
      </c>
      <c r="H180" s="117">
        <f t="shared" si="20"/>
        <v>0</v>
      </c>
      <c r="I180" s="119">
        <f t="shared" si="21"/>
        <v>41185.567010309278</v>
      </c>
      <c r="J180" s="120">
        <f t="shared" si="22"/>
        <v>44887.6404494382</v>
      </c>
      <c r="K180" s="140">
        <f t="shared" si="23"/>
        <v>29.139999999999997</v>
      </c>
      <c r="L180" s="121">
        <v>8000</v>
      </c>
      <c r="M180" s="121">
        <f t="shared" si="24"/>
        <v>9680</v>
      </c>
      <c r="N180" s="122">
        <f t="shared" si="25"/>
        <v>66058.775049393167</v>
      </c>
      <c r="O180" s="128" t="s">
        <v>265</v>
      </c>
      <c r="P180" s="134" t="s">
        <v>72</v>
      </c>
    </row>
    <row r="181" spans="1:16" s="24" customFormat="1" x14ac:dyDescent="0.2">
      <c r="A181" s="126" t="s">
        <v>416</v>
      </c>
      <c r="B181" s="24" t="s">
        <v>417</v>
      </c>
      <c r="C181" s="127">
        <v>39503.75</v>
      </c>
      <c r="D181" s="123">
        <v>3</v>
      </c>
      <c r="E181" s="117">
        <v>15.5</v>
      </c>
      <c r="F181" s="118">
        <f t="shared" si="26"/>
        <v>18.754999999999999</v>
      </c>
      <c r="G181" s="134" t="s">
        <v>918</v>
      </c>
      <c r="H181" s="117">
        <f t="shared" si="20"/>
        <v>0</v>
      </c>
      <c r="I181" s="119">
        <f t="shared" si="21"/>
        <v>40725.515463917523</v>
      </c>
      <c r="J181" s="120">
        <f t="shared" si="22"/>
        <v>44386.235955056181</v>
      </c>
      <c r="K181" s="140">
        <f t="shared" si="23"/>
        <v>30.954999999999998</v>
      </c>
      <c r="L181" s="121"/>
      <c r="M181" s="121">
        <f t="shared" si="24"/>
        <v>0</v>
      </c>
      <c r="N181" s="122">
        <f t="shared" si="25"/>
        <v>57214.497791295529</v>
      </c>
      <c r="O181" s="128" t="s">
        <v>232</v>
      </c>
      <c r="P181" s="134" t="s">
        <v>418</v>
      </c>
    </row>
    <row r="182" spans="1:16" s="24" customFormat="1" x14ac:dyDescent="0.2">
      <c r="A182" s="126" t="s">
        <v>419</v>
      </c>
      <c r="B182" s="24" t="s">
        <v>420</v>
      </c>
      <c r="C182" s="127">
        <v>780</v>
      </c>
      <c r="D182" s="123">
        <v>3</v>
      </c>
      <c r="E182" s="117">
        <v>15.5</v>
      </c>
      <c r="F182" s="118">
        <f t="shared" si="26"/>
        <v>18.754999999999999</v>
      </c>
      <c r="G182" s="134" t="s">
        <v>918</v>
      </c>
      <c r="H182" s="117">
        <f t="shared" si="20"/>
        <v>0</v>
      </c>
      <c r="I182" s="119">
        <f t="shared" si="21"/>
        <v>804.12371134020623</v>
      </c>
      <c r="J182" s="120">
        <f t="shared" si="22"/>
        <v>876.40449438202245</v>
      </c>
      <c r="K182" s="140">
        <f t="shared" si="23"/>
        <v>30.954999999999998</v>
      </c>
      <c r="L182" s="121"/>
      <c r="M182" s="121">
        <f t="shared" si="24"/>
        <v>0</v>
      </c>
      <c r="N182" s="122">
        <f t="shared" si="25"/>
        <v>1129.6980230284596</v>
      </c>
      <c r="O182" s="128" t="s">
        <v>170</v>
      </c>
      <c r="P182" s="134" t="s">
        <v>154</v>
      </c>
    </row>
    <row r="183" spans="1:16" s="24" customFormat="1" x14ac:dyDescent="0.2">
      <c r="A183" s="126" t="s">
        <v>421</v>
      </c>
      <c r="B183" s="24" t="s">
        <v>422</v>
      </c>
      <c r="C183" s="127">
        <v>19500</v>
      </c>
      <c r="D183" s="123">
        <v>3</v>
      </c>
      <c r="E183" s="117">
        <v>15.5</v>
      </c>
      <c r="F183" s="118">
        <f t="shared" si="26"/>
        <v>18.754999999999999</v>
      </c>
      <c r="G183" s="134" t="s">
        <v>918</v>
      </c>
      <c r="H183" s="117">
        <f t="shared" si="20"/>
        <v>0</v>
      </c>
      <c r="I183" s="119">
        <f t="shared" si="21"/>
        <v>20103.092783505155</v>
      </c>
      <c r="J183" s="120">
        <f t="shared" si="22"/>
        <v>21910.112359550563</v>
      </c>
      <c r="K183" s="140">
        <f t="shared" si="23"/>
        <v>30.954999999999998</v>
      </c>
      <c r="L183" s="121"/>
      <c r="M183" s="121">
        <f t="shared" si="24"/>
        <v>0</v>
      </c>
      <c r="N183" s="122">
        <f t="shared" si="25"/>
        <v>28242.450575711493</v>
      </c>
      <c r="O183" s="128" t="s">
        <v>268</v>
      </c>
      <c r="P183" s="134" t="s">
        <v>147</v>
      </c>
    </row>
    <row r="184" spans="1:16" s="24" customFormat="1" x14ac:dyDescent="0.2">
      <c r="A184" s="126" t="s">
        <v>423</v>
      </c>
      <c r="B184" s="24" t="s">
        <v>424</v>
      </c>
      <c r="C184" s="127">
        <v>19499.349999999999</v>
      </c>
      <c r="D184" s="123">
        <v>3</v>
      </c>
      <c r="E184" s="117">
        <v>15.5</v>
      </c>
      <c r="F184" s="118">
        <f t="shared" si="26"/>
        <v>18.754999999999999</v>
      </c>
      <c r="G184" s="134" t="s">
        <v>918</v>
      </c>
      <c r="H184" s="117">
        <f t="shared" si="20"/>
        <v>0</v>
      </c>
      <c r="I184" s="119">
        <f t="shared" si="21"/>
        <v>20102.422680412372</v>
      </c>
      <c r="J184" s="120">
        <f t="shared" si="22"/>
        <v>21909.382022471909</v>
      </c>
      <c r="K184" s="140">
        <f t="shared" si="23"/>
        <v>30.954999999999998</v>
      </c>
      <c r="L184" s="121"/>
      <c r="M184" s="121">
        <f t="shared" si="24"/>
        <v>0</v>
      </c>
      <c r="N184" s="122">
        <f t="shared" si="25"/>
        <v>28241.509160692298</v>
      </c>
      <c r="O184" s="128" t="s">
        <v>425</v>
      </c>
      <c r="P184" s="134" t="s">
        <v>208</v>
      </c>
    </row>
    <row r="185" spans="1:16" s="24" customFormat="1" x14ac:dyDescent="0.2">
      <c r="A185" s="126" t="s">
        <v>426</v>
      </c>
      <c r="B185" s="24" t="s">
        <v>427</v>
      </c>
      <c r="C185" s="127">
        <v>5569.19</v>
      </c>
      <c r="D185" s="123">
        <v>3</v>
      </c>
      <c r="E185" s="117">
        <v>15.5</v>
      </c>
      <c r="F185" s="118">
        <f t="shared" si="26"/>
        <v>18.754999999999999</v>
      </c>
      <c r="G185" s="134" t="s">
        <v>918</v>
      </c>
      <c r="H185" s="117">
        <f t="shared" si="20"/>
        <v>0</v>
      </c>
      <c r="I185" s="119">
        <f t="shared" si="21"/>
        <v>5741.4329896907211</v>
      </c>
      <c r="J185" s="120">
        <f t="shared" si="22"/>
        <v>6257.5168539325841</v>
      </c>
      <c r="K185" s="140">
        <f t="shared" si="23"/>
        <v>30.954999999999998</v>
      </c>
      <c r="L185" s="121"/>
      <c r="M185" s="121">
        <f t="shared" si="24"/>
        <v>0</v>
      </c>
      <c r="N185" s="122">
        <f t="shared" si="25"/>
        <v>8066.0294011152137</v>
      </c>
      <c r="O185" s="128" t="s">
        <v>148</v>
      </c>
      <c r="P185" s="134" t="s">
        <v>303</v>
      </c>
    </row>
    <row r="186" spans="1:16" s="24" customFormat="1" x14ac:dyDescent="0.2">
      <c r="A186" s="126" t="s">
        <v>428</v>
      </c>
      <c r="B186" s="24" t="s">
        <v>429</v>
      </c>
      <c r="C186" s="127">
        <v>6428.5</v>
      </c>
      <c r="D186" s="123">
        <v>3</v>
      </c>
      <c r="E186" s="117">
        <v>16</v>
      </c>
      <c r="F186" s="118">
        <f t="shared" si="26"/>
        <v>19.36</v>
      </c>
      <c r="G186" s="134" t="s">
        <v>918</v>
      </c>
      <c r="H186" s="117">
        <f t="shared" si="20"/>
        <v>0</v>
      </c>
      <c r="I186" s="119">
        <f t="shared" si="21"/>
        <v>6627.3195876288664</v>
      </c>
      <c r="J186" s="120">
        <f t="shared" si="22"/>
        <v>7223.0337078651683</v>
      </c>
      <c r="K186" s="140">
        <f t="shared" si="23"/>
        <v>31.56</v>
      </c>
      <c r="L186" s="121"/>
      <c r="M186" s="121">
        <f t="shared" si="24"/>
        <v>0</v>
      </c>
      <c r="N186" s="122">
        <f t="shared" si="25"/>
        <v>9392.8988895382809</v>
      </c>
      <c r="O186" s="128" t="s">
        <v>232</v>
      </c>
      <c r="P186" s="134" t="s">
        <v>235</v>
      </c>
    </row>
    <row r="187" spans="1:16" s="24" customFormat="1" x14ac:dyDescent="0.2">
      <c r="A187" s="126" t="s">
        <v>430</v>
      </c>
      <c r="B187" s="24" t="s">
        <v>431</v>
      </c>
      <c r="C187" s="127">
        <v>38060</v>
      </c>
      <c r="D187" s="123">
        <v>3</v>
      </c>
      <c r="E187" s="117">
        <v>15.5</v>
      </c>
      <c r="F187" s="118">
        <f t="shared" si="26"/>
        <v>18.754999999999999</v>
      </c>
      <c r="G187" s="134" t="s">
        <v>918</v>
      </c>
      <c r="H187" s="117">
        <f t="shared" si="20"/>
        <v>0</v>
      </c>
      <c r="I187" s="119">
        <f t="shared" si="21"/>
        <v>39237.113402061856</v>
      </c>
      <c r="J187" s="120">
        <f t="shared" si="22"/>
        <v>42764.044943820227</v>
      </c>
      <c r="K187" s="140">
        <f t="shared" si="23"/>
        <v>30.954999999999998</v>
      </c>
      <c r="L187" s="121"/>
      <c r="M187" s="121">
        <f t="shared" si="24"/>
        <v>0</v>
      </c>
      <c r="N187" s="122">
        <f t="shared" si="25"/>
        <v>55123.470200593816</v>
      </c>
      <c r="O187" s="128" t="s">
        <v>307</v>
      </c>
      <c r="P187" s="134" t="s">
        <v>147</v>
      </c>
    </row>
    <row r="188" spans="1:16" s="24" customFormat="1" x14ac:dyDescent="0.2">
      <c r="A188" s="126" t="s">
        <v>432</v>
      </c>
      <c r="B188" s="24" t="s">
        <v>433</v>
      </c>
      <c r="C188" s="127">
        <v>18700.009999999998</v>
      </c>
      <c r="D188" s="123">
        <v>3</v>
      </c>
      <c r="E188" s="117">
        <v>14</v>
      </c>
      <c r="F188" s="118">
        <f t="shared" si="26"/>
        <v>16.939999999999998</v>
      </c>
      <c r="G188" s="134" t="s">
        <v>918</v>
      </c>
      <c r="H188" s="117">
        <f t="shared" si="20"/>
        <v>0</v>
      </c>
      <c r="I188" s="119">
        <f t="shared" si="21"/>
        <v>19278.360824742267</v>
      </c>
      <c r="J188" s="120">
        <f t="shared" si="22"/>
        <v>21011.247191011233</v>
      </c>
      <c r="K188" s="140">
        <f t="shared" si="23"/>
        <v>29.139999999999997</v>
      </c>
      <c r="L188" s="121"/>
      <c r="M188" s="121">
        <f t="shared" si="24"/>
        <v>0</v>
      </c>
      <c r="N188" s="122">
        <f t="shared" si="25"/>
        <v>26390.079029071407</v>
      </c>
      <c r="O188" s="128" t="s">
        <v>265</v>
      </c>
      <c r="P188" s="134" t="s">
        <v>72</v>
      </c>
    </row>
    <row r="189" spans="1:16" s="24" customFormat="1" x14ac:dyDescent="0.2">
      <c r="A189" s="126" t="s">
        <v>434</v>
      </c>
      <c r="B189" s="24" t="s">
        <v>435</v>
      </c>
      <c r="C189" s="127">
        <v>37375</v>
      </c>
      <c r="D189" s="123">
        <v>3</v>
      </c>
      <c r="E189" s="117">
        <v>15.5</v>
      </c>
      <c r="F189" s="118">
        <f t="shared" si="26"/>
        <v>18.754999999999999</v>
      </c>
      <c r="G189" s="134" t="s">
        <v>918</v>
      </c>
      <c r="H189" s="117">
        <f t="shared" si="20"/>
        <v>0</v>
      </c>
      <c r="I189" s="119">
        <f t="shared" si="21"/>
        <v>38530.927835051545</v>
      </c>
      <c r="J189" s="120">
        <f t="shared" si="22"/>
        <v>41994.382022471909</v>
      </c>
      <c r="K189" s="140">
        <f t="shared" si="23"/>
        <v>30.954999999999998</v>
      </c>
      <c r="L189" s="121"/>
      <c r="M189" s="121">
        <f t="shared" si="24"/>
        <v>0</v>
      </c>
      <c r="N189" s="122">
        <f t="shared" si="25"/>
        <v>54131.363603447026</v>
      </c>
      <c r="O189" s="128" t="s">
        <v>307</v>
      </c>
      <c r="P189" s="134" t="s">
        <v>147</v>
      </c>
    </row>
    <row r="190" spans="1:16" s="24" customFormat="1" x14ac:dyDescent="0.2">
      <c r="A190" s="126" t="s">
        <v>436</v>
      </c>
      <c r="B190" s="24" t="s">
        <v>437</v>
      </c>
      <c r="C190" s="127">
        <v>1950</v>
      </c>
      <c r="D190" s="123">
        <v>3</v>
      </c>
      <c r="E190" s="117">
        <v>15.5</v>
      </c>
      <c r="F190" s="118">
        <f t="shared" si="26"/>
        <v>18.754999999999999</v>
      </c>
      <c r="G190" s="134" t="s">
        <v>918</v>
      </c>
      <c r="H190" s="117">
        <f t="shared" si="20"/>
        <v>0</v>
      </c>
      <c r="I190" s="119">
        <f t="shared" si="21"/>
        <v>2010.3092783505156</v>
      </c>
      <c r="J190" s="120">
        <f t="shared" si="22"/>
        <v>2191.0112359550562</v>
      </c>
      <c r="K190" s="140">
        <f t="shared" si="23"/>
        <v>30.954999999999998</v>
      </c>
      <c r="L190" s="121"/>
      <c r="M190" s="121">
        <f t="shared" si="24"/>
        <v>0</v>
      </c>
      <c r="N190" s="122">
        <f t="shared" si="25"/>
        <v>2824.2450575711491</v>
      </c>
      <c r="O190" s="128" t="s">
        <v>155</v>
      </c>
      <c r="P190" s="134" t="s">
        <v>154</v>
      </c>
    </row>
    <row r="191" spans="1:16" s="24" customFormat="1" x14ac:dyDescent="0.2">
      <c r="A191" s="126" t="s">
        <v>438</v>
      </c>
      <c r="B191" s="24" t="s">
        <v>439</v>
      </c>
      <c r="C191" s="127">
        <v>18451.8</v>
      </c>
      <c r="D191" s="123">
        <v>3</v>
      </c>
      <c r="E191" s="117">
        <v>14</v>
      </c>
      <c r="F191" s="118">
        <f t="shared" si="26"/>
        <v>16.939999999999998</v>
      </c>
      <c r="G191" s="134" t="s">
        <v>918</v>
      </c>
      <c r="H191" s="117">
        <f t="shared" si="20"/>
        <v>0</v>
      </c>
      <c r="I191" s="119">
        <f t="shared" si="21"/>
        <v>19022.474226804123</v>
      </c>
      <c r="J191" s="120">
        <f t="shared" si="22"/>
        <v>20732.359550561796</v>
      </c>
      <c r="K191" s="140">
        <f t="shared" si="23"/>
        <v>29.139999999999997</v>
      </c>
      <c r="L191" s="121"/>
      <c r="M191" s="121">
        <f t="shared" si="24"/>
        <v>0</v>
      </c>
      <c r="N191" s="122">
        <f t="shared" si="25"/>
        <v>26039.796782387806</v>
      </c>
      <c r="O191" s="128" t="s">
        <v>73</v>
      </c>
      <c r="P191" s="134" t="s">
        <v>72</v>
      </c>
    </row>
    <row r="192" spans="1:16" s="24" customFormat="1" x14ac:dyDescent="0.2">
      <c r="A192" s="126" t="s">
        <v>440</v>
      </c>
      <c r="B192" s="24" t="s">
        <v>441</v>
      </c>
      <c r="C192" s="127">
        <v>18451.8</v>
      </c>
      <c r="D192" s="123">
        <v>3</v>
      </c>
      <c r="E192" s="117">
        <v>14</v>
      </c>
      <c r="F192" s="118">
        <f t="shared" si="26"/>
        <v>16.939999999999998</v>
      </c>
      <c r="G192" s="134" t="s">
        <v>918</v>
      </c>
      <c r="H192" s="117">
        <f t="shared" si="20"/>
        <v>0</v>
      </c>
      <c r="I192" s="119">
        <f t="shared" si="21"/>
        <v>19022.474226804123</v>
      </c>
      <c r="J192" s="120">
        <f t="shared" si="22"/>
        <v>20732.359550561796</v>
      </c>
      <c r="K192" s="140">
        <f t="shared" si="23"/>
        <v>29.139999999999997</v>
      </c>
      <c r="L192" s="121"/>
      <c r="M192" s="121">
        <f t="shared" si="24"/>
        <v>0</v>
      </c>
      <c r="N192" s="122">
        <f t="shared" si="25"/>
        <v>26039.796782387806</v>
      </c>
      <c r="O192" s="128" t="s">
        <v>73</v>
      </c>
      <c r="P192" s="134" t="s">
        <v>72</v>
      </c>
    </row>
    <row r="193" spans="1:16" s="24" customFormat="1" x14ac:dyDescent="0.2">
      <c r="A193" s="126" t="s">
        <v>442</v>
      </c>
      <c r="B193" s="24" t="s">
        <v>443</v>
      </c>
      <c r="C193" s="127">
        <v>18200</v>
      </c>
      <c r="D193" s="123">
        <v>3</v>
      </c>
      <c r="E193" s="117">
        <v>15.5</v>
      </c>
      <c r="F193" s="118">
        <f t="shared" si="26"/>
        <v>18.754999999999999</v>
      </c>
      <c r="G193" s="134" t="s">
        <v>918</v>
      </c>
      <c r="H193" s="117">
        <f t="shared" si="20"/>
        <v>0</v>
      </c>
      <c r="I193" s="119">
        <f t="shared" si="21"/>
        <v>18762.886597938144</v>
      </c>
      <c r="J193" s="120">
        <f t="shared" si="22"/>
        <v>20449.438202247191</v>
      </c>
      <c r="K193" s="140">
        <f t="shared" si="23"/>
        <v>30.954999999999998</v>
      </c>
      <c r="L193" s="121"/>
      <c r="M193" s="121">
        <f t="shared" si="24"/>
        <v>0</v>
      </c>
      <c r="N193" s="122">
        <f t="shared" si="25"/>
        <v>26359.620537330728</v>
      </c>
      <c r="O193" s="128" t="s">
        <v>148</v>
      </c>
      <c r="P193" s="134" t="s">
        <v>303</v>
      </c>
    </row>
    <row r="194" spans="1:16" s="24" customFormat="1" x14ac:dyDescent="0.2">
      <c r="A194" s="126" t="s">
        <v>444</v>
      </c>
      <c r="B194" s="24" t="s">
        <v>445</v>
      </c>
      <c r="C194" s="127">
        <v>18017.09</v>
      </c>
      <c r="D194" s="123">
        <v>3</v>
      </c>
      <c r="E194" s="117">
        <v>15.5</v>
      </c>
      <c r="F194" s="118">
        <f t="shared" si="26"/>
        <v>18.754999999999999</v>
      </c>
      <c r="G194" s="134" t="s">
        <v>918</v>
      </c>
      <c r="H194" s="117">
        <f t="shared" si="20"/>
        <v>0</v>
      </c>
      <c r="I194" s="119">
        <f t="shared" si="21"/>
        <v>18574.319587628866</v>
      </c>
      <c r="J194" s="120">
        <f t="shared" si="22"/>
        <v>20243.921348314605</v>
      </c>
      <c r="K194" s="140">
        <f t="shared" si="23"/>
        <v>30.954999999999998</v>
      </c>
      <c r="L194" s="121"/>
      <c r="M194" s="121">
        <f t="shared" si="24"/>
        <v>0</v>
      </c>
      <c r="N194" s="122">
        <f t="shared" si="25"/>
        <v>26094.706350930552</v>
      </c>
      <c r="O194" s="128" t="s">
        <v>446</v>
      </c>
      <c r="P194" s="134" t="s">
        <v>231</v>
      </c>
    </row>
    <row r="195" spans="1:16" s="24" customFormat="1" x14ac:dyDescent="0.2">
      <c r="A195" s="126" t="s">
        <v>447</v>
      </c>
      <c r="B195" s="24" t="s">
        <v>448</v>
      </c>
      <c r="C195" s="127">
        <v>35929.33</v>
      </c>
      <c r="D195" s="123">
        <v>3</v>
      </c>
      <c r="E195" s="117">
        <v>16</v>
      </c>
      <c r="F195" s="118">
        <f t="shared" si="26"/>
        <v>19.36</v>
      </c>
      <c r="G195" s="134" t="s">
        <v>918</v>
      </c>
      <c r="H195" s="117">
        <f t="shared" si="20"/>
        <v>0</v>
      </c>
      <c r="I195" s="119">
        <f t="shared" si="21"/>
        <v>37040.546391752578</v>
      </c>
      <c r="J195" s="120">
        <f t="shared" si="22"/>
        <v>40370.033707865172</v>
      </c>
      <c r="K195" s="140">
        <f t="shared" si="23"/>
        <v>31.56</v>
      </c>
      <c r="L195" s="121"/>
      <c r="M195" s="121">
        <f t="shared" si="24"/>
        <v>0</v>
      </c>
      <c r="N195" s="122">
        <f t="shared" si="25"/>
        <v>52497.559906487433</v>
      </c>
      <c r="O195" s="128" t="s">
        <v>108</v>
      </c>
      <c r="P195" s="134" t="s">
        <v>107</v>
      </c>
    </row>
    <row r="196" spans="1:16" s="24" customFormat="1" x14ac:dyDescent="0.2">
      <c r="A196" s="126" t="s">
        <v>449</v>
      </c>
      <c r="B196" s="24" t="s">
        <v>450</v>
      </c>
      <c r="C196" s="127">
        <v>11895</v>
      </c>
      <c r="D196" s="123">
        <v>3</v>
      </c>
      <c r="E196" s="117">
        <v>15.5</v>
      </c>
      <c r="F196" s="118">
        <f t="shared" si="26"/>
        <v>18.754999999999999</v>
      </c>
      <c r="G196" s="134" t="s">
        <v>918</v>
      </c>
      <c r="H196" s="117">
        <f t="shared" si="20"/>
        <v>0</v>
      </c>
      <c r="I196" s="119">
        <f t="shared" si="21"/>
        <v>12262.886597938144</v>
      </c>
      <c r="J196" s="120">
        <f t="shared" si="22"/>
        <v>13365.168539325843</v>
      </c>
      <c r="K196" s="140">
        <f t="shared" si="23"/>
        <v>30.954999999999998</v>
      </c>
      <c r="L196" s="121"/>
      <c r="M196" s="121">
        <f t="shared" si="24"/>
        <v>0</v>
      </c>
      <c r="N196" s="122">
        <f t="shared" si="25"/>
        <v>17227.89485118401</v>
      </c>
      <c r="O196" s="128" t="s">
        <v>232</v>
      </c>
      <c r="P196" s="134" t="s">
        <v>231</v>
      </c>
    </row>
    <row r="197" spans="1:16" s="24" customFormat="1" x14ac:dyDescent="0.2">
      <c r="A197" s="126" t="s">
        <v>451</v>
      </c>
      <c r="B197" s="24" t="s">
        <v>452</v>
      </c>
      <c r="C197" s="127">
        <v>8896.5499999999993</v>
      </c>
      <c r="D197" s="123">
        <v>3</v>
      </c>
      <c r="E197" s="117">
        <v>15.5</v>
      </c>
      <c r="F197" s="118">
        <f t="shared" si="26"/>
        <v>18.754999999999999</v>
      </c>
      <c r="G197" s="134" t="s">
        <v>918</v>
      </c>
      <c r="H197" s="117">
        <f t="shared" si="20"/>
        <v>0</v>
      </c>
      <c r="I197" s="119">
        <f t="shared" si="21"/>
        <v>9171.7010309278339</v>
      </c>
      <c r="J197" s="120">
        <f t="shared" si="22"/>
        <v>9996.1235955056163</v>
      </c>
      <c r="K197" s="140">
        <f t="shared" si="23"/>
        <v>30.954999999999998</v>
      </c>
      <c r="L197" s="121"/>
      <c r="M197" s="121">
        <f t="shared" si="24"/>
        <v>0</v>
      </c>
      <c r="N197" s="122">
        <f t="shared" si="25"/>
        <v>12885.147367658772</v>
      </c>
      <c r="O197" s="128" t="s">
        <v>232</v>
      </c>
      <c r="P197" s="134" t="s">
        <v>231</v>
      </c>
    </row>
    <row r="198" spans="1:16" s="24" customFormat="1" x14ac:dyDescent="0.2">
      <c r="A198" s="126" t="s">
        <v>453</v>
      </c>
      <c r="B198" s="24" t="s">
        <v>454</v>
      </c>
      <c r="C198" s="127">
        <v>5752.7</v>
      </c>
      <c r="D198" s="123">
        <v>3</v>
      </c>
      <c r="E198" s="117">
        <v>12.65</v>
      </c>
      <c r="F198" s="118">
        <f t="shared" si="26"/>
        <v>15.3065</v>
      </c>
      <c r="G198" s="134" t="s">
        <v>918</v>
      </c>
      <c r="H198" s="117">
        <f t="shared" si="20"/>
        <v>0</v>
      </c>
      <c r="I198" s="119">
        <f t="shared" si="21"/>
        <v>5930.6185567010307</v>
      </c>
      <c r="J198" s="120">
        <f t="shared" si="22"/>
        <v>6463.7078651685388</v>
      </c>
      <c r="K198" s="140">
        <f t="shared" si="23"/>
        <v>27.506499999999999</v>
      </c>
      <c r="L198" s="121">
        <v>1800</v>
      </c>
      <c r="M198" s="121">
        <f t="shared" si="24"/>
        <v>2178</v>
      </c>
      <c r="N198" s="122">
        <f t="shared" si="25"/>
        <v>10113.47007662756</v>
      </c>
      <c r="O198" s="128" t="s">
        <v>232</v>
      </c>
      <c r="P198" s="134" t="s">
        <v>279</v>
      </c>
    </row>
    <row r="199" spans="1:16" s="24" customFormat="1" x14ac:dyDescent="0.2">
      <c r="A199" s="126" t="s">
        <v>455</v>
      </c>
      <c r="B199" s="24" t="s">
        <v>456</v>
      </c>
      <c r="C199" s="127">
        <v>3835</v>
      </c>
      <c r="D199" s="123">
        <v>3</v>
      </c>
      <c r="E199" s="117">
        <v>15.5</v>
      </c>
      <c r="F199" s="118">
        <f t="shared" ref="F199:F204" si="27">E199*1.21</f>
        <v>18.754999999999999</v>
      </c>
      <c r="G199" s="134" t="s">
        <v>918</v>
      </c>
      <c r="H199" s="117">
        <f t="shared" si="20"/>
        <v>0</v>
      </c>
      <c r="I199" s="119">
        <f t="shared" si="21"/>
        <v>3953.6082474226805</v>
      </c>
      <c r="J199" s="120">
        <f t="shared" si="22"/>
        <v>4308.9887640449433</v>
      </c>
      <c r="K199" s="140">
        <f t="shared" si="23"/>
        <v>30.954999999999998</v>
      </c>
      <c r="L199" s="121"/>
      <c r="M199" s="121">
        <f t="shared" si="24"/>
        <v>0</v>
      </c>
      <c r="N199" s="122">
        <f t="shared" si="25"/>
        <v>5554.3486132232601</v>
      </c>
      <c r="O199" s="128" t="s">
        <v>170</v>
      </c>
      <c r="P199" s="134" t="s">
        <v>154</v>
      </c>
    </row>
    <row r="200" spans="1:16" s="24" customFormat="1" x14ac:dyDescent="0.2">
      <c r="A200" s="126" t="s">
        <v>457</v>
      </c>
      <c r="B200" s="24" t="s">
        <v>458</v>
      </c>
      <c r="C200" s="127">
        <v>5709.6</v>
      </c>
      <c r="D200" s="123">
        <v>3</v>
      </c>
      <c r="E200" s="117">
        <v>15.5</v>
      </c>
      <c r="F200" s="118">
        <f t="shared" si="27"/>
        <v>18.754999999999999</v>
      </c>
      <c r="G200" s="134" t="s">
        <v>918</v>
      </c>
      <c r="H200" s="117">
        <f t="shared" si="20"/>
        <v>0</v>
      </c>
      <c r="I200" s="119">
        <f t="shared" si="21"/>
        <v>5886.1855670103096</v>
      </c>
      <c r="J200" s="120">
        <f t="shared" si="22"/>
        <v>6415.2808988764045</v>
      </c>
      <c r="K200" s="140">
        <f t="shared" si="23"/>
        <v>30.954999999999998</v>
      </c>
      <c r="L200" s="121"/>
      <c r="M200" s="121">
        <f t="shared" si="24"/>
        <v>0</v>
      </c>
      <c r="N200" s="122">
        <f t="shared" si="25"/>
        <v>8269.3895285683247</v>
      </c>
      <c r="O200" s="128" t="s">
        <v>148</v>
      </c>
      <c r="P200" s="134" t="s">
        <v>147</v>
      </c>
    </row>
    <row r="201" spans="1:16" s="24" customFormat="1" x14ac:dyDescent="0.2">
      <c r="A201" s="126" t="s">
        <v>459</v>
      </c>
      <c r="B201" s="24" t="s">
        <v>460</v>
      </c>
      <c r="C201" s="127">
        <v>33800.01</v>
      </c>
      <c r="D201" s="123">
        <v>3</v>
      </c>
      <c r="E201" s="117">
        <v>15.5</v>
      </c>
      <c r="F201" s="118">
        <f t="shared" si="27"/>
        <v>18.754999999999999</v>
      </c>
      <c r="G201" s="134" t="s">
        <v>918</v>
      </c>
      <c r="H201" s="117">
        <f t="shared" si="20"/>
        <v>0</v>
      </c>
      <c r="I201" s="119">
        <f t="shared" si="21"/>
        <v>34845.371134020621</v>
      </c>
      <c r="J201" s="120">
        <f t="shared" si="22"/>
        <v>37977.539325842699</v>
      </c>
      <c r="K201" s="140">
        <f t="shared" si="23"/>
        <v>30.954999999999998</v>
      </c>
      <c r="L201" s="121"/>
      <c r="M201" s="121">
        <f t="shared" si="24"/>
        <v>0</v>
      </c>
      <c r="N201" s="122">
        <f t="shared" si="25"/>
        <v>48953.595481207907</v>
      </c>
      <c r="O201" s="128" t="s">
        <v>215</v>
      </c>
      <c r="P201" s="134" t="s">
        <v>214</v>
      </c>
    </row>
    <row r="202" spans="1:16" s="24" customFormat="1" x14ac:dyDescent="0.2">
      <c r="A202" s="126" t="s">
        <v>461</v>
      </c>
      <c r="B202" s="24" t="s">
        <v>462</v>
      </c>
      <c r="C202" s="127">
        <v>6722.82</v>
      </c>
      <c r="D202" s="123">
        <v>3</v>
      </c>
      <c r="E202" s="117">
        <v>15.5</v>
      </c>
      <c r="F202" s="118">
        <f t="shared" si="27"/>
        <v>18.754999999999999</v>
      </c>
      <c r="G202" s="134" t="s">
        <v>918</v>
      </c>
      <c r="H202" s="117">
        <f t="shared" si="20"/>
        <v>0</v>
      </c>
      <c r="I202" s="119">
        <f t="shared" si="21"/>
        <v>6930.7422680412374</v>
      </c>
      <c r="J202" s="120">
        <f t="shared" si="22"/>
        <v>7553.7303370786512</v>
      </c>
      <c r="K202" s="140">
        <f t="shared" si="23"/>
        <v>30.954999999999998</v>
      </c>
      <c r="L202" s="121"/>
      <c r="M202" s="121">
        <f t="shared" si="24"/>
        <v>0</v>
      </c>
      <c r="N202" s="122">
        <f t="shared" si="25"/>
        <v>9736.8672604822932</v>
      </c>
      <c r="O202" s="128" t="s">
        <v>268</v>
      </c>
      <c r="P202" s="134" t="s">
        <v>147</v>
      </c>
    </row>
    <row r="203" spans="1:16" s="24" customFormat="1" x14ac:dyDescent="0.2">
      <c r="A203" s="126" t="s">
        <v>463</v>
      </c>
      <c r="B203" s="24" t="s">
        <v>464</v>
      </c>
      <c r="C203" s="127">
        <v>33149.99</v>
      </c>
      <c r="D203" s="123">
        <v>3</v>
      </c>
      <c r="E203" s="117">
        <v>14</v>
      </c>
      <c r="F203" s="118">
        <f t="shared" si="27"/>
        <v>16.939999999999998</v>
      </c>
      <c r="G203" s="134" t="s">
        <v>918</v>
      </c>
      <c r="H203" s="117">
        <f t="shared" si="20"/>
        <v>0</v>
      </c>
      <c r="I203" s="119">
        <f t="shared" si="21"/>
        <v>34175.247422680412</v>
      </c>
      <c r="J203" s="120">
        <f t="shared" si="22"/>
        <v>37247.179775280892</v>
      </c>
      <c r="K203" s="140">
        <f t="shared" si="23"/>
        <v>29.139999999999997</v>
      </c>
      <c r="L203" s="121"/>
      <c r="M203" s="121">
        <f t="shared" si="24"/>
        <v>0</v>
      </c>
      <c r="N203" s="122">
        <f t="shared" si="25"/>
        <v>46782.373694609087</v>
      </c>
      <c r="O203" s="128" t="s">
        <v>265</v>
      </c>
      <c r="P203" s="134" t="s">
        <v>72</v>
      </c>
    </row>
    <row r="204" spans="1:16" s="24" customFormat="1" x14ac:dyDescent="0.2">
      <c r="A204" s="126" t="s">
        <v>465</v>
      </c>
      <c r="B204" s="24" t="s">
        <v>466</v>
      </c>
      <c r="C204" s="127">
        <v>1949.35</v>
      </c>
      <c r="D204" s="123">
        <v>3</v>
      </c>
      <c r="E204" s="117">
        <v>15.5</v>
      </c>
      <c r="F204" s="118">
        <f t="shared" si="27"/>
        <v>18.754999999999999</v>
      </c>
      <c r="G204" s="134" t="s">
        <v>918</v>
      </c>
      <c r="H204" s="117">
        <f t="shared" si="20"/>
        <v>0</v>
      </c>
      <c r="I204" s="119">
        <f t="shared" si="21"/>
        <v>2009.6391752577319</v>
      </c>
      <c r="J204" s="120">
        <f t="shared" si="22"/>
        <v>2190.2808988764045</v>
      </c>
      <c r="K204" s="140">
        <f t="shared" si="23"/>
        <v>30.954999999999998</v>
      </c>
      <c r="L204" s="121">
        <v>900</v>
      </c>
      <c r="M204" s="121">
        <f t="shared" si="24"/>
        <v>1089</v>
      </c>
      <c r="N204" s="122">
        <f t="shared" si="25"/>
        <v>3912.3036425519585</v>
      </c>
      <c r="O204" s="128" t="s">
        <v>232</v>
      </c>
      <c r="P204" s="134" t="s">
        <v>231</v>
      </c>
    </row>
    <row r="205" spans="1:16" s="24" customFormat="1" x14ac:dyDescent="0.2">
      <c r="A205" s="126" t="s">
        <v>467</v>
      </c>
      <c r="B205" s="24" t="s">
        <v>468</v>
      </c>
      <c r="C205" s="127">
        <v>32049.99</v>
      </c>
      <c r="D205" s="123">
        <v>3</v>
      </c>
      <c r="E205" s="117">
        <v>15.5</v>
      </c>
      <c r="F205" s="118">
        <f t="shared" ref="F205:F231" si="28">E205*1.21</f>
        <v>18.754999999999999</v>
      </c>
      <c r="G205" s="134" t="s">
        <v>918</v>
      </c>
      <c r="H205" s="117">
        <f t="shared" si="20"/>
        <v>0</v>
      </c>
      <c r="I205" s="119">
        <f t="shared" si="21"/>
        <v>33041.226804123711</v>
      </c>
      <c r="J205" s="120">
        <f t="shared" si="22"/>
        <v>36011.224719101127</v>
      </c>
      <c r="K205" s="140">
        <f t="shared" si="23"/>
        <v>30.954999999999998</v>
      </c>
      <c r="L205" s="121"/>
      <c r="M205" s="121">
        <f t="shared" si="24"/>
        <v>0</v>
      </c>
      <c r="N205" s="122">
        <f t="shared" si="25"/>
        <v>46418.987616771672</v>
      </c>
      <c r="O205" s="128" t="s">
        <v>469</v>
      </c>
      <c r="P205" s="134" t="s">
        <v>394</v>
      </c>
    </row>
    <row r="206" spans="1:16" s="24" customFormat="1" x14ac:dyDescent="0.2">
      <c r="A206" s="126" t="s">
        <v>470</v>
      </c>
      <c r="B206" s="24" t="s">
        <v>471</v>
      </c>
      <c r="C206" s="127">
        <v>31901</v>
      </c>
      <c r="D206" s="123">
        <v>3</v>
      </c>
      <c r="E206" s="117">
        <v>16</v>
      </c>
      <c r="F206" s="118">
        <f t="shared" si="28"/>
        <v>19.36</v>
      </c>
      <c r="G206" s="134" t="s">
        <v>918</v>
      </c>
      <c r="H206" s="117">
        <f t="shared" ref="H206:H269" si="29">(IF(G206=$G$3,$H$3)+IF(G206=$G$4,$H$4)+IF(G206=$G$5,$H$5)+IF(G206=$G$6,$H$6)+IF(G206=$G$7,$H$7)+IF(G206=$G$8,$H$8)+IF(G206=$G$9,$H$9)+IF(G206=$G$10,$H$10)+IF(G206=$G$11,$H$11))</f>
        <v>0</v>
      </c>
      <c r="I206" s="119">
        <f t="shared" ref="I206:I269" si="30">(C206/(($J$3-D206)/100))</f>
        <v>32887.628865979379</v>
      </c>
      <c r="J206" s="120">
        <f t="shared" ref="J206:J269" si="31">(C206/(($J$3-D206)/100-(0.08)))</f>
        <v>35843.8202247191</v>
      </c>
      <c r="K206" s="140">
        <f t="shared" si="23"/>
        <v>31.56</v>
      </c>
      <c r="L206" s="121"/>
      <c r="M206" s="121">
        <f t="shared" si="24"/>
        <v>0</v>
      </c>
      <c r="N206" s="122">
        <f t="shared" si="25"/>
        <v>46611.63062536528</v>
      </c>
      <c r="O206" s="128" t="s">
        <v>108</v>
      </c>
      <c r="P206" s="134" t="s">
        <v>107</v>
      </c>
    </row>
    <row r="207" spans="1:16" s="24" customFormat="1" x14ac:dyDescent="0.2">
      <c r="A207" s="126" t="s">
        <v>472</v>
      </c>
      <c r="B207" s="24" t="s">
        <v>473</v>
      </c>
      <c r="C207" s="127">
        <v>5200</v>
      </c>
      <c r="D207" s="123">
        <v>3</v>
      </c>
      <c r="E207" s="117">
        <v>15.5</v>
      </c>
      <c r="F207" s="118">
        <f t="shared" si="28"/>
        <v>18.754999999999999</v>
      </c>
      <c r="G207" s="134" t="s">
        <v>918</v>
      </c>
      <c r="H207" s="117">
        <f t="shared" si="29"/>
        <v>0</v>
      </c>
      <c r="I207" s="119">
        <f t="shared" si="30"/>
        <v>5360.8247422680415</v>
      </c>
      <c r="J207" s="120">
        <f t="shared" si="31"/>
        <v>5842.696629213483</v>
      </c>
      <c r="K207" s="140">
        <f t="shared" ref="K207:K270" si="32">(D207+8+1.2)+(F207+H207)</f>
        <v>30.954999999999998</v>
      </c>
      <c r="L207" s="121"/>
      <c r="M207" s="121">
        <f t="shared" ref="M207:M270" si="33">L207*1.21</f>
        <v>0</v>
      </c>
      <c r="N207" s="122">
        <f t="shared" ref="N207:N270" si="34">C207/((100-K207)/100)+M207</f>
        <v>7531.3201535230646</v>
      </c>
      <c r="O207" s="128" t="s">
        <v>232</v>
      </c>
      <c r="P207" s="134" t="s">
        <v>218</v>
      </c>
    </row>
    <row r="208" spans="1:16" s="24" customFormat="1" x14ac:dyDescent="0.2">
      <c r="A208" s="126" t="s">
        <v>474</v>
      </c>
      <c r="B208" s="24" t="s">
        <v>475</v>
      </c>
      <c r="C208" s="127">
        <v>30875</v>
      </c>
      <c r="D208" s="123">
        <v>3</v>
      </c>
      <c r="E208" s="117">
        <v>15.5</v>
      </c>
      <c r="F208" s="118">
        <f t="shared" si="28"/>
        <v>18.754999999999999</v>
      </c>
      <c r="G208" s="134" t="s">
        <v>918</v>
      </c>
      <c r="H208" s="117">
        <f t="shared" si="29"/>
        <v>0</v>
      </c>
      <c r="I208" s="119">
        <f t="shared" si="30"/>
        <v>31829.896907216495</v>
      </c>
      <c r="J208" s="120">
        <f t="shared" si="31"/>
        <v>34691.011235955055</v>
      </c>
      <c r="K208" s="140">
        <f t="shared" si="32"/>
        <v>30.954999999999998</v>
      </c>
      <c r="L208" s="121"/>
      <c r="M208" s="121">
        <f t="shared" si="33"/>
        <v>0</v>
      </c>
      <c r="N208" s="122">
        <f t="shared" si="34"/>
        <v>44717.213411543198</v>
      </c>
      <c r="O208" s="128" t="s">
        <v>476</v>
      </c>
      <c r="P208" s="134" t="s">
        <v>303</v>
      </c>
    </row>
    <row r="209" spans="1:16" s="24" customFormat="1" x14ac:dyDescent="0.2">
      <c r="A209" s="126" t="s">
        <v>477</v>
      </c>
      <c r="B209" s="24" t="s">
        <v>478</v>
      </c>
      <c r="C209" s="127">
        <v>30608.33</v>
      </c>
      <c r="D209" s="123">
        <v>3</v>
      </c>
      <c r="E209" s="117">
        <v>12.15</v>
      </c>
      <c r="F209" s="118">
        <f t="shared" si="28"/>
        <v>14.701499999999999</v>
      </c>
      <c r="G209" s="134" t="s">
        <v>918</v>
      </c>
      <c r="H209" s="117">
        <f t="shared" si="29"/>
        <v>0</v>
      </c>
      <c r="I209" s="119">
        <f t="shared" si="30"/>
        <v>31554.979381443303</v>
      </c>
      <c r="J209" s="120">
        <f t="shared" si="31"/>
        <v>34391.382022471909</v>
      </c>
      <c r="K209" s="140">
        <f t="shared" si="32"/>
        <v>26.901499999999999</v>
      </c>
      <c r="L209" s="121"/>
      <c r="M209" s="121">
        <f t="shared" si="33"/>
        <v>0</v>
      </c>
      <c r="N209" s="122">
        <f t="shared" si="34"/>
        <v>41872.71968645048</v>
      </c>
      <c r="O209" s="128" t="s">
        <v>480</v>
      </c>
      <c r="P209" s="134" t="s">
        <v>479</v>
      </c>
    </row>
    <row r="210" spans="1:16" s="24" customFormat="1" x14ac:dyDescent="0.2">
      <c r="A210" s="126" t="s">
        <v>481</v>
      </c>
      <c r="B210" s="24" t="s">
        <v>482</v>
      </c>
      <c r="C210" s="127">
        <v>30550</v>
      </c>
      <c r="D210" s="123">
        <v>3</v>
      </c>
      <c r="E210" s="117">
        <v>15.5</v>
      </c>
      <c r="F210" s="118">
        <f t="shared" si="28"/>
        <v>18.754999999999999</v>
      </c>
      <c r="G210" s="134" t="s">
        <v>918</v>
      </c>
      <c r="H210" s="117">
        <f t="shared" si="29"/>
        <v>0</v>
      </c>
      <c r="I210" s="119">
        <f t="shared" si="30"/>
        <v>31494.845360824744</v>
      </c>
      <c r="J210" s="120">
        <f t="shared" si="31"/>
        <v>34325.84269662921</v>
      </c>
      <c r="K210" s="140">
        <f t="shared" si="32"/>
        <v>30.954999999999998</v>
      </c>
      <c r="L210" s="121"/>
      <c r="M210" s="121">
        <f t="shared" si="33"/>
        <v>0</v>
      </c>
      <c r="N210" s="122">
        <f t="shared" si="34"/>
        <v>44246.505901948003</v>
      </c>
      <c r="O210" s="128" t="s">
        <v>148</v>
      </c>
      <c r="P210" s="134" t="s">
        <v>147</v>
      </c>
    </row>
    <row r="211" spans="1:16" s="24" customFormat="1" x14ac:dyDescent="0.2">
      <c r="A211" s="126" t="s">
        <v>483</v>
      </c>
      <c r="B211" s="24" t="s">
        <v>484</v>
      </c>
      <c r="C211" s="127">
        <v>15275</v>
      </c>
      <c r="D211" s="123">
        <v>3</v>
      </c>
      <c r="E211" s="117">
        <v>15.5</v>
      </c>
      <c r="F211" s="118">
        <f t="shared" si="28"/>
        <v>18.754999999999999</v>
      </c>
      <c r="G211" s="134" t="s">
        <v>918</v>
      </c>
      <c r="H211" s="117">
        <f t="shared" si="29"/>
        <v>0</v>
      </c>
      <c r="I211" s="119">
        <f t="shared" si="30"/>
        <v>15747.422680412372</v>
      </c>
      <c r="J211" s="120">
        <f t="shared" si="31"/>
        <v>17162.921348314605</v>
      </c>
      <c r="K211" s="140">
        <f t="shared" si="32"/>
        <v>30.954999999999998</v>
      </c>
      <c r="L211" s="121"/>
      <c r="M211" s="121">
        <f t="shared" si="33"/>
        <v>0</v>
      </c>
      <c r="N211" s="122">
        <f t="shared" si="34"/>
        <v>22123.252950974002</v>
      </c>
      <c r="O211" s="128" t="s">
        <v>148</v>
      </c>
      <c r="P211" s="134" t="s">
        <v>303</v>
      </c>
    </row>
    <row r="212" spans="1:16" s="24" customFormat="1" x14ac:dyDescent="0.2">
      <c r="A212" s="126" t="s">
        <v>485</v>
      </c>
      <c r="B212" s="24" t="s">
        <v>486</v>
      </c>
      <c r="C212" s="127">
        <v>15275</v>
      </c>
      <c r="D212" s="123">
        <v>3</v>
      </c>
      <c r="E212" s="117">
        <v>15.5</v>
      </c>
      <c r="F212" s="118">
        <f t="shared" si="28"/>
        <v>18.754999999999999</v>
      </c>
      <c r="G212" s="134" t="s">
        <v>918</v>
      </c>
      <c r="H212" s="117">
        <f t="shared" si="29"/>
        <v>0</v>
      </c>
      <c r="I212" s="119">
        <f t="shared" si="30"/>
        <v>15747.422680412372</v>
      </c>
      <c r="J212" s="120">
        <f t="shared" si="31"/>
        <v>17162.921348314605</v>
      </c>
      <c r="K212" s="140">
        <f t="shared" si="32"/>
        <v>30.954999999999998</v>
      </c>
      <c r="L212" s="121"/>
      <c r="M212" s="121">
        <f t="shared" si="33"/>
        <v>0</v>
      </c>
      <c r="N212" s="122">
        <f t="shared" si="34"/>
        <v>22123.252950974002</v>
      </c>
      <c r="O212" s="128" t="s">
        <v>148</v>
      </c>
      <c r="P212" s="134" t="s">
        <v>303</v>
      </c>
    </row>
    <row r="213" spans="1:16" s="24" customFormat="1" x14ac:dyDescent="0.2">
      <c r="A213" s="126" t="s">
        <v>487</v>
      </c>
      <c r="B213" s="24" t="s">
        <v>488</v>
      </c>
      <c r="C213" s="127">
        <v>10075</v>
      </c>
      <c r="D213" s="123">
        <v>3</v>
      </c>
      <c r="E213" s="117">
        <v>16</v>
      </c>
      <c r="F213" s="118">
        <f t="shared" si="28"/>
        <v>19.36</v>
      </c>
      <c r="G213" s="134" t="s">
        <v>918</v>
      </c>
      <c r="H213" s="117">
        <f t="shared" si="29"/>
        <v>0</v>
      </c>
      <c r="I213" s="119">
        <f t="shared" si="30"/>
        <v>10386.59793814433</v>
      </c>
      <c r="J213" s="120">
        <f t="shared" si="31"/>
        <v>11320.224719101123</v>
      </c>
      <c r="K213" s="140">
        <f t="shared" si="32"/>
        <v>31.56</v>
      </c>
      <c r="L213" s="121"/>
      <c r="M213" s="121">
        <f t="shared" si="33"/>
        <v>0</v>
      </c>
      <c r="N213" s="122">
        <f t="shared" si="34"/>
        <v>14720.923436586791</v>
      </c>
      <c r="O213" s="128" t="s">
        <v>155</v>
      </c>
      <c r="P213" s="134" t="s">
        <v>489</v>
      </c>
    </row>
    <row r="214" spans="1:16" s="24" customFormat="1" x14ac:dyDescent="0.2">
      <c r="A214" s="126" t="s">
        <v>490</v>
      </c>
      <c r="B214" s="24" t="s">
        <v>491</v>
      </c>
      <c r="C214" s="127">
        <v>134.28</v>
      </c>
      <c r="D214" s="123">
        <v>3</v>
      </c>
      <c r="E214" s="117">
        <v>15.5</v>
      </c>
      <c r="F214" s="118">
        <f t="shared" si="28"/>
        <v>18.754999999999999</v>
      </c>
      <c r="G214" s="134" t="s">
        <v>918</v>
      </c>
      <c r="H214" s="117">
        <f t="shared" si="29"/>
        <v>0</v>
      </c>
      <c r="I214" s="119">
        <f t="shared" si="30"/>
        <v>138.43298969072166</v>
      </c>
      <c r="J214" s="120">
        <f t="shared" si="31"/>
        <v>150.87640449438203</v>
      </c>
      <c r="K214" s="140">
        <f t="shared" si="32"/>
        <v>30.954999999999998</v>
      </c>
      <c r="L214" s="121"/>
      <c r="M214" s="121">
        <f t="shared" si="33"/>
        <v>0</v>
      </c>
      <c r="N214" s="122">
        <f t="shared" si="34"/>
        <v>194.4818596567456</v>
      </c>
      <c r="O214" s="128" t="s">
        <v>352</v>
      </c>
      <c r="P214" s="134" t="s">
        <v>147</v>
      </c>
    </row>
    <row r="215" spans="1:16" s="24" customFormat="1" x14ac:dyDescent="0.2">
      <c r="A215" s="126" t="s">
        <v>492</v>
      </c>
      <c r="B215" s="24" t="s">
        <v>493</v>
      </c>
      <c r="C215" s="127">
        <v>7150</v>
      </c>
      <c r="D215" s="123">
        <v>3</v>
      </c>
      <c r="E215" s="117">
        <v>15.5</v>
      </c>
      <c r="F215" s="118">
        <f t="shared" si="28"/>
        <v>18.754999999999999</v>
      </c>
      <c r="G215" s="134" t="s">
        <v>918</v>
      </c>
      <c r="H215" s="117">
        <f t="shared" si="29"/>
        <v>0</v>
      </c>
      <c r="I215" s="119">
        <f t="shared" si="30"/>
        <v>7371.1340206185569</v>
      </c>
      <c r="J215" s="120">
        <f t="shared" si="31"/>
        <v>8033.7078651685388</v>
      </c>
      <c r="K215" s="140">
        <f t="shared" si="32"/>
        <v>30.954999999999998</v>
      </c>
      <c r="L215" s="121"/>
      <c r="M215" s="121">
        <f t="shared" si="33"/>
        <v>0</v>
      </c>
      <c r="N215" s="122">
        <f t="shared" si="34"/>
        <v>10355.565211094214</v>
      </c>
      <c r="O215" s="128" t="s">
        <v>232</v>
      </c>
      <c r="P215" s="134" t="s">
        <v>231</v>
      </c>
    </row>
    <row r="216" spans="1:16" s="24" customFormat="1" x14ac:dyDescent="0.2">
      <c r="A216" s="126" t="s">
        <v>494</v>
      </c>
      <c r="B216" s="24" t="s">
        <v>495</v>
      </c>
      <c r="C216" s="127">
        <v>14000</v>
      </c>
      <c r="D216" s="123">
        <v>3</v>
      </c>
      <c r="E216" s="117">
        <v>15.5</v>
      </c>
      <c r="F216" s="118">
        <f t="shared" si="28"/>
        <v>18.754999999999999</v>
      </c>
      <c r="G216" s="134" t="s">
        <v>918</v>
      </c>
      <c r="H216" s="117">
        <f t="shared" si="29"/>
        <v>0</v>
      </c>
      <c r="I216" s="119">
        <f t="shared" si="30"/>
        <v>14432.98969072165</v>
      </c>
      <c r="J216" s="120">
        <f t="shared" si="31"/>
        <v>15730.337078651684</v>
      </c>
      <c r="K216" s="140">
        <f t="shared" si="32"/>
        <v>30.954999999999998</v>
      </c>
      <c r="L216" s="121"/>
      <c r="M216" s="121">
        <f t="shared" si="33"/>
        <v>0</v>
      </c>
      <c r="N216" s="122">
        <f t="shared" si="34"/>
        <v>20276.631182562098</v>
      </c>
      <c r="O216" s="128" t="s">
        <v>268</v>
      </c>
      <c r="P216" s="134" t="s">
        <v>147</v>
      </c>
    </row>
    <row r="217" spans="1:16" s="24" customFormat="1" x14ac:dyDescent="0.2">
      <c r="A217" s="126" t="s">
        <v>496</v>
      </c>
      <c r="B217" s="24" t="s">
        <v>497</v>
      </c>
      <c r="C217" s="127">
        <v>6722.82</v>
      </c>
      <c r="D217" s="123">
        <v>3</v>
      </c>
      <c r="E217" s="117">
        <v>15.5</v>
      </c>
      <c r="F217" s="118">
        <f t="shared" si="28"/>
        <v>18.754999999999999</v>
      </c>
      <c r="G217" s="134" t="s">
        <v>918</v>
      </c>
      <c r="H217" s="117">
        <f t="shared" si="29"/>
        <v>0</v>
      </c>
      <c r="I217" s="119">
        <f t="shared" si="30"/>
        <v>6930.7422680412374</v>
      </c>
      <c r="J217" s="120">
        <f t="shared" si="31"/>
        <v>7553.7303370786512</v>
      </c>
      <c r="K217" s="140">
        <f t="shared" si="32"/>
        <v>30.954999999999998</v>
      </c>
      <c r="L217" s="121"/>
      <c r="M217" s="121">
        <f t="shared" si="33"/>
        <v>0</v>
      </c>
      <c r="N217" s="122">
        <f t="shared" si="34"/>
        <v>9736.8672604822932</v>
      </c>
      <c r="O217" s="128" t="s">
        <v>268</v>
      </c>
      <c r="P217" s="134" t="s">
        <v>147</v>
      </c>
    </row>
    <row r="218" spans="1:16" s="24" customFormat="1" x14ac:dyDescent="0.2">
      <c r="A218" s="126" t="s">
        <v>498</v>
      </c>
      <c r="B218" s="24" t="s">
        <v>499</v>
      </c>
      <c r="C218" s="127">
        <v>5200</v>
      </c>
      <c r="D218" s="123">
        <v>3</v>
      </c>
      <c r="E218" s="117">
        <v>15.5</v>
      </c>
      <c r="F218" s="118">
        <f t="shared" si="28"/>
        <v>18.754999999999999</v>
      </c>
      <c r="G218" s="134" t="s">
        <v>918</v>
      </c>
      <c r="H218" s="117">
        <f t="shared" si="29"/>
        <v>0</v>
      </c>
      <c r="I218" s="119">
        <f t="shared" si="30"/>
        <v>5360.8247422680415</v>
      </c>
      <c r="J218" s="120">
        <f t="shared" si="31"/>
        <v>5842.696629213483</v>
      </c>
      <c r="K218" s="140">
        <f t="shared" si="32"/>
        <v>30.954999999999998</v>
      </c>
      <c r="L218" s="121"/>
      <c r="M218" s="121">
        <f t="shared" si="33"/>
        <v>0</v>
      </c>
      <c r="N218" s="122">
        <f t="shared" si="34"/>
        <v>7531.3201535230646</v>
      </c>
      <c r="O218" s="128" t="s">
        <v>155</v>
      </c>
      <c r="P218" s="134" t="s">
        <v>154</v>
      </c>
    </row>
    <row r="219" spans="1:16" s="24" customFormat="1" x14ac:dyDescent="0.2">
      <c r="A219" s="126" t="s">
        <v>500</v>
      </c>
      <c r="B219" s="24" t="s">
        <v>501</v>
      </c>
      <c r="C219" s="127">
        <v>26000</v>
      </c>
      <c r="D219" s="123">
        <v>3</v>
      </c>
      <c r="E219" s="117">
        <v>15.5</v>
      </c>
      <c r="F219" s="118">
        <f t="shared" si="28"/>
        <v>18.754999999999999</v>
      </c>
      <c r="G219" s="134" t="s">
        <v>918</v>
      </c>
      <c r="H219" s="117">
        <f t="shared" si="29"/>
        <v>0</v>
      </c>
      <c r="I219" s="119">
        <f t="shared" si="30"/>
        <v>26804.123711340206</v>
      </c>
      <c r="J219" s="120">
        <f t="shared" si="31"/>
        <v>29213.483146067414</v>
      </c>
      <c r="K219" s="140">
        <f t="shared" si="32"/>
        <v>30.954999999999998</v>
      </c>
      <c r="L219" s="121"/>
      <c r="M219" s="121">
        <f t="shared" si="33"/>
        <v>0</v>
      </c>
      <c r="N219" s="122">
        <f t="shared" si="34"/>
        <v>37656.600767615324</v>
      </c>
      <c r="O219" s="128" t="s">
        <v>170</v>
      </c>
      <c r="P219" s="134" t="s">
        <v>214</v>
      </c>
    </row>
    <row r="220" spans="1:16" s="24" customFormat="1" x14ac:dyDescent="0.2">
      <c r="A220" s="126" t="s">
        <v>502</v>
      </c>
      <c r="B220" s="24" t="s">
        <v>503</v>
      </c>
      <c r="C220" s="127">
        <v>12993.5</v>
      </c>
      <c r="D220" s="123">
        <v>3</v>
      </c>
      <c r="E220" s="117">
        <v>15.5</v>
      </c>
      <c r="F220" s="118">
        <f t="shared" si="28"/>
        <v>18.754999999999999</v>
      </c>
      <c r="G220" s="134" t="s">
        <v>918</v>
      </c>
      <c r="H220" s="117">
        <f t="shared" si="29"/>
        <v>0</v>
      </c>
      <c r="I220" s="119">
        <f t="shared" si="30"/>
        <v>13395.360824742269</v>
      </c>
      <c r="J220" s="120">
        <f t="shared" si="31"/>
        <v>14599.438202247191</v>
      </c>
      <c r="K220" s="140">
        <f t="shared" si="32"/>
        <v>30.954999999999998</v>
      </c>
      <c r="L220" s="121"/>
      <c r="M220" s="121">
        <f t="shared" si="33"/>
        <v>0</v>
      </c>
      <c r="N220" s="122">
        <f t="shared" si="34"/>
        <v>18818.886233615758</v>
      </c>
      <c r="O220" s="128" t="s">
        <v>185</v>
      </c>
      <c r="P220" s="134" t="s">
        <v>231</v>
      </c>
    </row>
    <row r="221" spans="1:16" s="24" customFormat="1" x14ac:dyDescent="0.2">
      <c r="A221" s="126" t="s">
        <v>504</v>
      </c>
      <c r="B221" s="24" t="s">
        <v>505</v>
      </c>
      <c r="C221" s="127">
        <v>1235</v>
      </c>
      <c r="D221" s="123">
        <v>3</v>
      </c>
      <c r="E221" s="117">
        <v>15.5</v>
      </c>
      <c r="F221" s="118">
        <f t="shared" si="28"/>
        <v>18.754999999999999</v>
      </c>
      <c r="G221" s="134" t="s">
        <v>918</v>
      </c>
      <c r="H221" s="117">
        <f t="shared" si="29"/>
        <v>0</v>
      </c>
      <c r="I221" s="119">
        <f t="shared" si="30"/>
        <v>1273.1958762886597</v>
      </c>
      <c r="J221" s="120">
        <f t="shared" si="31"/>
        <v>1387.6404494382023</v>
      </c>
      <c r="K221" s="140">
        <f t="shared" si="32"/>
        <v>30.954999999999998</v>
      </c>
      <c r="L221" s="121"/>
      <c r="M221" s="121">
        <f t="shared" si="33"/>
        <v>0</v>
      </c>
      <c r="N221" s="122">
        <f t="shared" si="34"/>
        <v>1788.6885364617278</v>
      </c>
      <c r="O221" s="128" t="s">
        <v>170</v>
      </c>
      <c r="P221" s="134" t="s">
        <v>154</v>
      </c>
    </row>
    <row r="222" spans="1:16" s="24" customFormat="1" x14ac:dyDescent="0.2">
      <c r="A222" s="126" t="s">
        <v>506</v>
      </c>
      <c r="B222" s="24" t="s">
        <v>507</v>
      </c>
      <c r="C222" s="127">
        <v>2145</v>
      </c>
      <c r="D222" s="123">
        <v>3</v>
      </c>
      <c r="E222" s="117">
        <v>15.5</v>
      </c>
      <c r="F222" s="118">
        <f t="shared" si="28"/>
        <v>18.754999999999999</v>
      </c>
      <c r="G222" s="134" t="s">
        <v>918</v>
      </c>
      <c r="H222" s="117">
        <f t="shared" si="29"/>
        <v>0</v>
      </c>
      <c r="I222" s="119">
        <f t="shared" si="30"/>
        <v>2211.3402061855672</v>
      </c>
      <c r="J222" s="120">
        <f t="shared" si="31"/>
        <v>2410.1123595505619</v>
      </c>
      <c r="K222" s="140">
        <f t="shared" si="32"/>
        <v>30.954999999999998</v>
      </c>
      <c r="L222" s="121"/>
      <c r="M222" s="121">
        <f t="shared" si="33"/>
        <v>0</v>
      </c>
      <c r="N222" s="122">
        <f t="shared" si="34"/>
        <v>3106.6695633282643</v>
      </c>
      <c r="O222" s="128" t="s">
        <v>170</v>
      </c>
      <c r="P222" s="134" t="s">
        <v>154</v>
      </c>
    </row>
    <row r="223" spans="1:16" s="24" customFormat="1" x14ac:dyDescent="0.2">
      <c r="A223" s="126" t="s">
        <v>508</v>
      </c>
      <c r="B223" s="24" t="s">
        <v>509</v>
      </c>
      <c r="C223" s="127">
        <v>12720.5</v>
      </c>
      <c r="D223" s="123">
        <v>3</v>
      </c>
      <c r="E223" s="117">
        <v>16</v>
      </c>
      <c r="F223" s="118">
        <f t="shared" si="28"/>
        <v>19.36</v>
      </c>
      <c r="G223" s="134" t="s">
        <v>918</v>
      </c>
      <c r="H223" s="117">
        <f t="shared" si="29"/>
        <v>0</v>
      </c>
      <c r="I223" s="119">
        <f t="shared" si="30"/>
        <v>13113.917525773197</v>
      </c>
      <c r="J223" s="120">
        <f t="shared" si="31"/>
        <v>14292.696629213482</v>
      </c>
      <c r="K223" s="140">
        <f t="shared" si="32"/>
        <v>31.56</v>
      </c>
      <c r="L223" s="121"/>
      <c r="M223" s="121">
        <f t="shared" si="33"/>
        <v>0</v>
      </c>
      <c r="N223" s="122">
        <f t="shared" si="34"/>
        <v>18586.353009935709</v>
      </c>
      <c r="O223" s="128" t="s">
        <v>510</v>
      </c>
      <c r="P223" s="134" t="s">
        <v>235</v>
      </c>
    </row>
    <row r="224" spans="1:16" s="24" customFormat="1" x14ac:dyDescent="0.2">
      <c r="A224" s="126" t="s">
        <v>511</v>
      </c>
      <c r="B224" s="24" t="s">
        <v>512</v>
      </c>
      <c r="C224" s="127">
        <v>4225</v>
      </c>
      <c r="D224" s="123">
        <v>3</v>
      </c>
      <c r="E224" s="117">
        <v>15.5</v>
      </c>
      <c r="F224" s="118">
        <f t="shared" si="28"/>
        <v>18.754999999999999</v>
      </c>
      <c r="G224" s="134" t="s">
        <v>918</v>
      </c>
      <c r="H224" s="117">
        <f t="shared" si="29"/>
        <v>0</v>
      </c>
      <c r="I224" s="119">
        <f t="shared" si="30"/>
        <v>4355.6701030927834</v>
      </c>
      <c r="J224" s="120">
        <f t="shared" si="31"/>
        <v>4747.1910112359546</v>
      </c>
      <c r="K224" s="140">
        <f t="shared" si="32"/>
        <v>30.954999999999998</v>
      </c>
      <c r="L224" s="121"/>
      <c r="M224" s="121">
        <f t="shared" si="33"/>
        <v>0</v>
      </c>
      <c r="N224" s="122">
        <f t="shared" si="34"/>
        <v>6119.1976247374896</v>
      </c>
      <c r="O224" s="128" t="s">
        <v>148</v>
      </c>
      <c r="P224" s="134" t="s">
        <v>147</v>
      </c>
    </row>
    <row r="225" spans="1:16" s="24" customFormat="1" x14ac:dyDescent="0.2">
      <c r="A225" s="126" t="s">
        <v>513</v>
      </c>
      <c r="B225" s="24" t="s">
        <v>514</v>
      </c>
      <c r="C225" s="127">
        <v>1310.4100000000001</v>
      </c>
      <c r="D225" s="123">
        <v>3</v>
      </c>
      <c r="E225" s="117">
        <v>16.5</v>
      </c>
      <c r="F225" s="118">
        <f t="shared" si="28"/>
        <v>19.965</v>
      </c>
      <c r="G225" s="134" t="s">
        <v>918</v>
      </c>
      <c r="H225" s="117">
        <f t="shared" si="29"/>
        <v>0</v>
      </c>
      <c r="I225" s="119">
        <f t="shared" si="30"/>
        <v>1350.9381443298971</v>
      </c>
      <c r="J225" s="120">
        <f t="shared" si="31"/>
        <v>1472.370786516854</v>
      </c>
      <c r="K225" s="140">
        <f t="shared" si="32"/>
        <v>32.164999999999999</v>
      </c>
      <c r="L225" s="121"/>
      <c r="M225" s="121">
        <f t="shared" si="33"/>
        <v>0</v>
      </c>
      <c r="N225" s="122">
        <f t="shared" si="34"/>
        <v>1931.7608903958132</v>
      </c>
      <c r="O225" s="128" t="s">
        <v>155</v>
      </c>
      <c r="P225" s="134" t="s">
        <v>515</v>
      </c>
    </row>
    <row r="226" spans="1:16" s="24" customFormat="1" x14ac:dyDescent="0.2">
      <c r="A226" s="126" t="s">
        <v>516</v>
      </c>
      <c r="B226" s="24" t="s">
        <v>517</v>
      </c>
      <c r="C226" s="127">
        <v>23829.35</v>
      </c>
      <c r="D226" s="123">
        <v>3</v>
      </c>
      <c r="E226" s="117">
        <v>16</v>
      </c>
      <c r="F226" s="118">
        <f t="shared" si="28"/>
        <v>19.36</v>
      </c>
      <c r="G226" s="134" t="s">
        <v>918</v>
      </c>
      <c r="H226" s="117">
        <f t="shared" si="29"/>
        <v>0</v>
      </c>
      <c r="I226" s="119">
        <f t="shared" si="30"/>
        <v>24566.340206185567</v>
      </c>
      <c r="J226" s="120">
        <f t="shared" si="31"/>
        <v>26774.550561797751</v>
      </c>
      <c r="K226" s="140">
        <f t="shared" si="32"/>
        <v>31.56</v>
      </c>
      <c r="L226" s="121"/>
      <c r="M226" s="121">
        <f t="shared" si="33"/>
        <v>0</v>
      </c>
      <c r="N226" s="122">
        <f t="shared" si="34"/>
        <v>34817.869666861479</v>
      </c>
      <c r="O226" s="128" t="s">
        <v>108</v>
      </c>
      <c r="P226" s="134" t="s">
        <v>107</v>
      </c>
    </row>
    <row r="227" spans="1:16" s="24" customFormat="1" x14ac:dyDescent="0.2">
      <c r="A227" s="126" t="s">
        <v>518</v>
      </c>
      <c r="B227" s="24" t="s">
        <v>519</v>
      </c>
      <c r="C227" s="127">
        <v>4745</v>
      </c>
      <c r="D227" s="123">
        <v>3</v>
      </c>
      <c r="E227" s="117">
        <v>16.5</v>
      </c>
      <c r="F227" s="118">
        <f t="shared" si="28"/>
        <v>19.965</v>
      </c>
      <c r="G227" s="134" t="s">
        <v>918</v>
      </c>
      <c r="H227" s="117">
        <f t="shared" si="29"/>
        <v>0</v>
      </c>
      <c r="I227" s="119">
        <f t="shared" si="30"/>
        <v>4891.7525773195875</v>
      </c>
      <c r="J227" s="120">
        <f t="shared" si="31"/>
        <v>5331.4606741573034</v>
      </c>
      <c r="K227" s="140">
        <f t="shared" si="32"/>
        <v>32.164999999999999</v>
      </c>
      <c r="L227" s="121"/>
      <c r="M227" s="121">
        <f t="shared" si="33"/>
        <v>0</v>
      </c>
      <c r="N227" s="122">
        <f t="shared" si="34"/>
        <v>6994.9141298739578</v>
      </c>
      <c r="O227" s="128" t="s">
        <v>232</v>
      </c>
      <c r="P227" s="134" t="s">
        <v>520</v>
      </c>
    </row>
    <row r="228" spans="1:16" s="24" customFormat="1" x14ac:dyDescent="0.2">
      <c r="A228" s="126" t="s">
        <v>521</v>
      </c>
      <c r="B228" s="24" t="s">
        <v>522</v>
      </c>
      <c r="C228" s="127">
        <v>11700</v>
      </c>
      <c r="D228" s="123">
        <v>3</v>
      </c>
      <c r="E228" s="117">
        <v>15.5</v>
      </c>
      <c r="F228" s="118">
        <f t="shared" si="28"/>
        <v>18.754999999999999</v>
      </c>
      <c r="G228" s="134" t="s">
        <v>918</v>
      </c>
      <c r="H228" s="117">
        <f t="shared" si="29"/>
        <v>0</v>
      </c>
      <c r="I228" s="119">
        <f t="shared" si="30"/>
        <v>12061.855670103094</v>
      </c>
      <c r="J228" s="120">
        <f t="shared" si="31"/>
        <v>13146.067415730337</v>
      </c>
      <c r="K228" s="140">
        <f t="shared" si="32"/>
        <v>30.954999999999998</v>
      </c>
      <c r="L228" s="121"/>
      <c r="M228" s="121">
        <f t="shared" si="33"/>
        <v>0</v>
      </c>
      <c r="N228" s="122">
        <f t="shared" si="34"/>
        <v>16945.470345426897</v>
      </c>
      <c r="O228" s="128" t="s">
        <v>148</v>
      </c>
      <c r="P228" s="134" t="s">
        <v>239</v>
      </c>
    </row>
    <row r="229" spans="1:16" s="24" customFormat="1" x14ac:dyDescent="0.2">
      <c r="A229" s="126" t="s">
        <v>523</v>
      </c>
      <c r="B229" s="24" t="s">
        <v>524</v>
      </c>
      <c r="C229" s="127">
        <v>23400</v>
      </c>
      <c r="D229" s="123">
        <v>3</v>
      </c>
      <c r="E229" s="117">
        <v>15.5</v>
      </c>
      <c r="F229" s="118">
        <f t="shared" si="28"/>
        <v>18.754999999999999</v>
      </c>
      <c r="G229" s="134" t="s">
        <v>918</v>
      </c>
      <c r="H229" s="117">
        <f t="shared" si="29"/>
        <v>0</v>
      </c>
      <c r="I229" s="119">
        <f t="shared" si="30"/>
        <v>24123.711340206188</v>
      </c>
      <c r="J229" s="120">
        <f t="shared" si="31"/>
        <v>26292.134831460673</v>
      </c>
      <c r="K229" s="140">
        <f t="shared" si="32"/>
        <v>30.954999999999998</v>
      </c>
      <c r="L229" s="121"/>
      <c r="M229" s="121">
        <f t="shared" si="33"/>
        <v>0</v>
      </c>
      <c r="N229" s="122">
        <f t="shared" si="34"/>
        <v>33890.940690853793</v>
      </c>
      <c r="O229" s="128" t="s">
        <v>525</v>
      </c>
      <c r="P229" s="134" t="s">
        <v>239</v>
      </c>
    </row>
    <row r="230" spans="1:16" s="24" customFormat="1" x14ac:dyDescent="0.2">
      <c r="A230" s="126" t="s">
        <v>526</v>
      </c>
      <c r="B230" s="24" t="s">
        <v>527</v>
      </c>
      <c r="C230" s="127">
        <v>23164.17</v>
      </c>
      <c r="D230" s="123">
        <v>3</v>
      </c>
      <c r="E230" s="117">
        <v>14.15</v>
      </c>
      <c r="F230" s="118">
        <f t="shared" si="28"/>
        <v>17.121500000000001</v>
      </c>
      <c r="G230" s="134" t="s">
        <v>918</v>
      </c>
      <c r="H230" s="117">
        <f t="shared" si="29"/>
        <v>0</v>
      </c>
      <c r="I230" s="119">
        <f t="shared" si="30"/>
        <v>23880.587628865978</v>
      </c>
      <c r="J230" s="120">
        <f t="shared" si="31"/>
        <v>26027.157303370783</v>
      </c>
      <c r="K230" s="140">
        <f t="shared" si="32"/>
        <v>29.3215</v>
      </c>
      <c r="L230" s="121"/>
      <c r="M230" s="121">
        <f t="shared" si="33"/>
        <v>0</v>
      </c>
      <c r="N230" s="122">
        <f t="shared" si="34"/>
        <v>32773.9977503767</v>
      </c>
      <c r="O230" s="128" t="s">
        <v>122</v>
      </c>
      <c r="P230" s="134" t="s">
        <v>28</v>
      </c>
    </row>
    <row r="231" spans="1:16" s="24" customFormat="1" x14ac:dyDescent="0.2">
      <c r="A231" s="126" t="s">
        <v>528</v>
      </c>
      <c r="B231" s="24" t="s">
        <v>529</v>
      </c>
      <c r="C231" s="127">
        <v>22750</v>
      </c>
      <c r="D231" s="123">
        <v>3</v>
      </c>
      <c r="E231" s="117">
        <v>15.5</v>
      </c>
      <c r="F231" s="118">
        <f t="shared" si="28"/>
        <v>18.754999999999999</v>
      </c>
      <c r="G231" s="134" t="s">
        <v>918</v>
      </c>
      <c r="H231" s="117">
        <f t="shared" si="29"/>
        <v>0</v>
      </c>
      <c r="I231" s="119">
        <f t="shared" si="30"/>
        <v>23453.608247422682</v>
      </c>
      <c r="J231" s="120">
        <f t="shared" si="31"/>
        <v>25561.797752808987</v>
      </c>
      <c r="K231" s="140">
        <f t="shared" si="32"/>
        <v>30.954999999999998</v>
      </c>
      <c r="L231" s="121"/>
      <c r="M231" s="121">
        <f t="shared" si="33"/>
        <v>0</v>
      </c>
      <c r="N231" s="122">
        <f t="shared" si="34"/>
        <v>32949.52567166341</v>
      </c>
      <c r="O231" s="128" t="s">
        <v>268</v>
      </c>
      <c r="P231" s="134" t="s">
        <v>323</v>
      </c>
    </row>
    <row r="232" spans="1:16" s="24" customFormat="1" x14ac:dyDescent="0.2">
      <c r="A232" s="126" t="s">
        <v>530</v>
      </c>
      <c r="B232" s="24" t="s">
        <v>531</v>
      </c>
      <c r="C232" s="127">
        <v>4451.2</v>
      </c>
      <c r="D232" s="123">
        <v>3</v>
      </c>
      <c r="E232" s="117">
        <v>15.5</v>
      </c>
      <c r="F232" s="118">
        <f t="shared" ref="F232:F238" si="35">E232*1.21</f>
        <v>18.754999999999999</v>
      </c>
      <c r="G232" s="134" t="s">
        <v>918</v>
      </c>
      <c r="H232" s="117">
        <f t="shared" si="29"/>
        <v>0</v>
      </c>
      <c r="I232" s="119">
        <f t="shared" si="30"/>
        <v>4588.8659793814431</v>
      </c>
      <c r="J232" s="120">
        <f t="shared" si="31"/>
        <v>5001.348314606741</v>
      </c>
      <c r="K232" s="140">
        <f t="shared" si="32"/>
        <v>30.954999999999998</v>
      </c>
      <c r="L232" s="121"/>
      <c r="M232" s="121">
        <f t="shared" si="33"/>
        <v>0</v>
      </c>
      <c r="N232" s="122">
        <f t="shared" si="34"/>
        <v>6446.8100514157431</v>
      </c>
      <c r="O232" s="128" t="s">
        <v>155</v>
      </c>
      <c r="P232" s="134" t="s">
        <v>154</v>
      </c>
    </row>
    <row r="233" spans="1:16" s="24" customFormat="1" x14ac:dyDescent="0.2">
      <c r="A233" s="126" t="s">
        <v>532</v>
      </c>
      <c r="B233" s="24" t="s">
        <v>533</v>
      </c>
      <c r="C233" s="127">
        <v>417.2</v>
      </c>
      <c r="D233" s="123">
        <v>3</v>
      </c>
      <c r="E233" s="117">
        <v>15.5</v>
      </c>
      <c r="F233" s="118">
        <f t="shared" si="35"/>
        <v>18.754999999999999</v>
      </c>
      <c r="G233" s="134" t="s">
        <v>918</v>
      </c>
      <c r="H233" s="117">
        <f t="shared" si="29"/>
        <v>0</v>
      </c>
      <c r="I233" s="119">
        <f t="shared" si="30"/>
        <v>430.10309278350513</v>
      </c>
      <c r="J233" s="120">
        <f t="shared" si="31"/>
        <v>468.76404494382018</v>
      </c>
      <c r="K233" s="140">
        <f t="shared" si="32"/>
        <v>30.954999999999998</v>
      </c>
      <c r="L233" s="121"/>
      <c r="M233" s="121">
        <f t="shared" si="33"/>
        <v>0</v>
      </c>
      <c r="N233" s="122">
        <f t="shared" si="34"/>
        <v>604.24360924035045</v>
      </c>
      <c r="O233" s="128" t="s">
        <v>352</v>
      </c>
      <c r="P233" s="134" t="s">
        <v>147</v>
      </c>
    </row>
    <row r="234" spans="1:16" s="24" customFormat="1" x14ac:dyDescent="0.2">
      <c r="A234" s="126" t="s">
        <v>534</v>
      </c>
      <c r="B234" s="24" t="s">
        <v>535</v>
      </c>
      <c r="C234" s="127">
        <v>11049.34</v>
      </c>
      <c r="D234" s="123">
        <v>3</v>
      </c>
      <c r="E234" s="117">
        <v>15.5</v>
      </c>
      <c r="F234" s="118">
        <f t="shared" si="35"/>
        <v>18.754999999999999</v>
      </c>
      <c r="G234" s="134" t="s">
        <v>918</v>
      </c>
      <c r="H234" s="117">
        <f t="shared" si="29"/>
        <v>0</v>
      </c>
      <c r="I234" s="119">
        <f t="shared" si="30"/>
        <v>11391.072164948455</v>
      </c>
      <c r="J234" s="120">
        <f t="shared" si="31"/>
        <v>12414.988764044943</v>
      </c>
      <c r="K234" s="140">
        <f t="shared" si="32"/>
        <v>30.954999999999998</v>
      </c>
      <c r="L234" s="121"/>
      <c r="M234" s="121">
        <f t="shared" si="33"/>
        <v>0</v>
      </c>
      <c r="N234" s="122">
        <f t="shared" si="34"/>
        <v>16003.099427909334</v>
      </c>
      <c r="O234" s="128" t="s">
        <v>232</v>
      </c>
      <c r="P234" s="134" t="s">
        <v>403</v>
      </c>
    </row>
    <row r="235" spans="1:16" s="24" customFormat="1" x14ac:dyDescent="0.2">
      <c r="A235" s="126" t="s">
        <v>536</v>
      </c>
      <c r="B235" s="24" t="s">
        <v>537</v>
      </c>
      <c r="C235" s="127">
        <v>22000</v>
      </c>
      <c r="D235" s="123">
        <v>3</v>
      </c>
      <c r="E235" s="117">
        <v>15.5</v>
      </c>
      <c r="F235" s="118">
        <f t="shared" si="35"/>
        <v>18.754999999999999</v>
      </c>
      <c r="G235" s="134" t="s">
        <v>918</v>
      </c>
      <c r="H235" s="117">
        <f t="shared" si="29"/>
        <v>0</v>
      </c>
      <c r="I235" s="119">
        <f t="shared" si="30"/>
        <v>22680.412371134022</v>
      </c>
      <c r="J235" s="120">
        <f t="shared" si="31"/>
        <v>24719.101123595505</v>
      </c>
      <c r="K235" s="140">
        <f t="shared" si="32"/>
        <v>30.954999999999998</v>
      </c>
      <c r="L235" s="121"/>
      <c r="M235" s="121">
        <f t="shared" si="33"/>
        <v>0</v>
      </c>
      <c r="N235" s="122">
        <f t="shared" si="34"/>
        <v>31863.277572597581</v>
      </c>
      <c r="O235" s="128" t="s">
        <v>268</v>
      </c>
      <c r="P235" s="134" t="s">
        <v>147</v>
      </c>
    </row>
    <row r="236" spans="1:16" s="24" customFormat="1" x14ac:dyDescent="0.2">
      <c r="A236" s="126" t="s">
        <v>538</v>
      </c>
      <c r="B236" s="24" t="s">
        <v>539</v>
      </c>
      <c r="C236" s="127">
        <v>2640.95</v>
      </c>
      <c r="D236" s="123">
        <v>3</v>
      </c>
      <c r="E236" s="117">
        <v>15.5</v>
      </c>
      <c r="F236" s="118">
        <f t="shared" si="35"/>
        <v>18.754999999999999</v>
      </c>
      <c r="G236" s="134" t="s">
        <v>918</v>
      </c>
      <c r="H236" s="117">
        <f t="shared" si="29"/>
        <v>0</v>
      </c>
      <c r="I236" s="119">
        <f t="shared" si="30"/>
        <v>2722.6288659793813</v>
      </c>
      <c r="J236" s="120">
        <f t="shared" si="31"/>
        <v>2967.3595505617973</v>
      </c>
      <c r="K236" s="140">
        <f t="shared" si="32"/>
        <v>30.954999999999998</v>
      </c>
      <c r="L236" s="121"/>
      <c r="M236" s="121">
        <f t="shared" si="33"/>
        <v>0</v>
      </c>
      <c r="N236" s="122">
        <f t="shared" si="34"/>
        <v>3824.9692229705261</v>
      </c>
      <c r="O236" s="128" t="s">
        <v>155</v>
      </c>
      <c r="P236" s="134" t="s">
        <v>154</v>
      </c>
    </row>
    <row r="237" spans="1:16" s="24" customFormat="1" x14ac:dyDescent="0.2">
      <c r="A237" s="126" t="s">
        <v>540</v>
      </c>
      <c r="B237" s="24" t="s">
        <v>541</v>
      </c>
      <c r="C237" s="127">
        <v>4225</v>
      </c>
      <c r="D237" s="123">
        <v>3</v>
      </c>
      <c r="E237" s="117">
        <v>15.5</v>
      </c>
      <c r="F237" s="118">
        <f t="shared" si="35"/>
        <v>18.754999999999999</v>
      </c>
      <c r="G237" s="134" t="s">
        <v>918</v>
      </c>
      <c r="H237" s="117">
        <f t="shared" si="29"/>
        <v>0</v>
      </c>
      <c r="I237" s="119">
        <f t="shared" si="30"/>
        <v>4355.6701030927834</v>
      </c>
      <c r="J237" s="120">
        <f t="shared" si="31"/>
        <v>4747.1910112359546</v>
      </c>
      <c r="K237" s="140">
        <f t="shared" si="32"/>
        <v>30.954999999999998</v>
      </c>
      <c r="L237" s="121"/>
      <c r="M237" s="121">
        <f t="shared" si="33"/>
        <v>0</v>
      </c>
      <c r="N237" s="122">
        <f t="shared" si="34"/>
        <v>6119.1976247374896</v>
      </c>
      <c r="O237" s="128" t="s">
        <v>148</v>
      </c>
      <c r="P237" s="134" t="s">
        <v>147</v>
      </c>
    </row>
    <row r="238" spans="1:16" s="24" customFormat="1" x14ac:dyDescent="0.2">
      <c r="A238" s="126" t="s">
        <v>542</v>
      </c>
      <c r="B238" s="24" t="s">
        <v>543</v>
      </c>
      <c r="C238" s="127">
        <v>20918.810000000001</v>
      </c>
      <c r="D238" s="123">
        <v>3</v>
      </c>
      <c r="E238" s="117">
        <v>16</v>
      </c>
      <c r="F238" s="118">
        <f t="shared" si="35"/>
        <v>19.36</v>
      </c>
      <c r="G238" s="134" t="s">
        <v>918</v>
      </c>
      <c r="H238" s="117">
        <f t="shared" si="29"/>
        <v>0</v>
      </c>
      <c r="I238" s="119">
        <f t="shared" si="30"/>
        <v>21565.783505154643</v>
      </c>
      <c r="J238" s="120">
        <f t="shared" si="31"/>
        <v>23504.280898876405</v>
      </c>
      <c r="K238" s="140">
        <f t="shared" si="32"/>
        <v>31.56</v>
      </c>
      <c r="L238" s="121"/>
      <c r="M238" s="121">
        <f t="shared" si="33"/>
        <v>0</v>
      </c>
      <c r="N238" s="122">
        <f t="shared" si="34"/>
        <v>30565.181180596144</v>
      </c>
      <c r="O238" s="128" t="s">
        <v>108</v>
      </c>
      <c r="P238" s="134" t="s">
        <v>107</v>
      </c>
    </row>
    <row r="239" spans="1:16" s="24" customFormat="1" x14ac:dyDescent="0.2">
      <c r="A239" s="126" t="s">
        <v>544</v>
      </c>
      <c r="B239" s="24" t="s">
        <v>545</v>
      </c>
      <c r="C239" s="127">
        <v>5200</v>
      </c>
      <c r="D239" s="123">
        <v>3</v>
      </c>
      <c r="E239" s="117">
        <v>15.5</v>
      </c>
      <c r="F239" s="118">
        <f t="shared" ref="F239:F255" si="36">E239*1.21</f>
        <v>18.754999999999999</v>
      </c>
      <c r="G239" s="134" t="s">
        <v>918</v>
      </c>
      <c r="H239" s="117">
        <f t="shared" si="29"/>
        <v>0</v>
      </c>
      <c r="I239" s="119">
        <f t="shared" si="30"/>
        <v>5360.8247422680415</v>
      </c>
      <c r="J239" s="120">
        <f t="shared" si="31"/>
        <v>5842.696629213483</v>
      </c>
      <c r="K239" s="140">
        <f t="shared" si="32"/>
        <v>30.954999999999998</v>
      </c>
      <c r="L239" s="121"/>
      <c r="M239" s="121">
        <f t="shared" si="33"/>
        <v>0</v>
      </c>
      <c r="N239" s="122">
        <f t="shared" si="34"/>
        <v>7531.3201535230646</v>
      </c>
      <c r="O239" s="128" t="s">
        <v>148</v>
      </c>
      <c r="P239" s="134" t="s">
        <v>323</v>
      </c>
    </row>
    <row r="240" spans="1:16" s="24" customFormat="1" x14ac:dyDescent="0.2">
      <c r="A240" s="126" t="s">
        <v>546</v>
      </c>
      <c r="B240" s="24" t="s">
        <v>547</v>
      </c>
      <c r="C240" s="127">
        <v>2054</v>
      </c>
      <c r="D240" s="123">
        <v>10</v>
      </c>
      <c r="E240" s="117">
        <v>15.5</v>
      </c>
      <c r="F240" s="118">
        <f t="shared" si="36"/>
        <v>18.754999999999999</v>
      </c>
      <c r="G240" s="134" t="s">
        <v>918</v>
      </c>
      <c r="H240" s="117">
        <f t="shared" si="29"/>
        <v>0</v>
      </c>
      <c r="I240" s="119">
        <f t="shared" si="30"/>
        <v>2282.2222222222222</v>
      </c>
      <c r="J240" s="120">
        <f t="shared" si="31"/>
        <v>2504.8780487804875</v>
      </c>
      <c r="K240" s="140">
        <f t="shared" si="32"/>
        <v>37.954999999999998</v>
      </c>
      <c r="L240" s="121">
        <v>900</v>
      </c>
      <c r="M240" s="121">
        <f t="shared" si="33"/>
        <v>1089</v>
      </c>
      <c r="N240" s="122">
        <f t="shared" si="34"/>
        <v>4399.5004432266905</v>
      </c>
      <c r="O240" s="128" t="s">
        <v>155</v>
      </c>
      <c r="P240" s="134" t="s">
        <v>154</v>
      </c>
    </row>
    <row r="241" spans="1:16" s="24" customFormat="1" x14ac:dyDescent="0.2">
      <c r="A241" s="126" t="s">
        <v>548</v>
      </c>
      <c r="B241" s="24" t="s">
        <v>549</v>
      </c>
      <c r="C241" s="127">
        <v>19721</v>
      </c>
      <c r="D241" s="123">
        <v>3</v>
      </c>
      <c r="E241" s="117">
        <v>16</v>
      </c>
      <c r="F241" s="118">
        <f t="shared" si="36"/>
        <v>19.36</v>
      </c>
      <c r="G241" s="134" t="s">
        <v>918</v>
      </c>
      <c r="H241" s="117">
        <f t="shared" si="29"/>
        <v>0</v>
      </c>
      <c r="I241" s="119">
        <f t="shared" si="30"/>
        <v>20330.927835051549</v>
      </c>
      <c r="J241" s="120">
        <f t="shared" si="31"/>
        <v>22158.426966292136</v>
      </c>
      <c r="K241" s="140">
        <f t="shared" si="32"/>
        <v>31.56</v>
      </c>
      <c r="L241" s="121"/>
      <c r="M241" s="121">
        <f t="shared" si="33"/>
        <v>0</v>
      </c>
      <c r="N241" s="122">
        <f t="shared" si="34"/>
        <v>28815.020455873757</v>
      </c>
      <c r="O241" s="128" t="s">
        <v>155</v>
      </c>
      <c r="P241" s="134" t="s">
        <v>235</v>
      </c>
    </row>
    <row r="242" spans="1:16" s="24" customFormat="1" x14ac:dyDescent="0.2">
      <c r="A242" s="126" t="s">
        <v>550</v>
      </c>
      <c r="B242" s="24" t="s">
        <v>551</v>
      </c>
      <c r="C242" s="127">
        <v>19500</v>
      </c>
      <c r="D242" s="123">
        <v>3</v>
      </c>
      <c r="E242" s="117">
        <v>15.5</v>
      </c>
      <c r="F242" s="118">
        <f t="shared" si="36"/>
        <v>18.754999999999999</v>
      </c>
      <c r="G242" s="134" t="s">
        <v>918</v>
      </c>
      <c r="H242" s="117">
        <f t="shared" si="29"/>
        <v>0</v>
      </c>
      <c r="I242" s="119">
        <f t="shared" si="30"/>
        <v>20103.092783505155</v>
      </c>
      <c r="J242" s="120">
        <f t="shared" si="31"/>
        <v>21910.112359550563</v>
      </c>
      <c r="K242" s="140">
        <f t="shared" si="32"/>
        <v>30.954999999999998</v>
      </c>
      <c r="L242" s="121"/>
      <c r="M242" s="121">
        <f t="shared" si="33"/>
        <v>0</v>
      </c>
      <c r="N242" s="122">
        <f t="shared" si="34"/>
        <v>28242.450575711493</v>
      </c>
      <c r="O242" s="128" t="s">
        <v>268</v>
      </c>
      <c r="P242" s="134" t="s">
        <v>147</v>
      </c>
    </row>
    <row r="243" spans="1:16" s="24" customFormat="1" x14ac:dyDescent="0.2">
      <c r="A243" s="126" t="s">
        <v>552</v>
      </c>
      <c r="B243" s="24" t="s">
        <v>553</v>
      </c>
      <c r="C243" s="127">
        <v>3900</v>
      </c>
      <c r="D243" s="123">
        <v>3</v>
      </c>
      <c r="E243" s="117">
        <v>15.5</v>
      </c>
      <c r="F243" s="118">
        <f t="shared" si="36"/>
        <v>18.754999999999999</v>
      </c>
      <c r="G243" s="134" t="s">
        <v>918</v>
      </c>
      <c r="H243" s="117">
        <f t="shared" si="29"/>
        <v>0</v>
      </c>
      <c r="I243" s="119">
        <f t="shared" si="30"/>
        <v>4020.6185567010311</v>
      </c>
      <c r="J243" s="120">
        <f t="shared" si="31"/>
        <v>4382.0224719101125</v>
      </c>
      <c r="K243" s="140">
        <f t="shared" si="32"/>
        <v>30.954999999999998</v>
      </c>
      <c r="L243" s="121"/>
      <c r="M243" s="121">
        <f t="shared" si="33"/>
        <v>0</v>
      </c>
      <c r="N243" s="122">
        <f t="shared" si="34"/>
        <v>5648.4901151422982</v>
      </c>
      <c r="O243" s="128" t="s">
        <v>155</v>
      </c>
      <c r="P243" s="134" t="s">
        <v>218</v>
      </c>
    </row>
    <row r="244" spans="1:16" s="24" customFormat="1" x14ac:dyDescent="0.2">
      <c r="A244" s="126" t="s">
        <v>554</v>
      </c>
      <c r="B244" s="24" t="s">
        <v>555</v>
      </c>
      <c r="C244" s="127">
        <v>19238.87</v>
      </c>
      <c r="D244" s="123">
        <v>3</v>
      </c>
      <c r="E244" s="117">
        <v>16</v>
      </c>
      <c r="F244" s="118">
        <f t="shared" si="36"/>
        <v>19.36</v>
      </c>
      <c r="G244" s="134" t="s">
        <v>918</v>
      </c>
      <c r="H244" s="117">
        <f t="shared" si="29"/>
        <v>0</v>
      </c>
      <c r="I244" s="119">
        <f t="shared" si="30"/>
        <v>19833.886597938144</v>
      </c>
      <c r="J244" s="120">
        <f t="shared" si="31"/>
        <v>21616.707865168537</v>
      </c>
      <c r="K244" s="140">
        <f t="shared" si="32"/>
        <v>31.56</v>
      </c>
      <c r="L244" s="121"/>
      <c r="M244" s="121">
        <f t="shared" si="33"/>
        <v>0</v>
      </c>
      <c r="N244" s="122">
        <f t="shared" si="34"/>
        <v>28110.563997662182</v>
      </c>
      <c r="O244" s="128" t="s">
        <v>108</v>
      </c>
      <c r="P244" s="134" t="s">
        <v>107</v>
      </c>
    </row>
    <row r="245" spans="1:16" s="24" customFormat="1" x14ac:dyDescent="0.2">
      <c r="A245" s="126" t="s">
        <v>556</v>
      </c>
      <c r="B245" s="24" t="s">
        <v>557</v>
      </c>
      <c r="C245" s="127">
        <v>18850</v>
      </c>
      <c r="D245" s="123">
        <v>3</v>
      </c>
      <c r="E245" s="117">
        <v>15.5</v>
      </c>
      <c r="F245" s="118">
        <f t="shared" si="36"/>
        <v>18.754999999999999</v>
      </c>
      <c r="G245" s="134" t="s">
        <v>918</v>
      </c>
      <c r="H245" s="117">
        <f t="shared" si="29"/>
        <v>0</v>
      </c>
      <c r="I245" s="119">
        <f t="shared" si="30"/>
        <v>19432.98969072165</v>
      </c>
      <c r="J245" s="120">
        <f t="shared" si="31"/>
        <v>21179.775280898877</v>
      </c>
      <c r="K245" s="140">
        <f t="shared" si="32"/>
        <v>30.954999999999998</v>
      </c>
      <c r="L245" s="121"/>
      <c r="M245" s="121">
        <f t="shared" si="33"/>
        <v>0</v>
      </c>
      <c r="N245" s="122">
        <f t="shared" si="34"/>
        <v>27301.03555652111</v>
      </c>
      <c r="O245" s="128" t="s">
        <v>268</v>
      </c>
      <c r="P245" s="134" t="s">
        <v>558</v>
      </c>
    </row>
    <row r="246" spans="1:16" s="24" customFormat="1" x14ac:dyDescent="0.2">
      <c r="A246" s="126" t="s">
        <v>559</v>
      </c>
      <c r="B246" s="24" t="s">
        <v>560</v>
      </c>
      <c r="C246" s="127">
        <v>3769.99</v>
      </c>
      <c r="D246" s="123">
        <v>3</v>
      </c>
      <c r="E246" s="117">
        <v>15.5</v>
      </c>
      <c r="F246" s="118">
        <f t="shared" si="36"/>
        <v>18.754999999999999</v>
      </c>
      <c r="G246" s="134" t="s">
        <v>918</v>
      </c>
      <c r="H246" s="117">
        <f t="shared" si="29"/>
        <v>0</v>
      </c>
      <c r="I246" s="119">
        <f t="shared" si="30"/>
        <v>3886.5876288659792</v>
      </c>
      <c r="J246" s="120">
        <f t="shared" si="31"/>
        <v>4235.9438202247184</v>
      </c>
      <c r="K246" s="140">
        <f t="shared" si="32"/>
        <v>30.954999999999998</v>
      </c>
      <c r="L246" s="121"/>
      <c r="M246" s="121">
        <f t="shared" si="33"/>
        <v>0</v>
      </c>
      <c r="N246" s="122">
        <f t="shared" si="34"/>
        <v>5460.1926279962336</v>
      </c>
      <c r="O246" s="128" t="s">
        <v>148</v>
      </c>
      <c r="P246" s="134" t="s">
        <v>147</v>
      </c>
    </row>
    <row r="247" spans="1:16" s="24" customFormat="1" x14ac:dyDescent="0.2">
      <c r="A247" s="126" t="s">
        <v>561</v>
      </c>
      <c r="B247" s="24" t="s">
        <v>562</v>
      </c>
      <c r="C247" s="127">
        <v>18720</v>
      </c>
      <c r="D247" s="123">
        <v>3</v>
      </c>
      <c r="E247" s="117">
        <v>13.65</v>
      </c>
      <c r="F247" s="118">
        <f t="shared" si="36"/>
        <v>16.516500000000001</v>
      </c>
      <c r="G247" s="134" t="s">
        <v>918</v>
      </c>
      <c r="H247" s="117">
        <f t="shared" si="29"/>
        <v>0</v>
      </c>
      <c r="I247" s="119">
        <f t="shared" si="30"/>
        <v>19298.969072164949</v>
      </c>
      <c r="J247" s="120">
        <f t="shared" si="31"/>
        <v>21033.707865168541</v>
      </c>
      <c r="K247" s="140">
        <f t="shared" si="32"/>
        <v>28.7165</v>
      </c>
      <c r="L247" s="121"/>
      <c r="M247" s="121">
        <f t="shared" si="33"/>
        <v>0</v>
      </c>
      <c r="N247" s="122">
        <f t="shared" si="34"/>
        <v>26261.336774990006</v>
      </c>
      <c r="O247" s="128" t="s">
        <v>564</v>
      </c>
      <c r="P247" s="134" t="s">
        <v>563</v>
      </c>
    </row>
    <row r="248" spans="1:16" s="24" customFormat="1" x14ac:dyDescent="0.2">
      <c r="A248" s="126" t="s">
        <v>565</v>
      </c>
      <c r="B248" s="24" t="s">
        <v>566</v>
      </c>
      <c r="C248" s="127">
        <v>18700.009999999998</v>
      </c>
      <c r="D248" s="123">
        <v>3</v>
      </c>
      <c r="E248" s="117">
        <v>14</v>
      </c>
      <c r="F248" s="118">
        <f t="shared" si="36"/>
        <v>16.939999999999998</v>
      </c>
      <c r="G248" s="134" t="s">
        <v>918</v>
      </c>
      <c r="H248" s="117">
        <f t="shared" si="29"/>
        <v>0</v>
      </c>
      <c r="I248" s="119">
        <f t="shared" si="30"/>
        <v>19278.360824742267</v>
      </c>
      <c r="J248" s="120">
        <f t="shared" si="31"/>
        <v>21011.247191011233</v>
      </c>
      <c r="K248" s="140">
        <f t="shared" si="32"/>
        <v>29.139999999999997</v>
      </c>
      <c r="L248" s="121"/>
      <c r="M248" s="121">
        <f t="shared" si="33"/>
        <v>0</v>
      </c>
      <c r="N248" s="122">
        <f t="shared" si="34"/>
        <v>26390.079029071407</v>
      </c>
      <c r="O248" s="128" t="s">
        <v>265</v>
      </c>
      <c r="P248" s="134" t="s">
        <v>72</v>
      </c>
    </row>
    <row r="249" spans="1:16" s="24" customFormat="1" x14ac:dyDescent="0.2">
      <c r="A249" s="126" t="s">
        <v>567</v>
      </c>
      <c r="B249" s="24" t="s">
        <v>568</v>
      </c>
      <c r="C249" s="127">
        <v>18638.71</v>
      </c>
      <c r="D249" s="123">
        <v>3</v>
      </c>
      <c r="E249" s="117">
        <v>16</v>
      </c>
      <c r="F249" s="118">
        <f t="shared" si="36"/>
        <v>19.36</v>
      </c>
      <c r="G249" s="134" t="s">
        <v>918</v>
      </c>
      <c r="H249" s="117">
        <f t="shared" si="29"/>
        <v>0</v>
      </c>
      <c r="I249" s="119">
        <f t="shared" si="30"/>
        <v>19215.164948453606</v>
      </c>
      <c r="J249" s="120">
        <f t="shared" si="31"/>
        <v>20942.370786516854</v>
      </c>
      <c r="K249" s="140">
        <f t="shared" si="32"/>
        <v>31.56</v>
      </c>
      <c r="L249" s="121"/>
      <c r="M249" s="121">
        <f t="shared" si="33"/>
        <v>0</v>
      </c>
      <c r="N249" s="122">
        <f t="shared" si="34"/>
        <v>27233.649912331966</v>
      </c>
      <c r="O249" s="128" t="s">
        <v>108</v>
      </c>
      <c r="P249" s="134" t="s">
        <v>107</v>
      </c>
    </row>
    <row r="250" spans="1:16" s="24" customFormat="1" x14ac:dyDescent="0.2">
      <c r="A250" s="126" t="s">
        <v>569</v>
      </c>
      <c r="B250" s="24" t="s">
        <v>570</v>
      </c>
      <c r="C250" s="127">
        <v>9165</v>
      </c>
      <c r="D250" s="123">
        <v>3</v>
      </c>
      <c r="E250" s="117">
        <v>15.5</v>
      </c>
      <c r="F250" s="118">
        <f t="shared" si="36"/>
        <v>18.754999999999999</v>
      </c>
      <c r="G250" s="134" t="s">
        <v>918</v>
      </c>
      <c r="H250" s="117">
        <f t="shared" si="29"/>
        <v>0</v>
      </c>
      <c r="I250" s="119">
        <f t="shared" si="30"/>
        <v>9448.4536082474224</v>
      </c>
      <c r="J250" s="120">
        <f t="shared" si="31"/>
        <v>10297.752808988764</v>
      </c>
      <c r="K250" s="140">
        <f t="shared" si="32"/>
        <v>30.954999999999998</v>
      </c>
      <c r="L250" s="121"/>
      <c r="M250" s="121">
        <f t="shared" si="33"/>
        <v>0</v>
      </c>
      <c r="N250" s="122">
        <f t="shared" si="34"/>
        <v>13273.951770584401</v>
      </c>
      <c r="O250" s="128" t="s">
        <v>148</v>
      </c>
      <c r="P250" s="134" t="s">
        <v>147</v>
      </c>
    </row>
    <row r="251" spans="1:16" s="24" customFormat="1" x14ac:dyDescent="0.2">
      <c r="A251" s="126" t="s">
        <v>571</v>
      </c>
      <c r="B251" s="24" t="s">
        <v>572</v>
      </c>
      <c r="C251" s="127">
        <v>17745</v>
      </c>
      <c r="D251" s="123">
        <v>3</v>
      </c>
      <c r="E251" s="117">
        <v>15.5</v>
      </c>
      <c r="F251" s="118">
        <f t="shared" si="36"/>
        <v>18.754999999999999</v>
      </c>
      <c r="G251" s="134" t="s">
        <v>918</v>
      </c>
      <c r="H251" s="117">
        <f t="shared" si="29"/>
        <v>0</v>
      </c>
      <c r="I251" s="119">
        <f t="shared" si="30"/>
        <v>18293.81443298969</v>
      </c>
      <c r="J251" s="120">
        <f t="shared" si="31"/>
        <v>19938.20224719101</v>
      </c>
      <c r="K251" s="140">
        <f t="shared" si="32"/>
        <v>30.954999999999998</v>
      </c>
      <c r="L251" s="121"/>
      <c r="M251" s="121">
        <f t="shared" si="33"/>
        <v>0</v>
      </c>
      <c r="N251" s="122">
        <f t="shared" si="34"/>
        <v>25700.630023897458</v>
      </c>
      <c r="O251" s="128" t="s">
        <v>232</v>
      </c>
      <c r="P251" s="134" t="s">
        <v>573</v>
      </c>
    </row>
    <row r="252" spans="1:16" s="24" customFormat="1" x14ac:dyDescent="0.2">
      <c r="A252" s="126" t="s">
        <v>574</v>
      </c>
      <c r="B252" s="24" t="s">
        <v>575</v>
      </c>
      <c r="C252" s="127">
        <v>5790</v>
      </c>
      <c r="D252" s="123">
        <v>3</v>
      </c>
      <c r="E252" s="117">
        <v>12.65</v>
      </c>
      <c r="F252" s="118">
        <f t="shared" si="36"/>
        <v>15.3065</v>
      </c>
      <c r="G252" s="134" t="s">
        <v>918</v>
      </c>
      <c r="H252" s="117">
        <f t="shared" si="29"/>
        <v>0</v>
      </c>
      <c r="I252" s="119">
        <f t="shared" si="30"/>
        <v>5969.072164948454</v>
      </c>
      <c r="J252" s="120">
        <f t="shared" si="31"/>
        <v>6505.6179775280898</v>
      </c>
      <c r="K252" s="140">
        <f t="shared" si="32"/>
        <v>27.506499999999999</v>
      </c>
      <c r="L252" s="121"/>
      <c r="M252" s="121">
        <f t="shared" si="33"/>
        <v>0</v>
      </c>
      <c r="N252" s="122">
        <f t="shared" si="34"/>
        <v>7986.9229655072522</v>
      </c>
      <c r="O252" s="128" t="s">
        <v>232</v>
      </c>
      <c r="P252" s="134" t="s">
        <v>279</v>
      </c>
    </row>
    <row r="253" spans="1:16" s="24" customFormat="1" x14ac:dyDescent="0.2">
      <c r="A253" s="126" t="s">
        <v>576</v>
      </c>
      <c r="B253" s="24" t="s">
        <v>577</v>
      </c>
      <c r="C253" s="127">
        <v>17253.599999999999</v>
      </c>
      <c r="D253" s="123">
        <v>3</v>
      </c>
      <c r="E253" s="117">
        <v>15.5</v>
      </c>
      <c r="F253" s="118">
        <f t="shared" si="36"/>
        <v>18.754999999999999</v>
      </c>
      <c r="G253" s="134" t="s">
        <v>918</v>
      </c>
      <c r="H253" s="117">
        <f t="shared" si="29"/>
        <v>0</v>
      </c>
      <c r="I253" s="119">
        <f t="shared" si="30"/>
        <v>17787.216494845361</v>
      </c>
      <c r="J253" s="120">
        <f t="shared" si="31"/>
        <v>19386.067415730337</v>
      </c>
      <c r="K253" s="140">
        <f t="shared" si="32"/>
        <v>30.954999999999998</v>
      </c>
      <c r="L253" s="121"/>
      <c r="M253" s="121">
        <f t="shared" si="33"/>
        <v>0</v>
      </c>
      <c r="N253" s="122">
        <f t="shared" si="34"/>
        <v>24988.920269389528</v>
      </c>
      <c r="O253" s="128" t="s">
        <v>148</v>
      </c>
      <c r="P253" s="134" t="s">
        <v>147</v>
      </c>
    </row>
    <row r="254" spans="1:16" s="24" customFormat="1" x14ac:dyDescent="0.2">
      <c r="A254" s="126" t="s">
        <v>578</v>
      </c>
      <c r="B254" s="24" t="s">
        <v>579</v>
      </c>
      <c r="C254" s="127">
        <v>17029.990000000002</v>
      </c>
      <c r="D254" s="123">
        <v>3</v>
      </c>
      <c r="E254" s="117">
        <v>15.5</v>
      </c>
      <c r="F254" s="118">
        <f t="shared" si="36"/>
        <v>18.754999999999999</v>
      </c>
      <c r="G254" s="134" t="s">
        <v>918</v>
      </c>
      <c r="H254" s="117">
        <f t="shared" si="29"/>
        <v>0</v>
      </c>
      <c r="I254" s="119">
        <f t="shared" si="30"/>
        <v>17556.690721649487</v>
      </c>
      <c r="J254" s="120">
        <f t="shared" si="31"/>
        <v>19134.820224719104</v>
      </c>
      <c r="K254" s="140">
        <f t="shared" si="32"/>
        <v>30.954999999999998</v>
      </c>
      <c r="L254" s="121"/>
      <c r="M254" s="121">
        <f t="shared" si="33"/>
        <v>0</v>
      </c>
      <c r="N254" s="122">
        <f t="shared" si="34"/>
        <v>24665.05901948005</v>
      </c>
      <c r="O254" s="128" t="s">
        <v>307</v>
      </c>
      <c r="P254" s="134" t="s">
        <v>147</v>
      </c>
    </row>
    <row r="255" spans="1:16" s="24" customFormat="1" x14ac:dyDescent="0.2">
      <c r="A255" s="126" t="s">
        <v>580</v>
      </c>
      <c r="B255" s="24" t="s">
        <v>581</v>
      </c>
      <c r="C255" s="127">
        <v>17029.990000000002</v>
      </c>
      <c r="D255" s="123">
        <v>3</v>
      </c>
      <c r="E255" s="117">
        <v>15.5</v>
      </c>
      <c r="F255" s="118">
        <f t="shared" si="36"/>
        <v>18.754999999999999</v>
      </c>
      <c r="G255" s="134" t="s">
        <v>918</v>
      </c>
      <c r="H255" s="117">
        <f t="shared" si="29"/>
        <v>0</v>
      </c>
      <c r="I255" s="119">
        <f t="shared" si="30"/>
        <v>17556.690721649487</v>
      </c>
      <c r="J255" s="120">
        <f t="shared" si="31"/>
        <v>19134.820224719104</v>
      </c>
      <c r="K255" s="140">
        <f t="shared" si="32"/>
        <v>30.954999999999998</v>
      </c>
      <c r="L255" s="121"/>
      <c r="M255" s="121">
        <f t="shared" si="33"/>
        <v>0</v>
      </c>
      <c r="N255" s="122">
        <f t="shared" si="34"/>
        <v>24665.05901948005</v>
      </c>
      <c r="O255" s="128" t="s">
        <v>307</v>
      </c>
      <c r="P255" s="134" t="s">
        <v>147</v>
      </c>
    </row>
    <row r="256" spans="1:16" s="24" customFormat="1" x14ac:dyDescent="0.2">
      <c r="A256" s="126" t="s">
        <v>582</v>
      </c>
      <c r="B256" s="24" t="s">
        <v>583</v>
      </c>
      <c r="C256" s="127">
        <v>17000</v>
      </c>
      <c r="D256" s="123">
        <v>3</v>
      </c>
      <c r="E256" s="117">
        <v>14</v>
      </c>
      <c r="F256" s="118">
        <f t="shared" ref="F256:F261" si="37">E256*1.21</f>
        <v>16.939999999999998</v>
      </c>
      <c r="G256" s="134" t="s">
        <v>918</v>
      </c>
      <c r="H256" s="117">
        <f t="shared" si="29"/>
        <v>0</v>
      </c>
      <c r="I256" s="119">
        <f t="shared" si="30"/>
        <v>17525.773195876289</v>
      </c>
      <c r="J256" s="120">
        <f t="shared" si="31"/>
        <v>19101.123595505618</v>
      </c>
      <c r="K256" s="140">
        <f t="shared" si="32"/>
        <v>29.139999999999997</v>
      </c>
      <c r="L256" s="121"/>
      <c r="M256" s="121">
        <f t="shared" si="33"/>
        <v>0</v>
      </c>
      <c r="N256" s="122">
        <f t="shared" si="34"/>
        <v>23990.968106124754</v>
      </c>
      <c r="O256" s="128" t="s">
        <v>265</v>
      </c>
      <c r="P256" s="134" t="s">
        <v>72</v>
      </c>
    </row>
    <row r="257" spans="1:16" s="24" customFormat="1" x14ac:dyDescent="0.2">
      <c r="A257" s="126" t="s">
        <v>584</v>
      </c>
      <c r="B257" s="24" t="s">
        <v>585</v>
      </c>
      <c r="C257" s="127">
        <v>1885</v>
      </c>
      <c r="D257" s="123">
        <v>3</v>
      </c>
      <c r="E257" s="117">
        <v>15.5</v>
      </c>
      <c r="F257" s="118">
        <f t="shared" si="37"/>
        <v>18.754999999999999</v>
      </c>
      <c r="G257" s="134" t="s">
        <v>918</v>
      </c>
      <c r="H257" s="117">
        <f t="shared" si="29"/>
        <v>0</v>
      </c>
      <c r="I257" s="119">
        <f t="shared" si="30"/>
        <v>1943.2989690721649</v>
      </c>
      <c r="J257" s="120">
        <f t="shared" si="31"/>
        <v>2117.9775280898875</v>
      </c>
      <c r="K257" s="140">
        <f t="shared" si="32"/>
        <v>30.954999999999998</v>
      </c>
      <c r="L257" s="121"/>
      <c r="M257" s="121">
        <f t="shared" si="33"/>
        <v>0</v>
      </c>
      <c r="N257" s="122">
        <f t="shared" si="34"/>
        <v>2730.103555652111</v>
      </c>
      <c r="O257" s="128" t="s">
        <v>148</v>
      </c>
      <c r="P257" s="134" t="s">
        <v>147</v>
      </c>
    </row>
    <row r="258" spans="1:16" s="24" customFormat="1" x14ac:dyDescent="0.2">
      <c r="A258" s="126" t="s">
        <v>586</v>
      </c>
      <c r="B258" s="24" t="s">
        <v>587</v>
      </c>
      <c r="C258" s="127">
        <v>16900</v>
      </c>
      <c r="D258" s="123">
        <v>3</v>
      </c>
      <c r="E258" s="117">
        <v>16</v>
      </c>
      <c r="F258" s="118">
        <f t="shared" si="37"/>
        <v>19.36</v>
      </c>
      <c r="G258" s="134" t="s">
        <v>918</v>
      </c>
      <c r="H258" s="117">
        <f t="shared" si="29"/>
        <v>0</v>
      </c>
      <c r="I258" s="119">
        <f t="shared" si="30"/>
        <v>17422.680412371134</v>
      </c>
      <c r="J258" s="120">
        <f t="shared" si="31"/>
        <v>18988.764044943819</v>
      </c>
      <c r="K258" s="140">
        <f t="shared" si="32"/>
        <v>31.56</v>
      </c>
      <c r="L258" s="121"/>
      <c r="M258" s="121">
        <f t="shared" si="33"/>
        <v>0</v>
      </c>
      <c r="N258" s="122">
        <f t="shared" si="34"/>
        <v>24693.161893629454</v>
      </c>
      <c r="O258" s="128" t="s">
        <v>155</v>
      </c>
      <c r="P258" s="134" t="s">
        <v>588</v>
      </c>
    </row>
    <row r="259" spans="1:16" s="24" customFormat="1" x14ac:dyDescent="0.2">
      <c r="A259" s="126" t="s">
        <v>589</v>
      </c>
      <c r="B259" s="24" t="s">
        <v>590</v>
      </c>
      <c r="C259" s="127">
        <v>2730</v>
      </c>
      <c r="D259" s="123">
        <v>3</v>
      </c>
      <c r="E259" s="117">
        <v>15.5</v>
      </c>
      <c r="F259" s="118">
        <f t="shared" si="37"/>
        <v>18.754999999999999</v>
      </c>
      <c r="G259" s="134" t="s">
        <v>918</v>
      </c>
      <c r="H259" s="117">
        <f t="shared" si="29"/>
        <v>0</v>
      </c>
      <c r="I259" s="119">
        <f t="shared" si="30"/>
        <v>2814.4329896907216</v>
      </c>
      <c r="J259" s="120">
        <f t="shared" si="31"/>
        <v>3067.4157303370785</v>
      </c>
      <c r="K259" s="140">
        <f t="shared" si="32"/>
        <v>30.954999999999998</v>
      </c>
      <c r="L259" s="121"/>
      <c r="M259" s="121">
        <f t="shared" si="33"/>
        <v>0</v>
      </c>
      <c r="N259" s="122">
        <f t="shared" si="34"/>
        <v>3953.9430805996089</v>
      </c>
      <c r="O259" s="128" t="s">
        <v>148</v>
      </c>
      <c r="P259" s="134" t="s">
        <v>147</v>
      </c>
    </row>
    <row r="260" spans="1:16" s="24" customFormat="1" x14ac:dyDescent="0.2">
      <c r="A260" s="126" t="s">
        <v>591</v>
      </c>
      <c r="B260" s="24" t="s">
        <v>592</v>
      </c>
      <c r="C260" s="127">
        <v>3250</v>
      </c>
      <c r="D260" s="123">
        <v>3</v>
      </c>
      <c r="E260" s="117">
        <v>15.5</v>
      </c>
      <c r="F260" s="118">
        <f t="shared" si="37"/>
        <v>18.754999999999999</v>
      </c>
      <c r="G260" s="134" t="s">
        <v>918</v>
      </c>
      <c r="H260" s="117">
        <f t="shared" si="29"/>
        <v>0</v>
      </c>
      <c r="I260" s="119">
        <f t="shared" si="30"/>
        <v>3350.5154639175257</v>
      </c>
      <c r="J260" s="120">
        <f t="shared" si="31"/>
        <v>3651.6853932584268</v>
      </c>
      <c r="K260" s="140">
        <f t="shared" si="32"/>
        <v>30.954999999999998</v>
      </c>
      <c r="L260" s="121"/>
      <c r="M260" s="121">
        <f t="shared" si="33"/>
        <v>0</v>
      </c>
      <c r="N260" s="122">
        <f t="shared" si="34"/>
        <v>4707.0750959519155</v>
      </c>
      <c r="O260" s="128" t="s">
        <v>155</v>
      </c>
      <c r="P260" s="134" t="s">
        <v>154</v>
      </c>
    </row>
    <row r="261" spans="1:16" s="24" customFormat="1" x14ac:dyDescent="0.2">
      <c r="A261" s="126" t="s">
        <v>593</v>
      </c>
      <c r="B261" s="24" t="s">
        <v>594</v>
      </c>
      <c r="C261" s="127">
        <v>16232.42</v>
      </c>
      <c r="D261" s="123">
        <v>3</v>
      </c>
      <c r="E261" s="117">
        <v>14</v>
      </c>
      <c r="F261" s="118">
        <f t="shared" si="37"/>
        <v>16.939999999999998</v>
      </c>
      <c r="G261" s="134" t="s">
        <v>918</v>
      </c>
      <c r="H261" s="117">
        <f t="shared" si="29"/>
        <v>0</v>
      </c>
      <c r="I261" s="119">
        <f t="shared" si="30"/>
        <v>16734.453608247422</v>
      </c>
      <c r="J261" s="120">
        <f t="shared" si="31"/>
        <v>18238.674157303372</v>
      </c>
      <c r="K261" s="140">
        <f t="shared" si="32"/>
        <v>29.139999999999997</v>
      </c>
      <c r="L261" s="121"/>
      <c r="M261" s="121">
        <f t="shared" si="33"/>
        <v>0</v>
      </c>
      <c r="N261" s="122">
        <f t="shared" si="34"/>
        <v>22907.73355913068</v>
      </c>
      <c r="O261" s="128" t="s">
        <v>73</v>
      </c>
      <c r="P261" s="134" t="s">
        <v>72</v>
      </c>
    </row>
    <row r="262" spans="1:16" s="24" customFormat="1" x14ac:dyDescent="0.2">
      <c r="A262" s="126" t="s">
        <v>595</v>
      </c>
      <c r="B262" s="24" t="s">
        <v>596</v>
      </c>
      <c r="C262" s="127">
        <v>16200</v>
      </c>
      <c r="D262" s="123">
        <v>3</v>
      </c>
      <c r="E262" s="117">
        <v>14</v>
      </c>
      <c r="F262" s="118">
        <f>E262*1.21</f>
        <v>16.939999999999998</v>
      </c>
      <c r="G262" s="134" t="s">
        <v>918</v>
      </c>
      <c r="H262" s="117">
        <f t="shared" si="29"/>
        <v>0</v>
      </c>
      <c r="I262" s="119">
        <f t="shared" si="30"/>
        <v>16701.030927835051</v>
      </c>
      <c r="J262" s="120">
        <f t="shared" si="31"/>
        <v>18202.247191011236</v>
      </c>
      <c r="K262" s="140">
        <f t="shared" si="32"/>
        <v>29.139999999999997</v>
      </c>
      <c r="L262" s="121"/>
      <c r="M262" s="121">
        <f t="shared" si="33"/>
        <v>0</v>
      </c>
      <c r="N262" s="122">
        <f t="shared" si="34"/>
        <v>22861.981371718881</v>
      </c>
      <c r="O262" s="128" t="s">
        <v>73</v>
      </c>
      <c r="P262" s="134" t="s">
        <v>255</v>
      </c>
    </row>
    <row r="263" spans="1:16" s="24" customFormat="1" x14ac:dyDescent="0.2">
      <c r="A263" s="126" t="s">
        <v>597</v>
      </c>
      <c r="B263" s="24" t="s">
        <v>598</v>
      </c>
      <c r="C263" s="127">
        <v>16055.01</v>
      </c>
      <c r="D263" s="123">
        <v>3</v>
      </c>
      <c r="E263" s="117">
        <v>13.5</v>
      </c>
      <c r="F263" s="118">
        <f t="shared" ref="F263:F270" si="38">E263*1.21</f>
        <v>16.335000000000001</v>
      </c>
      <c r="G263" s="134" t="s">
        <v>918</v>
      </c>
      <c r="H263" s="117">
        <f t="shared" si="29"/>
        <v>0</v>
      </c>
      <c r="I263" s="119">
        <f t="shared" si="30"/>
        <v>16551.556701030928</v>
      </c>
      <c r="J263" s="120">
        <f t="shared" si="31"/>
        <v>18039.337078651686</v>
      </c>
      <c r="K263" s="140">
        <f t="shared" si="32"/>
        <v>28.535</v>
      </c>
      <c r="L263" s="121"/>
      <c r="M263" s="121">
        <f t="shared" si="33"/>
        <v>0</v>
      </c>
      <c r="N263" s="122">
        <f t="shared" si="34"/>
        <v>22465.556566151263</v>
      </c>
      <c r="O263" s="128" t="s">
        <v>155</v>
      </c>
      <c r="P263" s="134" t="s">
        <v>184</v>
      </c>
    </row>
    <row r="264" spans="1:16" s="24" customFormat="1" x14ac:dyDescent="0.2">
      <c r="A264" s="126" t="s">
        <v>599</v>
      </c>
      <c r="B264" s="24" t="s">
        <v>600</v>
      </c>
      <c r="C264" s="127">
        <v>3900</v>
      </c>
      <c r="D264" s="123">
        <v>3</v>
      </c>
      <c r="E264" s="117">
        <v>16</v>
      </c>
      <c r="F264" s="118">
        <f t="shared" si="38"/>
        <v>19.36</v>
      </c>
      <c r="G264" s="134" t="s">
        <v>918</v>
      </c>
      <c r="H264" s="117">
        <f t="shared" si="29"/>
        <v>0</v>
      </c>
      <c r="I264" s="119">
        <f t="shared" si="30"/>
        <v>4020.6185567010311</v>
      </c>
      <c r="J264" s="120">
        <f t="shared" si="31"/>
        <v>4382.0224719101125</v>
      </c>
      <c r="K264" s="140">
        <f t="shared" si="32"/>
        <v>31.56</v>
      </c>
      <c r="L264" s="121"/>
      <c r="M264" s="121">
        <f t="shared" si="33"/>
        <v>0</v>
      </c>
      <c r="N264" s="122">
        <f t="shared" si="34"/>
        <v>5698.4219754529513</v>
      </c>
      <c r="O264" s="128" t="s">
        <v>232</v>
      </c>
      <c r="P264" s="134" t="s">
        <v>489</v>
      </c>
    </row>
    <row r="265" spans="1:16" s="24" customFormat="1" x14ac:dyDescent="0.2">
      <c r="A265" s="126" t="s">
        <v>601</v>
      </c>
      <c r="B265" s="24" t="s">
        <v>602</v>
      </c>
      <c r="C265" s="127">
        <v>7799.36</v>
      </c>
      <c r="D265" s="123">
        <v>3</v>
      </c>
      <c r="E265" s="117">
        <v>15.5</v>
      </c>
      <c r="F265" s="118">
        <f t="shared" si="38"/>
        <v>18.754999999999999</v>
      </c>
      <c r="G265" s="134" t="s">
        <v>918</v>
      </c>
      <c r="H265" s="117">
        <f t="shared" si="29"/>
        <v>0</v>
      </c>
      <c r="I265" s="119">
        <f t="shared" si="30"/>
        <v>8040.5773195876291</v>
      </c>
      <c r="J265" s="120">
        <f t="shared" si="31"/>
        <v>8763.3258426966295</v>
      </c>
      <c r="K265" s="140">
        <f t="shared" si="32"/>
        <v>30.954999999999998</v>
      </c>
      <c r="L265" s="121"/>
      <c r="M265" s="121">
        <f t="shared" si="33"/>
        <v>0</v>
      </c>
      <c r="N265" s="122">
        <f t="shared" si="34"/>
        <v>11296.053298573393</v>
      </c>
      <c r="O265" s="128" t="s">
        <v>148</v>
      </c>
      <c r="P265" s="134" t="s">
        <v>147</v>
      </c>
    </row>
    <row r="266" spans="1:16" s="24" customFormat="1" x14ac:dyDescent="0.2">
      <c r="A266" s="126" t="s">
        <v>603</v>
      </c>
      <c r="B266" s="24" t="s">
        <v>604</v>
      </c>
      <c r="C266" s="127">
        <v>5000</v>
      </c>
      <c r="D266" s="123">
        <v>3</v>
      </c>
      <c r="E266" s="117">
        <v>16</v>
      </c>
      <c r="F266" s="118">
        <f t="shared" si="38"/>
        <v>19.36</v>
      </c>
      <c r="G266" s="134" t="s">
        <v>918</v>
      </c>
      <c r="H266" s="117">
        <f t="shared" si="29"/>
        <v>0</v>
      </c>
      <c r="I266" s="119">
        <f t="shared" si="30"/>
        <v>5154.6391752577319</v>
      </c>
      <c r="J266" s="120">
        <f t="shared" si="31"/>
        <v>5617.9775280898875</v>
      </c>
      <c r="K266" s="140">
        <f t="shared" si="32"/>
        <v>31.56</v>
      </c>
      <c r="L266" s="121"/>
      <c r="M266" s="121">
        <f t="shared" si="33"/>
        <v>0</v>
      </c>
      <c r="N266" s="122">
        <f t="shared" si="34"/>
        <v>7305.6691992986553</v>
      </c>
      <c r="O266" s="128" t="s">
        <v>605</v>
      </c>
      <c r="P266" s="134" t="s">
        <v>489</v>
      </c>
    </row>
    <row r="267" spans="1:16" s="24" customFormat="1" x14ac:dyDescent="0.2">
      <c r="A267" s="126" t="s">
        <v>606</v>
      </c>
      <c r="B267" s="24" t="s">
        <v>607</v>
      </c>
      <c r="C267" s="127">
        <v>14999.99</v>
      </c>
      <c r="D267" s="123">
        <v>3</v>
      </c>
      <c r="E267" s="117">
        <v>15.5</v>
      </c>
      <c r="F267" s="118">
        <f t="shared" si="38"/>
        <v>18.754999999999999</v>
      </c>
      <c r="G267" s="134" t="s">
        <v>918</v>
      </c>
      <c r="H267" s="117">
        <f t="shared" si="29"/>
        <v>0</v>
      </c>
      <c r="I267" s="119">
        <f t="shared" si="30"/>
        <v>15463.907216494845</v>
      </c>
      <c r="J267" s="120">
        <f t="shared" si="31"/>
        <v>16853.921348314605</v>
      </c>
      <c r="K267" s="140">
        <f t="shared" si="32"/>
        <v>30.954999999999998</v>
      </c>
      <c r="L267" s="121"/>
      <c r="M267" s="121">
        <f t="shared" si="33"/>
        <v>0</v>
      </c>
      <c r="N267" s="122">
        <f t="shared" si="34"/>
        <v>21724.947498008543</v>
      </c>
      <c r="O267" s="128" t="s">
        <v>232</v>
      </c>
      <c r="P267" s="134" t="s">
        <v>403</v>
      </c>
    </row>
    <row r="268" spans="1:16" s="24" customFormat="1" x14ac:dyDescent="0.2">
      <c r="A268" s="126" t="s">
        <v>608</v>
      </c>
      <c r="B268" s="24" t="s">
        <v>609</v>
      </c>
      <c r="C268" s="127">
        <v>7475</v>
      </c>
      <c r="D268" s="123">
        <v>3</v>
      </c>
      <c r="E268" s="117">
        <v>16</v>
      </c>
      <c r="F268" s="118">
        <f t="shared" si="38"/>
        <v>19.36</v>
      </c>
      <c r="G268" s="134" t="s">
        <v>918</v>
      </c>
      <c r="H268" s="117">
        <f t="shared" si="29"/>
        <v>0</v>
      </c>
      <c r="I268" s="119">
        <f t="shared" si="30"/>
        <v>7706.1855670103096</v>
      </c>
      <c r="J268" s="120">
        <f t="shared" si="31"/>
        <v>8398.8764044943819</v>
      </c>
      <c r="K268" s="140">
        <f t="shared" si="32"/>
        <v>31.56</v>
      </c>
      <c r="L268" s="121"/>
      <c r="M268" s="121">
        <f t="shared" si="33"/>
        <v>0</v>
      </c>
      <c r="N268" s="122">
        <f t="shared" si="34"/>
        <v>10921.97545295149</v>
      </c>
      <c r="O268" s="128" t="s">
        <v>304</v>
      </c>
      <c r="P268" s="134" t="s">
        <v>235</v>
      </c>
    </row>
    <row r="269" spans="1:16" s="24" customFormat="1" x14ac:dyDescent="0.2">
      <c r="A269" s="126" t="s">
        <v>610</v>
      </c>
      <c r="B269" s="24" t="s">
        <v>611</v>
      </c>
      <c r="C269" s="127">
        <v>4950</v>
      </c>
      <c r="D269" s="123">
        <v>3</v>
      </c>
      <c r="E269" s="117">
        <v>15.5</v>
      </c>
      <c r="F269" s="118">
        <f t="shared" si="38"/>
        <v>18.754999999999999</v>
      </c>
      <c r="G269" s="134" t="s">
        <v>918</v>
      </c>
      <c r="H269" s="117">
        <f t="shared" si="29"/>
        <v>0</v>
      </c>
      <c r="I269" s="119">
        <f t="shared" si="30"/>
        <v>5103.0927835051543</v>
      </c>
      <c r="J269" s="120">
        <f t="shared" si="31"/>
        <v>5561.7977528089887</v>
      </c>
      <c r="K269" s="140">
        <f t="shared" si="32"/>
        <v>30.954999999999998</v>
      </c>
      <c r="L269" s="121"/>
      <c r="M269" s="121">
        <f t="shared" si="33"/>
        <v>0</v>
      </c>
      <c r="N269" s="122">
        <f t="shared" si="34"/>
        <v>7169.2374538344557</v>
      </c>
      <c r="O269" s="128" t="s">
        <v>155</v>
      </c>
      <c r="P269" s="134" t="s">
        <v>154</v>
      </c>
    </row>
    <row r="270" spans="1:16" s="24" customFormat="1" x14ac:dyDescent="0.2">
      <c r="A270" s="126" t="s">
        <v>612</v>
      </c>
      <c r="B270" s="24" t="s">
        <v>613</v>
      </c>
      <c r="C270" s="127">
        <v>4875.01</v>
      </c>
      <c r="D270" s="123">
        <v>3</v>
      </c>
      <c r="E270" s="117">
        <v>13.5</v>
      </c>
      <c r="F270" s="118">
        <f t="shared" si="38"/>
        <v>16.335000000000001</v>
      </c>
      <c r="G270" s="134" t="s">
        <v>918</v>
      </c>
      <c r="H270" s="117">
        <f t="shared" ref="H270:H333" si="39">(IF(G270=$G$3,$H$3)+IF(G270=$G$4,$H$4)+IF(G270=$G$5,$H$5)+IF(G270=$G$6,$H$6)+IF(G270=$G$7,$H$7)+IF(G270=$G$8,$H$8)+IF(G270=$G$9,$H$9)+IF(G270=$G$10,$H$10)+IF(G270=$G$11,$H$11))</f>
        <v>0</v>
      </c>
      <c r="I270" s="119">
        <f t="shared" ref="I270:I333" si="40">(C270/(($J$3-D270)/100))</f>
        <v>5025.7835051546399</v>
      </c>
      <c r="J270" s="120">
        <f t="shared" ref="J270:J333" si="41">(C270/(($J$3-D270)/100-(0.08)))</f>
        <v>5477.5393258426966</v>
      </c>
      <c r="K270" s="140">
        <f t="shared" si="32"/>
        <v>28.535</v>
      </c>
      <c r="L270" s="121"/>
      <c r="M270" s="121">
        <f t="shared" si="33"/>
        <v>0</v>
      </c>
      <c r="N270" s="122">
        <f t="shared" si="34"/>
        <v>6821.5350171412583</v>
      </c>
      <c r="O270" s="128" t="s">
        <v>615</v>
      </c>
      <c r="P270" s="134" t="s">
        <v>614</v>
      </c>
    </row>
    <row r="271" spans="1:16" s="24" customFormat="1" x14ac:dyDescent="0.2">
      <c r="A271" s="126" t="s">
        <v>616</v>
      </c>
      <c r="B271" s="24" t="s">
        <v>617</v>
      </c>
      <c r="C271" s="127">
        <v>7200</v>
      </c>
      <c r="D271" s="123">
        <v>3</v>
      </c>
      <c r="E271" s="117">
        <v>14.5</v>
      </c>
      <c r="F271" s="118">
        <f t="shared" ref="F271:F309" si="42">E271*1.21</f>
        <v>17.544999999999998</v>
      </c>
      <c r="G271" s="134" t="s">
        <v>918</v>
      </c>
      <c r="H271" s="117">
        <f t="shared" si="39"/>
        <v>0</v>
      </c>
      <c r="I271" s="119">
        <f t="shared" si="40"/>
        <v>7422.6804123711345</v>
      </c>
      <c r="J271" s="120">
        <f t="shared" si="41"/>
        <v>8089.8876404494376</v>
      </c>
      <c r="K271" s="140">
        <f t="shared" ref="K271:K334" si="43">(D271+8+1.2)+(F271+H271)</f>
        <v>29.744999999999997</v>
      </c>
      <c r="L271" s="121"/>
      <c r="M271" s="121">
        <f t="shared" ref="M271:M334" si="44">L271*1.21</f>
        <v>0</v>
      </c>
      <c r="N271" s="122">
        <f t="shared" ref="N271:N334" si="45">C271/((100-K271)/100)+M271</f>
        <v>10248.380898156714</v>
      </c>
      <c r="O271" s="128" t="s">
        <v>232</v>
      </c>
      <c r="P271" s="134" t="s">
        <v>618</v>
      </c>
    </row>
    <row r="272" spans="1:16" s="24" customFormat="1" x14ac:dyDescent="0.2">
      <c r="A272" s="126" t="s">
        <v>619</v>
      </c>
      <c r="B272" s="24" t="s">
        <v>620</v>
      </c>
      <c r="C272" s="127">
        <v>3595.02</v>
      </c>
      <c r="D272" s="123">
        <v>3</v>
      </c>
      <c r="E272" s="117">
        <v>16</v>
      </c>
      <c r="F272" s="118">
        <f t="shared" si="42"/>
        <v>19.36</v>
      </c>
      <c r="G272" s="134" t="s">
        <v>918</v>
      </c>
      <c r="H272" s="117">
        <f t="shared" si="39"/>
        <v>0</v>
      </c>
      <c r="I272" s="119">
        <f t="shared" si="40"/>
        <v>3706.2061855670104</v>
      </c>
      <c r="J272" s="120">
        <f t="shared" si="41"/>
        <v>4039.3483146067415</v>
      </c>
      <c r="K272" s="140">
        <f t="shared" si="43"/>
        <v>31.56</v>
      </c>
      <c r="L272" s="121"/>
      <c r="M272" s="121">
        <f t="shared" si="44"/>
        <v>0</v>
      </c>
      <c r="N272" s="122">
        <f t="shared" si="45"/>
        <v>5252.8053769725302</v>
      </c>
      <c r="O272" s="128" t="s">
        <v>232</v>
      </c>
      <c r="P272" s="134" t="s">
        <v>235</v>
      </c>
    </row>
    <row r="273" spans="1:16" s="24" customFormat="1" x14ac:dyDescent="0.2">
      <c r="A273" s="126" t="s">
        <v>621</v>
      </c>
      <c r="B273" s="24" t="s">
        <v>622</v>
      </c>
      <c r="C273" s="127">
        <v>14300</v>
      </c>
      <c r="D273" s="123">
        <v>3</v>
      </c>
      <c r="E273" s="117">
        <v>15.5</v>
      </c>
      <c r="F273" s="118">
        <f t="shared" si="42"/>
        <v>18.754999999999999</v>
      </c>
      <c r="G273" s="134" t="s">
        <v>918</v>
      </c>
      <c r="H273" s="117">
        <f t="shared" si="39"/>
        <v>0</v>
      </c>
      <c r="I273" s="119">
        <f t="shared" si="40"/>
        <v>14742.268041237114</v>
      </c>
      <c r="J273" s="120">
        <f t="shared" si="41"/>
        <v>16067.415730337078</v>
      </c>
      <c r="K273" s="140">
        <f t="shared" si="43"/>
        <v>30.954999999999998</v>
      </c>
      <c r="L273" s="121"/>
      <c r="M273" s="121">
        <f t="shared" si="44"/>
        <v>0</v>
      </c>
      <c r="N273" s="122">
        <f t="shared" si="45"/>
        <v>20711.130422188427</v>
      </c>
      <c r="O273" s="128" t="s">
        <v>148</v>
      </c>
      <c r="P273" s="134" t="s">
        <v>147</v>
      </c>
    </row>
    <row r="274" spans="1:16" s="24" customFormat="1" x14ac:dyDescent="0.2">
      <c r="A274" s="126" t="s">
        <v>623</v>
      </c>
      <c r="B274" s="24" t="s">
        <v>624</v>
      </c>
      <c r="C274" s="127">
        <v>1950</v>
      </c>
      <c r="D274" s="123">
        <v>3</v>
      </c>
      <c r="E274" s="117">
        <v>15.5</v>
      </c>
      <c r="F274" s="118">
        <f t="shared" si="42"/>
        <v>18.754999999999999</v>
      </c>
      <c r="G274" s="134" t="s">
        <v>918</v>
      </c>
      <c r="H274" s="117">
        <f t="shared" si="39"/>
        <v>0</v>
      </c>
      <c r="I274" s="119">
        <f t="shared" si="40"/>
        <v>2010.3092783505156</v>
      </c>
      <c r="J274" s="120">
        <f t="shared" si="41"/>
        <v>2191.0112359550562</v>
      </c>
      <c r="K274" s="140">
        <f t="shared" si="43"/>
        <v>30.954999999999998</v>
      </c>
      <c r="L274" s="121"/>
      <c r="M274" s="121">
        <f t="shared" si="44"/>
        <v>0</v>
      </c>
      <c r="N274" s="122">
        <f t="shared" si="45"/>
        <v>2824.2450575711491</v>
      </c>
      <c r="O274" s="128" t="s">
        <v>155</v>
      </c>
      <c r="P274" s="134" t="s">
        <v>154</v>
      </c>
    </row>
    <row r="275" spans="1:16" s="24" customFormat="1" x14ac:dyDescent="0.2">
      <c r="A275" s="126" t="s">
        <v>625</v>
      </c>
      <c r="B275" s="24" t="s">
        <v>626</v>
      </c>
      <c r="C275" s="127">
        <v>13000</v>
      </c>
      <c r="D275" s="123">
        <v>3</v>
      </c>
      <c r="E275" s="117">
        <v>15.5</v>
      </c>
      <c r="F275" s="118">
        <f t="shared" si="42"/>
        <v>18.754999999999999</v>
      </c>
      <c r="G275" s="134" t="s">
        <v>918</v>
      </c>
      <c r="H275" s="117">
        <f t="shared" si="39"/>
        <v>0</v>
      </c>
      <c r="I275" s="119">
        <f t="shared" si="40"/>
        <v>13402.061855670103</v>
      </c>
      <c r="J275" s="120">
        <f t="shared" si="41"/>
        <v>14606.741573033707</v>
      </c>
      <c r="K275" s="140">
        <f t="shared" si="43"/>
        <v>30.954999999999998</v>
      </c>
      <c r="L275" s="121"/>
      <c r="M275" s="121">
        <f t="shared" si="44"/>
        <v>0</v>
      </c>
      <c r="N275" s="122">
        <f t="shared" si="45"/>
        <v>18828.300383807662</v>
      </c>
      <c r="O275" s="128" t="s">
        <v>148</v>
      </c>
      <c r="P275" s="134" t="s">
        <v>147</v>
      </c>
    </row>
    <row r="276" spans="1:16" s="24" customFormat="1" x14ac:dyDescent="0.2">
      <c r="A276" s="126" t="s">
        <v>627</v>
      </c>
      <c r="B276" s="24" t="s">
        <v>628</v>
      </c>
      <c r="C276" s="127">
        <v>13000</v>
      </c>
      <c r="D276" s="123">
        <v>3</v>
      </c>
      <c r="E276" s="117">
        <v>15.5</v>
      </c>
      <c r="F276" s="118">
        <f t="shared" si="42"/>
        <v>18.754999999999999</v>
      </c>
      <c r="G276" s="134" t="s">
        <v>918</v>
      </c>
      <c r="H276" s="117">
        <f t="shared" si="39"/>
        <v>0</v>
      </c>
      <c r="I276" s="119">
        <f t="shared" si="40"/>
        <v>13402.061855670103</v>
      </c>
      <c r="J276" s="120">
        <f t="shared" si="41"/>
        <v>14606.741573033707</v>
      </c>
      <c r="K276" s="140">
        <f t="shared" si="43"/>
        <v>30.954999999999998</v>
      </c>
      <c r="L276" s="121"/>
      <c r="M276" s="121">
        <f t="shared" si="44"/>
        <v>0</v>
      </c>
      <c r="N276" s="122">
        <f t="shared" si="45"/>
        <v>18828.300383807662</v>
      </c>
      <c r="O276" s="128" t="s">
        <v>148</v>
      </c>
      <c r="P276" s="134" t="s">
        <v>147</v>
      </c>
    </row>
    <row r="277" spans="1:16" s="24" customFormat="1" x14ac:dyDescent="0.2">
      <c r="A277" s="126" t="s">
        <v>629</v>
      </c>
      <c r="B277" s="24" t="s">
        <v>630</v>
      </c>
      <c r="C277" s="127">
        <v>6500</v>
      </c>
      <c r="D277" s="123">
        <v>3</v>
      </c>
      <c r="E277" s="117">
        <v>13.5</v>
      </c>
      <c r="F277" s="118">
        <f t="shared" si="42"/>
        <v>16.335000000000001</v>
      </c>
      <c r="G277" s="134" t="s">
        <v>918</v>
      </c>
      <c r="H277" s="117">
        <f t="shared" si="39"/>
        <v>0</v>
      </c>
      <c r="I277" s="119">
        <f t="shared" si="40"/>
        <v>6701.0309278350514</v>
      </c>
      <c r="J277" s="120">
        <f t="shared" si="41"/>
        <v>7303.3707865168535</v>
      </c>
      <c r="K277" s="140">
        <f t="shared" si="43"/>
        <v>28.535</v>
      </c>
      <c r="L277" s="121"/>
      <c r="M277" s="121">
        <f t="shared" si="44"/>
        <v>0</v>
      </c>
      <c r="N277" s="122">
        <f t="shared" si="45"/>
        <v>9095.3613657034912</v>
      </c>
      <c r="O277" s="128" t="s">
        <v>615</v>
      </c>
      <c r="P277" s="134" t="s">
        <v>614</v>
      </c>
    </row>
    <row r="278" spans="1:16" s="24" customFormat="1" x14ac:dyDescent="0.2">
      <c r="A278" s="126" t="s">
        <v>631</v>
      </c>
      <c r="B278" s="24" t="s">
        <v>632</v>
      </c>
      <c r="C278" s="127">
        <v>12890.26</v>
      </c>
      <c r="D278" s="123">
        <v>3</v>
      </c>
      <c r="E278" s="117">
        <v>14.15</v>
      </c>
      <c r="F278" s="118">
        <f t="shared" si="42"/>
        <v>17.121500000000001</v>
      </c>
      <c r="G278" s="134" t="s">
        <v>918</v>
      </c>
      <c r="H278" s="117">
        <f t="shared" si="39"/>
        <v>0</v>
      </c>
      <c r="I278" s="119">
        <f t="shared" si="40"/>
        <v>13288.927835051547</v>
      </c>
      <c r="J278" s="120">
        <f t="shared" si="41"/>
        <v>14483.438202247191</v>
      </c>
      <c r="K278" s="140">
        <f t="shared" si="43"/>
        <v>29.3215</v>
      </c>
      <c r="L278" s="121"/>
      <c r="M278" s="121">
        <f t="shared" si="44"/>
        <v>0</v>
      </c>
      <c r="N278" s="122">
        <f t="shared" si="45"/>
        <v>18237.879977645254</v>
      </c>
      <c r="O278" s="128" t="s">
        <v>108</v>
      </c>
      <c r="P278" s="134" t="s">
        <v>28</v>
      </c>
    </row>
    <row r="279" spans="1:16" s="24" customFormat="1" x14ac:dyDescent="0.2">
      <c r="A279" s="126" t="s">
        <v>633</v>
      </c>
      <c r="B279" s="24" t="s">
        <v>634</v>
      </c>
      <c r="C279" s="127">
        <v>6435</v>
      </c>
      <c r="D279" s="123">
        <v>3</v>
      </c>
      <c r="E279" s="117">
        <v>16.5</v>
      </c>
      <c r="F279" s="118">
        <f t="shared" si="42"/>
        <v>19.965</v>
      </c>
      <c r="G279" s="134" t="s">
        <v>918</v>
      </c>
      <c r="H279" s="117">
        <f t="shared" si="39"/>
        <v>0</v>
      </c>
      <c r="I279" s="119">
        <f t="shared" si="40"/>
        <v>6634.0206185567013</v>
      </c>
      <c r="J279" s="120">
        <f t="shared" si="41"/>
        <v>7230.3370786516853</v>
      </c>
      <c r="K279" s="140">
        <f t="shared" si="43"/>
        <v>32.164999999999999</v>
      </c>
      <c r="L279" s="121"/>
      <c r="M279" s="121">
        <f t="shared" si="44"/>
        <v>0</v>
      </c>
      <c r="N279" s="122">
        <f t="shared" si="45"/>
        <v>9486.2534090071476</v>
      </c>
      <c r="O279" s="128" t="s">
        <v>155</v>
      </c>
      <c r="P279" s="134" t="s">
        <v>515</v>
      </c>
    </row>
    <row r="280" spans="1:16" s="24" customFormat="1" x14ac:dyDescent="0.2">
      <c r="A280" s="126" t="s">
        <v>635</v>
      </c>
      <c r="B280" s="24" t="s">
        <v>636</v>
      </c>
      <c r="C280" s="127">
        <v>12870</v>
      </c>
      <c r="D280" s="123">
        <v>3</v>
      </c>
      <c r="E280" s="117">
        <v>15.5</v>
      </c>
      <c r="F280" s="118">
        <f t="shared" si="42"/>
        <v>18.754999999999999</v>
      </c>
      <c r="G280" s="134" t="s">
        <v>918</v>
      </c>
      <c r="H280" s="117">
        <f t="shared" si="39"/>
        <v>0</v>
      </c>
      <c r="I280" s="119">
        <f t="shared" si="40"/>
        <v>13268.041237113403</v>
      </c>
      <c r="J280" s="120">
        <f t="shared" si="41"/>
        <v>14460.674157303371</v>
      </c>
      <c r="K280" s="140">
        <f t="shared" si="43"/>
        <v>30.954999999999998</v>
      </c>
      <c r="L280" s="121"/>
      <c r="M280" s="121">
        <f t="shared" si="44"/>
        <v>0</v>
      </c>
      <c r="N280" s="122">
        <f t="shared" si="45"/>
        <v>18640.017379969584</v>
      </c>
      <c r="O280" s="128" t="s">
        <v>637</v>
      </c>
      <c r="P280" s="134" t="s">
        <v>231</v>
      </c>
    </row>
    <row r="281" spans="1:16" s="24" customFormat="1" x14ac:dyDescent="0.2">
      <c r="A281" s="126" t="s">
        <v>638</v>
      </c>
      <c r="B281" s="24" t="s">
        <v>639</v>
      </c>
      <c r="C281" s="127">
        <v>12664.07</v>
      </c>
      <c r="D281" s="123">
        <v>3</v>
      </c>
      <c r="E281" s="117">
        <v>12.15</v>
      </c>
      <c r="F281" s="118">
        <f t="shared" si="42"/>
        <v>14.701499999999999</v>
      </c>
      <c r="G281" s="134" t="s">
        <v>918</v>
      </c>
      <c r="H281" s="117">
        <f t="shared" si="39"/>
        <v>0</v>
      </c>
      <c r="I281" s="119">
        <f t="shared" si="40"/>
        <v>13055.742268041236</v>
      </c>
      <c r="J281" s="120">
        <f t="shared" si="41"/>
        <v>14229.292134831459</v>
      </c>
      <c r="K281" s="140">
        <f t="shared" si="43"/>
        <v>26.901499999999999</v>
      </c>
      <c r="L281" s="121"/>
      <c r="M281" s="121">
        <f t="shared" si="44"/>
        <v>0</v>
      </c>
      <c r="N281" s="122">
        <f t="shared" si="45"/>
        <v>17324.664664801603</v>
      </c>
      <c r="O281" s="128" t="s">
        <v>158</v>
      </c>
      <c r="P281" s="134" t="s">
        <v>479</v>
      </c>
    </row>
    <row r="282" spans="1:16" s="24" customFormat="1" x14ac:dyDescent="0.2">
      <c r="A282" s="126" t="s">
        <v>640</v>
      </c>
      <c r="B282" s="24" t="s">
        <v>641</v>
      </c>
      <c r="C282" s="127">
        <v>12352.66</v>
      </c>
      <c r="D282" s="123">
        <v>10</v>
      </c>
      <c r="E282" s="117">
        <v>15.5</v>
      </c>
      <c r="F282" s="118">
        <f t="shared" si="42"/>
        <v>18.754999999999999</v>
      </c>
      <c r="G282" s="134" t="s">
        <v>918</v>
      </c>
      <c r="H282" s="117">
        <f t="shared" si="39"/>
        <v>0</v>
      </c>
      <c r="I282" s="119">
        <f t="shared" si="40"/>
        <v>13725.177777777777</v>
      </c>
      <c r="J282" s="120">
        <f t="shared" si="41"/>
        <v>15064.219512195121</v>
      </c>
      <c r="K282" s="140">
        <f t="shared" si="43"/>
        <v>37.954999999999998</v>
      </c>
      <c r="L282" s="121"/>
      <c r="M282" s="121">
        <f t="shared" si="44"/>
        <v>0</v>
      </c>
      <c r="N282" s="122">
        <f t="shared" si="45"/>
        <v>19909.19493915706</v>
      </c>
      <c r="O282" s="128" t="s">
        <v>155</v>
      </c>
      <c r="P282" s="134" t="s">
        <v>418</v>
      </c>
    </row>
    <row r="283" spans="1:16" s="24" customFormat="1" x14ac:dyDescent="0.2">
      <c r="A283" s="126" t="s">
        <v>642</v>
      </c>
      <c r="B283" s="24" t="s">
        <v>643</v>
      </c>
      <c r="C283" s="127">
        <v>12333.75</v>
      </c>
      <c r="D283" s="123">
        <v>3</v>
      </c>
      <c r="E283" s="117">
        <v>15.5</v>
      </c>
      <c r="F283" s="118">
        <f t="shared" si="42"/>
        <v>18.754999999999999</v>
      </c>
      <c r="G283" s="134" t="s">
        <v>918</v>
      </c>
      <c r="H283" s="117">
        <f t="shared" si="39"/>
        <v>0</v>
      </c>
      <c r="I283" s="119">
        <f t="shared" si="40"/>
        <v>12715.206185567011</v>
      </c>
      <c r="J283" s="120">
        <f t="shared" si="41"/>
        <v>13858.14606741573</v>
      </c>
      <c r="K283" s="140">
        <f t="shared" si="43"/>
        <v>30.954999999999998</v>
      </c>
      <c r="L283" s="121"/>
      <c r="M283" s="121">
        <f t="shared" si="44"/>
        <v>0</v>
      </c>
      <c r="N283" s="122">
        <f t="shared" si="45"/>
        <v>17863.349989137518</v>
      </c>
      <c r="O283" s="128" t="s">
        <v>232</v>
      </c>
      <c r="P283" s="134" t="s">
        <v>154</v>
      </c>
    </row>
    <row r="284" spans="1:16" s="24" customFormat="1" x14ac:dyDescent="0.2">
      <c r="A284" s="126" t="s">
        <v>644</v>
      </c>
      <c r="B284" s="24" t="s">
        <v>645</v>
      </c>
      <c r="C284" s="127">
        <v>12285</v>
      </c>
      <c r="D284" s="123">
        <v>3</v>
      </c>
      <c r="E284" s="117">
        <v>15.5</v>
      </c>
      <c r="F284" s="118">
        <f t="shared" si="42"/>
        <v>18.754999999999999</v>
      </c>
      <c r="G284" s="134" t="s">
        <v>918</v>
      </c>
      <c r="H284" s="117">
        <f t="shared" si="39"/>
        <v>0</v>
      </c>
      <c r="I284" s="119">
        <f t="shared" si="40"/>
        <v>12664.948453608247</v>
      </c>
      <c r="J284" s="120">
        <f t="shared" si="41"/>
        <v>13803.370786516854</v>
      </c>
      <c r="K284" s="140">
        <f t="shared" si="43"/>
        <v>30.954999999999998</v>
      </c>
      <c r="L284" s="121"/>
      <c r="M284" s="121">
        <f t="shared" si="44"/>
        <v>0</v>
      </c>
      <c r="N284" s="122">
        <f t="shared" si="45"/>
        <v>17792.74386269824</v>
      </c>
      <c r="O284" s="128" t="s">
        <v>148</v>
      </c>
      <c r="P284" s="134" t="s">
        <v>147</v>
      </c>
    </row>
    <row r="285" spans="1:16" s="24" customFormat="1" x14ac:dyDescent="0.2">
      <c r="A285" s="126" t="s">
        <v>646</v>
      </c>
      <c r="B285" s="24" t="s">
        <v>647</v>
      </c>
      <c r="C285" s="127">
        <v>12167.99</v>
      </c>
      <c r="D285" s="123">
        <v>3</v>
      </c>
      <c r="E285" s="117">
        <v>15.5</v>
      </c>
      <c r="F285" s="118">
        <f t="shared" si="42"/>
        <v>18.754999999999999</v>
      </c>
      <c r="G285" s="134" t="s">
        <v>918</v>
      </c>
      <c r="H285" s="117">
        <f t="shared" si="39"/>
        <v>0</v>
      </c>
      <c r="I285" s="119">
        <f t="shared" si="40"/>
        <v>12544.319587628866</v>
      </c>
      <c r="J285" s="120">
        <f t="shared" si="41"/>
        <v>13671.898876404493</v>
      </c>
      <c r="K285" s="140">
        <f t="shared" si="43"/>
        <v>30.954999999999998</v>
      </c>
      <c r="L285" s="121"/>
      <c r="M285" s="121">
        <f t="shared" si="44"/>
        <v>0</v>
      </c>
      <c r="N285" s="122">
        <f t="shared" si="45"/>
        <v>17623.274675935983</v>
      </c>
      <c r="O285" s="128" t="s">
        <v>307</v>
      </c>
      <c r="P285" s="134" t="s">
        <v>147</v>
      </c>
    </row>
    <row r="286" spans="1:16" s="24" customFormat="1" x14ac:dyDescent="0.2">
      <c r="A286" s="126" t="s">
        <v>648</v>
      </c>
      <c r="B286" s="24" t="s">
        <v>649</v>
      </c>
      <c r="C286" s="127">
        <v>1195.23</v>
      </c>
      <c r="D286" s="123">
        <v>3</v>
      </c>
      <c r="E286" s="117">
        <v>15.5</v>
      </c>
      <c r="F286" s="118">
        <f t="shared" si="42"/>
        <v>18.754999999999999</v>
      </c>
      <c r="G286" s="134" t="s">
        <v>918</v>
      </c>
      <c r="H286" s="117">
        <f t="shared" si="39"/>
        <v>0</v>
      </c>
      <c r="I286" s="119">
        <f t="shared" si="40"/>
        <v>1232.1958762886597</v>
      </c>
      <c r="J286" s="120">
        <f t="shared" si="41"/>
        <v>1342.9550561797753</v>
      </c>
      <c r="K286" s="140">
        <f t="shared" si="43"/>
        <v>30.954999999999998</v>
      </c>
      <c r="L286" s="121"/>
      <c r="M286" s="121">
        <f t="shared" si="44"/>
        <v>0</v>
      </c>
      <c r="N286" s="122">
        <f t="shared" si="45"/>
        <v>1731.0884205952639</v>
      </c>
      <c r="O286" s="128" t="s">
        <v>155</v>
      </c>
      <c r="P286" s="134" t="s">
        <v>218</v>
      </c>
    </row>
    <row r="287" spans="1:16" s="24" customFormat="1" x14ac:dyDescent="0.2">
      <c r="A287" s="126" t="s">
        <v>650</v>
      </c>
      <c r="B287" s="24" t="s">
        <v>651</v>
      </c>
      <c r="C287" s="127">
        <v>5850</v>
      </c>
      <c r="D287" s="123">
        <v>3</v>
      </c>
      <c r="E287" s="117">
        <v>15.5</v>
      </c>
      <c r="F287" s="118">
        <f t="shared" si="42"/>
        <v>18.754999999999999</v>
      </c>
      <c r="G287" s="134" t="s">
        <v>918</v>
      </c>
      <c r="H287" s="117">
        <f t="shared" si="39"/>
        <v>0</v>
      </c>
      <c r="I287" s="119">
        <f t="shared" si="40"/>
        <v>6030.9278350515469</v>
      </c>
      <c r="J287" s="120">
        <f t="shared" si="41"/>
        <v>6573.0337078651683</v>
      </c>
      <c r="K287" s="140">
        <f t="shared" si="43"/>
        <v>30.954999999999998</v>
      </c>
      <c r="L287" s="121"/>
      <c r="M287" s="121">
        <f t="shared" si="44"/>
        <v>0</v>
      </c>
      <c r="N287" s="122">
        <f t="shared" si="45"/>
        <v>8472.7351727134483</v>
      </c>
      <c r="O287" s="128" t="s">
        <v>232</v>
      </c>
      <c r="P287" s="134" t="s">
        <v>231</v>
      </c>
    </row>
    <row r="288" spans="1:16" s="24" customFormat="1" x14ac:dyDescent="0.2">
      <c r="A288" s="126" t="s">
        <v>652</v>
      </c>
      <c r="B288" s="24" t="s">
        <v>653</v>
      </c>
      <c r="C288" s="127">
        <v>5850</v>
      </c>
      <c r="D288" s="123">
        <v>3</v>
      </c>
      <c r="E288" s="117">
        <v>15.5</v>
      </c>
      <c r="F288" s="118">
        <f t="shared" si="42"/>
        <v>18.754999999999999</v>
      </c>
      <c r="G288" s="134" t="s">
        <v>918</v>
      </c>
      <c r="H288" s="117">
        <f t="shared" si="39"/>
        <v>0</v>
      </c>
      <c r="I288" s="119">
        <f t="shared" si="40"/>
        <v>6030.9278350515469</v>
      </c>
      <c r="J288" s="120">
        <f t="shared" si="41"/>
        <v>6573.0337078651683</v>
      </c>
      <c r="K288" s="140">
        <f t="shared" si="43"/>
        <v>30.954999999999998</v>
      </c>
      <c r="L288" s="121"/>
      <c r="M288" s="121">
        <f t="shared" si="44"/>
        <v>0</v>
      </c>
      <c r="N288" s="122">
        <f t="shared" si="45"/>
        <v>8472.7351727134483</v>
      </c>
      <c r="O288" s="128" t="s">
        <v>232</v>
      </c>
      <c r="P288" s="134" t="s">
        <v>231</v>
      </c>
    </row>
    <row r="289" spans="1:16" s="24" customFormat="1" x14ac:dyDescent="0.2">
      <c r="A289" s="126" t="s">
        <v>654</v>
      </c>
      <c r="B289" s="24" t="s">
        <v>655</v>
      </c>
      <c r="C289" s="127">
        <v>3900</v>
      </c>
      <c r="D289" s="123">
        <v>3</v>
      </c>
      <c r="E289" s="117">
        <v>15.5</v>
      </c>
      <c r="F289" s="118">
        <f t="shared" si="42"/>
        <v>18.754999999999999</v>
      </c>
      <c r="G289" s="134" t="s">
        <v>918</v>
      </c>
      <c r="H289" s="117">
        <f t="shared" si="39"/>
        <v>0</v>
      </c>
      <c r="I289" s="119">
        <f t="shared" si="40"/>
        <v>4020.6185567010311</v>
      </c>
      <c r="J289" s="120">
        <f t="shared" si="41"/>
        <v>4382.0224719101125</v>
      </c>
      <c r="K289" s="140">
        <f t="shared" si="43"/>
        <v>30.954999999999998</v>
      </c>
      <c r="L289" s="121"/>
      <c r="M289" s="121">
        <f t="shared" si="44"/>
        <v>0</v>
      </c>
      <c r="N289" s="122">
        <f t="shared" si="45"/>
        <v>5648.4901151422982</v>
      </c>
      <c r="O289" s="128" t="s">
        <v>155</v>
      </c>
      <c r="P289" s="134" t="s">
        <v>218</v>
      </c>
    </row>
    <row r="290" spans="1:16" s="24" customFormat="1" x14ac:dyDescent="0.2">
      <c r="A290" s="126" t="s">
        <v>656</v>
      </c>
      <c r="B290" s="24" t="s">
        <v>657</v>
      </c>
      <c r="C290" s="127">
        <v>1295.3599999999999</v>
      </c>
      <c r="D290" s="123">
        <v>3</v>
      </c>
      <c r="E290" s="117">
        <v>15.5</v>
      </c>
      <c r="F290" s="118">
        <f t="shared" si="42"/>
        <v>18.754999999999999</v>
      </c>
      <c r="G290" s="134" t="s">
        <v>918</v>
      </c>
      <c r="H290" s="117">
        <f t="shared" si="39"/>
        <v>0</v>
      </c>
      <c r="I290" s="119">
        <f t="shared" si="40"/>
        <v>1335.4226804123712</v>
      </c>
      <c r="J290" s="120">
        <f t="shared" si="41"/>
        <v>1455.4606741573032</v>
      </c>
      <c r="K290" s="140">
        <f t="shared" si="43"/>
        <v>30.954999999999998</v>
      </c>
      <c r="L290" s="121"/>
      <c r="M290" s="121">
        <f t="shared" si="44"/>
        <v>0</v>
      </c>
      <c r="N290" s="122">
        <f t="shared" si="45"/>
        <v>1876.1097834745453</v>
      </c>
      <c r="O290" s="128" t="s">
        <v>268</v>
      </c>
      <c r="P290" s="134" t="s">
        <v>147</v>
      </c>
    </row>
    <row r="291" spans="1:16" s="24" customFormat="1" x14ac:dyDescent="0.2">
      <c r="A291" s="126" t="s">
        <v>658</v>
      </c>
      <c r="B291" s="24" t="s">
        <v>659</v>
      </c>
      <c r="C291" s="127">
        <v>11231.99</v>
      </c>
      <c r="D291" s="123">
        <v>3</v>
      </c>
      <c r="E291" s="117">
        <v>15.5</v>
      </c>
      <c r="F291" s="118">
        <f t="shared" si="42"/>
        <v>18.754999999999999</v>
      </c>
      <c r="G291" s="134" t="s">
        <v>918</v>
      </c>
      <c r="H291" s="117">
        <f t="shared" si="39"/>
        <v>0</v>
      </c>
      <c r="I291" s="119">
        <f t="shared" si="40"/>
        <v>11579.371134020619</v>
      </c>
      <c r="J291" s="120">
        <f t="shared" si="41"/>
        <v>12620.213483146066</v>
      </c>
      <c r="K291" s="140">
        <f t="shared" si="43"/>
        <v>30.954999999999998</v>
      </c>
      <c r="L291" s="121"/>
      <c r="M291" s="121">
        <f t="shared" si="44"/>
        <v>0</v>
      </c>
      <c r="N291" s="122">
        <f t="shared" si="45"/>
        <v>16267.637048301831</v>
      </c>
      <c r="O291" s="128" t="s">
        <v>155</v>
      </c>
      <c r="P291" s="134" t="s">
        <v>154</v>
      </c>
    </row>
    <row r="292" spans="1:16" s="24" customFormat="1" x14ac:dyDescent="0.2">
      <c r="A292" s="126" t="s">
        <v>660</v>
      </c>
      <c r="B292" s="24" t="s">
        <v>661</v>
      </c>
      <c r="C292" s="127">
        <v>2800</v>
      </c>
      <c r="D292" s="123">
        <v>3</v>
      </c>
      <c r="E292" s="117">
        <v>16</v>
      </c>
      <c r="F292" s="118">
        <f t="shared" si="42"/>
        <v>19.36</v>
      </c>
      <c r="G292" s="134" t="s">
        <v>918</v>
      </c>
      <c r="H292" s="117">
        <f t="shared" si="39"/>
        <v>0</v>
      </c>
      <c r="I292" s="119">
        <f t="shared" si="40"/>
        <v>2886.5979381443299</v>
      </c>
      <c r="J292" s="120">
        <f t="shared" si="41"/>
        <v>3146.067415730337</v>
      </c>
      <c r="K292" s="140">
        <f t="shared" si="43"/>
        <v>31.56</v>
      </c>
      <c r="L292" s="121"/>
      <c r="M292" s="121">
        <f t="shared" si="44"/>
        <v>0</v>
      </c>
      <c r="N292" s="122">
        <f t="shared" si="45"/>
        <v>4091.1747516072473</v>
      </c>
      <c r="O292" s="128" t="s">
        <v>232</v>
      </c>
      <c r="P292" s="134" t="s">
        <v>489</v>
      </c>
    </row>
    <row r="293" spans="1:16" s="24" customFormat="1" x14ac:dyDescent="0.2">
      <c r="A293" s="126" t="s">
        <v>662</v>
      </c>
      <c r="B293" s="24" t="s">
        <v>663</v>
      </c>
      <c r="C293" s="127">
        <v>11139.63</v>
      </c>
      <c r="D293" s="123">
        <v>3</v>
      </c>
      <c r="E293" s="117">
        <v>15.5</v>
      </c>
      <c r="F293" s="118">
        <f t="shared" si="42"/>
        <v>18.754999999999999</v>
      </c>
      <c r="G293" s="134" t="s">
        <v>918</v>
      </c>
      <c r="H293" s="117">
        <f t="shared" si="39"/>
        <v>0</v>
      </c>
      <c r="I293" s="119">
        <f t="shared" si="40"/>
        <v>11484.154639175258</v>
      </c>
      <c r="J293" s="120">
        <f t="shared" si="41"/>
        <v>12516.438202247189</v>
      </c>
      <c r="K293" s="140">
        <f t="shared" si="43"/>
        <v>30.954999999999998</v>
      </c>
      <c r="L293" s="121"/>
      <c r="M293" s="121">
        <f t="shared" si="44"/>
        <v>0</v>
      </c>
      <c r="N293" s="122">
        <f t="shared" si="45"/>
        <v>16133.869215728871</v>
      </c>
      <c r="O293" s="128" t="s">
        <v>148</v>
      </c>
      <c r="P293" s="134" t="s">
        <v>303</v>
      </c>
    </row>
    <row r="294" spans="1:16" s="24" customFormat="1" x14ac:dyDescent="0.2">
      <c r="A294" s="126" t="s">
        <v>664</v>
      </c>
      <c r="B294" s="24" t="s">
        <v>665</v>
      </c>
      <c r="C294" s="127">
        <v>11050</v>
      </c>
      <c r="D294" s="123">
        <v>3</v>
      </c>
      <c r="E294" s="117">
        <v>16</v>
      </c>
      <c r="F294" s="118">
        <f t="shared" si="42"/>
        <v>19.36</v>
      </c>
      <c r="G294" s="134" t="s">
        <v>918</v>
      </c>
      <c r="H294" s="117">
        <f t="shared" si="39"/>
        <v>0</v>
      </c>
      <c r="I294" s="119">
        <f t="shared" si="40"/>
        <v>11391.752577319588</v>
      </c>
      <c r="J294" s="120">
        <f t="shared" si="41"/>
        <v>12415.730337078652</v>
      </c>
      <c r="K294" s="140">
        <f t="shared" si="43"/>
        <v>31.56</v>
      </c>
      <c r="L294" s="121"/>
      <c r="M294" s="121">
        <f t="shared" si="44"/>
        <v>0</v>
      </c>
      <c r="N294" s="122">
        <f t="shared" si="45"/>
        <v>16145.528930450029</v>
      </c>
      <c r="O294" s="128" t="s">
        <v>666</v>
      </c>
      <c r="P294" s="134" t="s">
        <v>235</v>
      </c>
    </row>
    <row r="295" spans="1:16" s="24" customFormat="1" x14ac:dyDescent="0.2">
      <c r="A295" s="126" t="s">
        <v>667</v>
      </c>
      <c r="B295" s="24" t="s">
        <v>668</v>
      </c>
      <c r="C295" s="127">
        <v>1552.7</v>
      </c>
      <c r="D295" s="123">
        <v>3</v>
      </c>
      <c r="E295" s="117">
        <v>15.5</v>
      </c>
      <c r="F295" s="118">
        <f t="shared" si="42"/>
        <v>18.754999999999999</v>
      </c>
      <c r="G295" s="134" t="s">
        <v>918</v>
      </c>
      <c r="H295" s="117">
        <f t="shared" si="39"/>
        <v>0</v>
      </c>
      <c r="I295" s="119">
        <f t="shared" si="40"/>
        <v>1600.7216494845361</v>
      </c>
      <c r="J295" s="120">
        <f t="shared" si="41"/>
        <v>1744.6067415730338</v>
      </c>
      <c r="K295" s="140">
        <f t="shared" si="43"/>
        <v>30.954999999999998</v>
      </c>
      <c r="L295" s="121"/>
      <c r="M295" s="121">
        <f t="shared" si="44"/>
        <v>0</v>
      </c>
      <c r="N295" s="122">
        <f t="shared" si="45"/>
        <v>2248.823231226012</v>
      </c>
      <c r="O295" s="128" t="s">
        <v>148</v>
      </c>
      <c r="P295" s="134" t="s">
        <v>147</v>
      </c>
    </row>
    <row r="296" spans="1:16" s="24" customFormat="1" x14ac:dyDescent="0.2">
      <c r="A296" s="126" t="s">
        <v>669</v>
      </c>
      <c r="B296" s="24" t="s">
        <v>670</v>
      </c>
      <c r="C296" s="127">
        <v>3600</v>
      </c>
      <c r="D296" s="123">
        <v>3</v>
      </c>
      <c r="E296" s="117">
        <v>15.5</v>
      </c>
      <c r="F296" s="118">
        <f t="shared" si="42"/>
        <v>18.754999999999999</v>
      </c>
      <c r="G296" s="134" t="s">
        <v>918</v>
      </c>
      <c r="H296" s="117">
        <f t="shared" si="39"/>
        <v>0</v>
      </c>
      <c r="I296" s="119">
        <f t="shared" si="40"/>
        <v>3711.3402061855672</v>
      </c>
      <c r="J296" s="120">
        <f t="shared" si="41"/>
        <v>4044.9438202247188</v>
      </c>
      <c r="K296" s="140">
        <f t="shared" si="43"/>
        <v>30.954999999999998</v>
      </c>
      <c r="L296" s="121"/>
      <c r="M296" s="121">
        <f t="shared" si="44"/>
        <v>0</v>
      </c>
      <c r="N296" s="122">
        <f t="shared" si="45"/>
        <v>5213.9908755159677</v>
      </c>
      <c r="O296" s="128" t="s">
        <v>304</v>
      </c>
      <c r="P296" s="134" t="s">
        <v>147</v>
      </c>
    </row>
    <row r="297" spans="1:16" s="24" customFormat="1" x14ac:dyDescent="0.2">
      <c r="A297" s="126" t="s">
        <v>671</v>
      </c>
      <c r="B297" s="24" t="s">
        <v>672</v>
      </c>
      <c r="C297" s="127">
        <v>3509.99</v>
      </c>
      <c r="D297" s="123">
        <v>3</v>
      </c>
      <c r="E297" s="117">
        <v>15.5</v>
      </c>
      <c r="F297" s="118">
        <f t="shared" si="42"/>
        <v>18.754999999999999</v>
      </c>
      <c r="G297" s="134" t="s">
        <v>918</v>
      </c>
      <c r="H297" s="117">
        <f t="shared" si="39"/>
        <v>0</v>
      </c>
      <c r="I297" s="119">
        <f t="shared" si="40"/>
        <v>3618.5463917525772</v>
      </c>
      <c r="J297" s="120">
        <f t="shared" si="41"/>
        <v>3943.8089887640444</v>
      </c>
      <c r="K297" s="140">
        <f t="shared" si="43"/>
        <v>30.954999999999998</v>
      </c>
      <c r="L297" s="121"/>
      <c r="M297" s="121">
        <f t="shared" si="44"/>
        <v>0</v>
      </c>
      <c r="N297" s="122">
        <f t="shared" si="45"/>
        <v>5083.6266203200803</v>
      </c>
      <c r="O297" s="128" t="s">
        <v>352</v>
      </c>
      <c r="P297" s="134" t="s">
        <v>303</v>
      </c>
    </row>
    <row r="298" spans="1:16" s="24" customFormat="1" x14ac:dyDescent="0.2">
      <c r="A298" s="126" t="s">
        <v>673</v>
      </c>
      <c r="B298" s="24" t="s">
        <v>674</v>
      </c>
      <c r="C298" s="127">
        <v>10090.09</v>
      </c>
      <c r="D298" s="123">
        <v>3</v>
      </c>
      <c r="E298" s="117">
        <v>15.5</v>
      </c>
      <c r="F298" s="118">
        <f t="shared" si="42"/>
        <v>18.754999999999999</v>
      </c>
      <c r="G298" s="134" t="s">
        <v>918</v>
      </c>
      <c r="H298" s="117">
        <f t="shared" si="39"/>
        <v>0</v>
      </c>
      <c r="I298" s="119">
        <f t="shared" si="40"/>
        <v>10402.154639175258</v>
      </c>
      <c r="J298" s="120">
        <f t="shared" si="41"/>
        <v>11337.1797752809</v>
      </c>
      <c r="K298" s="140">
        <f t="shared" si="43"/>
        <v>30.954999999999998</v>
      </c>
      <c r="L298" s="121"/>
      <c r="M298" s="121">
        <f t="shared" si="44"/>
        <v>0</v>
      </c>
      <c r="N298" s="122">
        <f t="shared" si="45"/>
        <v>14613.788109204143</v>
      </c>
      <c r="O298" s="128" t="s">
        <v>232</v>
      </c>
      <c r="P298" s="134" t="s">
        <v>573</v>
      </c>
    </row>
    <row r="299" spans="1:16" s="24" customFormat="1" x14ac:dyDescent="0.2">
      <c r="A299" s="126" t="s">
        <v>675</v>
      </c>
      <c r="B299" s="24" t="s">
        <v>676</v>
      </c>
      <c r="C299" s="127">
        <v>10000</v>
      </c>
      <c r="D299" s="123">
        <v>3</v>
      </c>
      <c r="E299" s="117">
        <v>15.5</v>
      </c>
      <c r="F299" s="118">
        <f t="shared" si="42"/>
        <v>18.754999999999999</v>
      </c>
      <c r="G299" s="134" t="s">
        <v>918</v>
      </c>
      <c r="H299" s="117">
        <f t="shared" si="39"/>
        <v>0</v>
      </c>
      <c r="I299" s="119">
        <f t="shared" si="40"/>
        <v>10309.278350515464</v>
      </c>
      <c r="J299" s="120">
        <f t="shared" si="41"/>
        <v>11235.955056179775</v>
      </c>
      <c r="K299" s="140">
        <f t="shared" si="43"/>
        <v>30.954999999999998</v>
      </c>
      <c r="L299" s="121"/>
      <c r="M299" s="121">
        <f t="shared" si="44"/>
        <v>0</v>
      </c>
      <c r="N299" s="122">
        <f t="shared" si="45"/>
        <v>14483.307987544355</v>
      </c>
      <c r="O299" s="128" t="s">
        <v>307</v>
      </c>
      <c r="P299" s="134" t="s">
        <v>147</v>
      </c>
    </row>
    <row r="300" spans="1:16" s="24" customFormat="1" x14ac:dyDescent="0.2">
      <c r="A300" s="126" t="s">
        <v>677</v>
      </c>
      <c r="B300" s="24" t="s">
        <v>678</v>
      </c>
      <c r="C300" s="127">
        <v>9775</v>
      </c>
      <c r="D300" s="123">
        <v>3</v>
      </c>
      <c r="E300" s="117">
        <v>16</v>
      </c>
      <c r="F300" s="118">
        <f t="shared" si="42"/>
        <v>19.36</v>
      </c>
      <c r="G300" s="134" t="s">
        <v>918</v>
      </c>
      <c r="H300" s="117">
        <f t="shared" si="39"/>
        <v>0</v>
      </c>
      <c r="I300" s="119">
        <f t="shared" si="40"/>
        <v>10077.319587628866</v>
      </c>
      <c r="J300" s="120">
        <f t="shared" si="41"/>
        <v>10983.14606741573</v>
      </c>
      <c r="K300" s="140">
        <f t="shared" si="43"/>
        <v>31.56</v>
      </c>
      <c r="L300" s="121"/>
      <c r="M300" s="121">
        <f t="shared" si="44"/>
        <v>0</v>
      </c>
      <c r="N300" s="122">
        <f t="shared" si="45"/>
        <v>14282.583284628872</v>
      </c>
      <c r="O300" s="128" t="s">
        <v>680</v>
      </c>
      <c r="P300" s="134" t="s">
        <v>679</v>
      </c>
    </row>
    <row r="301" spans="1:16" s="24" customFormat="1" x14ac:dyDescent="0.2">
      <c r="A301" s="126" t="s">
        <v>681</v>
      </c>
      <c r="B301" s="24" t="s">
        <v>682</v>
      </c>
      <c r="C301" s="127">
        <v>4875.01</v>
      </c>
      <c r="D301" s="123">
        <v>3</v>
      </c>
      <c r="E301" s="117">
        <v>13.5</v>
      </c>
      <c r="F301" s="118">
        <f t="shared" si="42"/>
        <v>16.335000000000001</v>
      </c>
      <c r="G301" s="134" t="s">
        <v>918</v>
      </c>
      <c r="H301" s="117">
        <f t="shared" si="39"/>
        <v>0</v>
      </c>
      <c r="I301" s="119">
        <f t="shared" si="40"/>
        <v>5025.7835051546399</v>
      </c>
      <c r="J301" s="120">
        <f t="shared" si="41"/>
        <v>5477.5393258426966</v>
      </c>
      <c r="K301" s="140">
        <f t="shared" si="43"/>
        <v>28.535</v>
      </c>
      <c r="L301" s="121"/>
      <c r="M301" s="121">
        <f t="shared" si="44"/>
        <v>0</v>
      </c>
      <c r="N301" s="122">
        <f t="shared" si="45"/>
        <v>6821.5350171412583</v>
      </c>
      <c r="O301" s="128" t="s">
        <v>615</v>
      </c>
      <c r="P301" s="134" t="s">
        <v>614</v>
      </c>
    </row>
    <row r="302" spans="1:16" s="24" customFormat="1" x14ac:dyDescent="0.2">
      <c r="A302" s="126" t="s">
        <v>683</v>
      </c>
      <c r="B302" s="24" t="s">
        <v>684</v>
      </c>
      <c r="C302" s="127">
        <v>1527.27</v>
      </c>
      <c r="D302" s="123">
        <v>3</v>
      </c>
      <c r="E302" s="117">
        <v>15.5</v>
      </c>
      <c r="F302" s="118">
        <f t="shared" si="42"/>
        <v>18.754999999999999</v>
      </c>
      <c r="G302" s="134" t="s">
        <v>918</v>
      </c>
      <c r="H302" s="117">
        <f t="shared" si="39"/>
        <v>0</v>
      </c>
      <c r="I302" s="119">
        <f t="shared" si="40"/>
        <v>1574.5051546391753</v>
      </c>
      <c r="J302" s="120">
        <f t="shared" si="41"/>
        <v>1716.0337078651685</v>
      </c>
      <c r="K302" s="140">
        <f t="shared" si="43"/>
        <v>30.954999999999998</v>
      </c>
      <c r="L302" s="121"/>
      <c r="M302" s="121">
        <f t="shared" si="44"/>
        <v>0</v>
      </c>
      <c r="N302" s="122">
        <f t="shared" si="45"/>
        <v>2211.9921790136868</v>
      </c>
      <c r="O302" s="128" t="s">
        <v>268</v>
      </c>
      <c r="P302" s="134" t="s">
        <v>147</v>
      </c>
    </row>
    <row r="303" spans="1:16" s="24" customFormat="1" x14ac:dyDescent="0.2">
      <c r="A303" s="126" t="s">
        <v>685</v>
      </c>
      <c r="B303" s="24" t="s">
        <v>686</v>
      </c>
      <c r="C303" s="127">
        <v>1514.46</v>
      </c>
      <c r="D303" s="123">
        <v>3</v>
      </c>
      <c r="E303" s="117">
        <v>15.5</v>
      </c>
      <c r="F303" s="118">
        <f t="shared" si="42"/>
        <v>18.754999999999999</v>
      </c>
      <c r="G303" s="134" t="s">
        <v>918</v>
      </c>
      <c r="H303" s="117">
        <f t="shared" si="39"/>
        <v>0</v>
      </c>
      <c r="I303" s="119">
        <f t="shared" si="40"/>
        <v>1561.2989690721649</v>
      </c>
      <c r="J303" s="120">
        <f t="shared" si="41"/>
        <v>1701.6404494382023</v>
      </c>
      <c r="K303" s="140">
        <f t="shared" si="43"/>
        <v>30.954999999999998</v>
      </c>
      <c r="L303" s="121"/>
      <c r="M303" s="121">
        <f t="shared" si="44"/>
        <v>0</v>
      </c>
      <c r="N303" s="122">
        <f t="shared" si="45"/>
        <v>2193.4390614816425</v>
      </c>
      <c r="O303" s="128" t="s">
        <v>148</v>
      </c>
      <c r="P303" s="134" t="s">
        <v>147</v>
      </c>
    </row>
    <row r="304" spans="1:16" s="24" customFormat="1" x14ac:dyDescent="0.2">
      <c r="A304" s="126" t="s">
        <v>687</v>
      </c>
      <c r="B304" s="24" t="s">
        <v>688</v>
      </c>
      <c r="C304" s="127">
        <v>8882.9</v>
      </c>
      <c r="D304" s="123">
        <v>3</v>
      </c>
      <c r="E304" s="117">
        <v>16</v>
      </c>
      <c r="F304" s="118">
        <f t="shared" si="42"/>
        <v>19.36</v>
      </c>
      <c r="G304" s="134" t="s">
        <v>918</v>
      </c>
      <c r="H304" s="117">
        <f t="shared" si="39"/>
        <v>0</v>
      </c>
      <c r="I304" s="119">
        <f t="shared" si="40"/>
        <v>9157.6288659793809</v>
      </c>
      <c r="J304" s="120">
        <f t="shared" si="41"/>
        <v>9980.786516853932</v>
      </c>
      <c r="K304" s="140">
        <f t="shared" si="43"/>
        <v>31.56</v>
      </c>
      <c r="L304" s="121"/>
      <c r="M304" s="121">
        <f t="shared" si="44"/>
        <v>0</v>
      </c>
      <c r="N304" s="122">
        <f t="shared" si="45"/>
        <v>12979.105786090005</v>
      </c>
      <c r="O304" s="128" t="s">
        <v>689</v>
      </c>
      <c r="P304" s="134" t="s">
        <v>489</v>
      </c>
    </row>
    <row r="305" spans="1:16" s="24" customFormat="1" x14ac:dyDescent="0.2">
      <c r="A305" s="126" t="s">
        <v>690</v>
      </c>
      <c r="B305" s="24" t="s">
        <v>691</v>
      </c>
      <c r="C305" s="127">
        <v>8775</v>
      </c>
      <c r="D305" s="123">
        <v>3</v>
      </c>
      <c r="E305" s="117">
        <v>15.5</v>
      </c>
      <c r="F305" s="118">
        <f t="shared" si="42"/>
        <v>18.754999999999999</v>
      </c>
      <c r="G305" s="134" t="s">
        <v>918</v>
      </c>
      <c r="H305" s="117">
        <f t="shared" si="39"/>
        <v>0</v>
      </c>
      <c r="I305" s="119">
        <f t="shared" si="40"/>
        <v>9046.3917525773195</v>
      </c>
      <c r="J305" s="120">
        <f t="shared" si="41"/>
        <v>9859.5505617977524</v>
      </c>
      <c r="K305" s="140">
        <f t="shared" si="43"/>
        <v>30.954999999999998</v>
      </c>
      <c r="L305" s="121"/>
      <c r="M305" s="121">
        <f t="shared" si="44"/>
        <v>0</v>
      </c>
      <c r="N305" s="122">
        <f t="shared" si="45"/>
        <v>12709.102759070171</v>
      </c>
      <c r="O305" s="128" t="s">
        <v>148</v>
      </c>
      <c r="P305" s="134" t="s">
        <v>147</v>
      </c>
    </row>
    <row r="306" spans="1:16" s="24" customFormat="1" x14ac:dyDescent="0.2">
      <c r="A306" s="126" t="s">
        <v>692</v>
      </c>
      <c r="B306" s="24" t="s">
        <v>693</v>
      </c>
      <c r="C306" s="127">
        <v>1690.42</v>
      </c>
      <c r="D306" s="123">
        <v>3</v>
      </c>
      <c r="E306" s="117">
        <v>15.5</v>
      </c>
      <c r="F306" s="118">
        <f t="shared" si="42"/>
        <v>18.754999999999999</v>
      </c>
      <c r="G306" s="134" t="s">
        <v>918</v>
      </c>
      <c r="H306" s="117">
        <f t="shared" si="39"/>
        <v>0</v>
      </c>
      <c r="I306" s="119">
        <f t="shared" si="40"/>
        <v>1742.7010309278351</v>
      </c>
      <c r="J306" s="120">
        <f t="shared" si="41"/>
        <v>1899.3483146067417</v>
      </c>
      <c r="K306" s="140">
        <f t="shared" si="43"/>
        <v>30.954999999999998</v>
      </c>
      <c r="L306" s="121"/>
      <c r="M306" s="121">
        <f t="shared" si="44"/>
        <v>0</v>
      </c>
      <c r="N306" s="122">
        <f t="shared" si="45"/>
        <v>2448.2873488304731</v>
      </c>
      <c r="O306" s="128" t="s">
        <v>148</v>
      </c>
      <c r="P306" s="134" t="s">
        <v>303</v>
      </c>
    </row>
    <row r="307" spans="1:16" s="24" customFormat="1" x14ac:dyDescent="0.2">
      <c r="A307" s="126" t="s">
        <v>694</v>
      </c>
      <c r="B307" s="24" t="s">
        <v>695</v>
      </c>
      <c r="C307" s="127">
        <v>8449.35</v>
      </c>
      <c r="D307" s="123">
        <v>3</v>
      </c>
      <c r="E307" s="117">
        <v>15.5</v>
      </c>
      <c r="F307" s="118">
        <f t="shared" si="42"/>
        <v>18.754999999999999</v>
      </c>
      <c r="G307" s="134" t="s">
        <v>918</v>
      </c>
      <c r="H307" s="117">
        <f t="shared" si="39"/>
        <v>0</v>
      </c>
      <c r="I307" s="119">
        <f t="shared" si="40"/>
        <v>8710.6701030927834</v>
      </c>
      <c r="J307" s="120">
        <f t="shared" si="41"/>
        <v>9493.651685393259</v>
      </c>
      <c r="K307" s="140">
        <f t="shared" si="43"/>
        <v>30.954999999999998</v>
      </c>
      <c r="L307" s="121"/>
      <c r="M307" s="121">
        <f t="shared" si="44"/>
        <v>0</v>
      </c>
      <c r="N307" s="122">
        <f t="shared" si="45"/>
        <v>12237.45383445579</v>
      </c>
      <c r="O307" s="128" t="s">
        <v>232</v>
      </c>
      <c r="P307" s="134" t="s">
        <v>231</v>
      </c>
    </row>
    <row r="308" spans="1:16" s="24" customFormat="1" x14ac:dyDescent="0.2">
      <c r="A308" s="126" t="s">
        <v>696</v>
      </c>
      <c r="B308" s="24" t="s">
        <v>697</v>
      </c>
      <c r="C308" s="127">
        <v>2096.25</v>
      </c>
      <c r="D308" s="123">
        <v>3</v>
      </c>
      <c r="E308" s="117">
        <v>15.5</v>
      </c>
      <c r="F308" s="118">
        <f t="shared" si="42"/>
        <v>18.754999999999999</v>
      </c>
      <c r="G308" s="134" t="s">
        <v>918</v>
      </c>
      <c r="H308" s="117">
        <f t="shared" si="39"/>
        <v>0</v>
      </c>
      <c r="I308" s="119">
        <f t="shared" si="40"/>
        <v>2161.0824742268042</v>
      </c>
      <c r="J308" s="120">
        <f t="shared" si="41"/>
        <v>2355.3370786516853</v>
      </c>
      <c r="K308" s="140">
        <f t="shared" si="43"/>
        <v>30.954999999999998</v>
      </c>
      <c r="L308" s="121"/>
      <c r="M308" s="121">
        <f t="shared" si="44"/>
        <v>0</v>
      </c>
      <c r="N308" s="122">
        <f t="shared" si="45"/>
        <v>3036.0634368889855</v>
      </c>
      <c r="O308" s="128" t="s">
        <v>148</v>
      </c>
      <c r="P308" s="134" t="s">
        <v>147</v>
      </c>
    </row>
    <row r="309" spans="1:16" s="24" customFormat="1" x14ac:dyDescent="0.2">
      <c r="A309" s="126" t="s">
        <v>698</v>
      </c>
      <c r="B309" s="24" t="s">
        <v>699</v>
      </c>
      <c r="C309" s="127">
        <v>8385</v>
      </c>
      <c r="D309" s="123">
        <v>3</v>
      </c>
      <c r="E309" s="117">
        <v>15.5</v>
      </c>
      <c r="F309" s="118">
        <f t="shared" si="42"/>
        <v>18.754999999999999</v>
      </c>
      <c r="G309" s="134" t="s">
        <v>918</v>
      </c>
      <c r="H309" s="117">
        <f t="shared" si="39"/>
        <v>0</v>
      </c>
      <c r="I309" s="119">
        <f t="shared" si="40"/>
        <v>8644.3298969072166</v>
      </c>
      <c r="J309" s="120">
        <f t="shared" si="41"/>
        <v>9421.348314606741</v>
      </c>
      <c r="K309" s="140">
        <f t="shared" si="43"/>
        <v>30.954999999999998</v>
      </c>
      <c r="L309" s="121"/>
      <c r="M309" s="121">
        <f t="shared" si="44"/>
        <v>0</v>
      </c>
      <c r="N309" s="122">
        <f t="shared" si="45"/>
        <v>12144.253747555942</v>
      </c>
      <c r="O309" s="128" t="s">
        <v>700</v>
      </c>
      <c r="P309" s="134" t="s">
        <v>303</v>
      </c>
    </row>
    <row r="310" spans="1:16" s="24" customFormat="1" x14ac:dyDescent="0.2">
      <c r="A310" s="126" t="s">
        <v>701</v>
      </c>
      <c r="B310" s="24" t="s">
        <v>702</v>
      </c>
      <c r="C310" s="127">
        <v>1625.01</v>
      </c>
      <c r="D310" s="123">
        <v>3</v>
      </c>
      <c r="E310" s="117">
        <v>15.5</v>
      </c>
      <c r="F310" s="118">
        <f t="shared" ref="F310:F315" si="46">E310*1.21</f>
        <v>18.754999999999999</v>
      </c>
      <c r="G310" s="134" t="s">
        <v>918</v>
      </c>
      <c r="H310" s="117">
        <f t="shared" si="39"/>
        <v>0</v>
      </c>
      <c r="I310" s="119">
        <f t="shared" si="40"/>
        <v>1675.2680412371135</v>
      </c>
      <c r="J310" s="120">
        <f t="shared" si="41"/>
        <v>1825.8539325842696</v>
      </c>
      <c r="K310" s="140">
        <f t="shared" si="43"/>
        <v>30.954999999999998</v>
      </c>
      <c r="L310" s="121"/>
      <c r="M310" s="121">
        <f t="shared" si="44"/>
        <v>0</v>
      </c>
      <c r="N310" s="122">
        <f t="shared" si="45"/>
        <v>2353.5520312839453</v>
      </c>
      <c r="O310" s="128" t="s">
        <v>170</v>
      </c>
      <c r="P310" s="134" t="s">
        <v>154</v>
      </c>
    </row>
    <row r="311" spans="1:16" s="24" customFormat="1" x14ac:dyDescent="0.2">
      <c r="A311" s="126" t="s">
        <v>703</v>
      </c>
      <c r="B311" s="24" t="s">
        <v>704</v>
      </c>
      <c r="C311" s="127">
        <v>8125</v>
      </c>
      <c r="D311" s="123">
        <v>3</v>
      </c>
      <c r="E311" s="117">
        <v>15.5</v>
      </c>
      <c r="F311" s="118">
        <f t="shared" si="46"/>
        <v>18.754999999999999</v>
      </c>
      <c r="G311" s="134" t="s">
        <v>918</v>
      </c>
      <c r="H311" s="117">
        <f t="shared" si="39"/>
        <v>0</v>
      </c>
      <c r="I311" s="119">
        <f t="shared" si="40"/>
        <v>8376.2886597938141</v>
      </c>
      <c r="J311" s="120">
        <f t="shared" si="41"/>
        <v>9129.213483146068</v>
      </c>
      <c r="K311" s="140">
        <f t="shared" si="43"/>
        <v>30.954999999999998</v>
      </c>
      <c r="L311" s="121"/>
      <c r="M311" s="121">
        <f t="shared" si="44"/>
        <v>0</v>
      </c>
      <c r="N311" s="122">
        <f t="shared" si="45"/>
        <v>11767.687739879788</v>
      </c>
      <c r="O311" s="128" t="s">
        <v>148</v>
      </c>
      <c r="P311" s="134" t="s">
        <v>147</v>
      </c>
    </row>
    <row r="312" spans="1:16" s="24" customFormat="1" x14ac:dyDescent="0.2">
      <c r="A312" s="126" t="s">
        <v>705</v>
      </c>
      <c r="B312" s="24" t="s">
        <v>706</v>
      </c>
      <c r="C312" s="127">
        <v>4030</v>
      </c>
      <c r="D312" s="123">
        <v>3</v>
      </c>
      <c r="E312" s="117">
        <v>15.5</v>
      </c>
      <c r="F312" s="118">
        <f t="shared" si="46"/>
        <v>18.754999999999999</v>
      </c>
      <c r="G312" s="134" t="s">
        <v>918</v>
      </c>
      <c r="H312" s="117">
        <f t="shared" si="39"/>
        <v>0</v>
      </c>
      <c r="I312" s="119">
        <f t="shared" si="40"/>
        <v>4154.6391752577319</v>
      </c>
      <c r="J312" s="120">
        <f t="shared" si="41"/>
        <v>4528.089887640449</v>
      </c>
      <c r="K312" s="140">
        <f t="shared" si="43"/>
        <v>30.954999999999998</v>
      </c>
      <c r="L312" s="121"/>
      <c r="M312" s="121">
        <f t="shared" si="44"/>
        <v>0</v>
      </c>
      <c r="N312" s="122">
        <f t="shared" si="45"/>
        <v>5836.7731189803753</v>
      </c>
      <c r="O312" s="128" t="s">
        <v>170</v>
      </c>
      <c r="P312" s="134" t="s">
        <v>154</v>
      </c>
    </row>
    <row r="313" spans="1:16" s="24" customFormat="1" x14ac:dyDescent="0.2">
      <c r="A313" s="126" t="s">
        <v>707</v>
      </c>
      <c r="B313" s="24" t="s">
        <v>708</v>
      </c>
      <c r="C313" s="127">
        <v>7945.04</v>
      </c>
      <c r="D313" s="123">
        <v>3</v>
      </c>
      <c r="E313" s="117">
        <v>15.5</v>
      </c>
      <c r="F313" s="118">
        <f t="shared" si="46"/>
        <v>18.754999999999999</v>
      </c>
      <c r="G313" s="134" t="s">
        <v>918</v>
      </c>
      <c r="H313" s="117">
        <f t="shared" si="39"/>
        <v>0</v>
      </c>
      <c r="I313" s="119">
        <f t="shared" si="40"/>
        <v>8190.7628865979386</v>
      </c>
      <c r="J313" s="120">
        <f t="shared" si="41"/>
        <v>8927.0112359550567</v>
      </c>
      <c r="K313" s="140">
        <f t="shared" si="43"/>
        <v>30.954999999999998</v>
      </c>
      <c r="L313" s="121"/>
      <c r="M313" s="121">
        <f t="shared" si="44"/>
        <v>0</v>
      </c>
      <c r="N313" s="122">
        <f t="shared" si="45"/>
        <v>11507.04612933594</v>
      </c>
      <c r="O313" s="128" t="s">
        <v>232</v>
      </c>
      <c r="P313" s="134" t="s">
        <v>231</v>
      </c>
    </row>
    <row r="314" spans="1:16" s="24" customFormat="1" x14ac:dyDescent="0.2">
      <c r="A314" s="126" t="s">
        <v>709</v>
      </c>
      <c r="B314" s="24" t="s">
        <v>710</v>
      </c>
      <c r="C314" s="127">
        <v>7800</v>
      </c>
      <c r="D314" s="123">
        <v>3</v>
      </c>
      <c r="E314" s="117">
        <v>16</v>
      </c>
      <c r="F314" s="118">
        <f t="shared" si="46"/>
        <v>19.36</v>
      </c>
      <c r="G314" s="134" t="s">
        <v>918</v>
      </c>
      <c r="H314" s="117">
        <f t="shared" si="39"/>
        <v>0</v>
      </c>
      <c r="I314" s="119">
        <f t="shared" si="40"/>
        <v>8041.2371134020623</v>
      </c>
      <c r="J314" s="120">
        <f t="shared" si="41"/>
        <v>8764.0449438202249</v>
      </c>
      <c r="K314" s="140">
        <f t="shared" si="43"/>
        <v>31.56</v>
      </c>
      <c r="L314" s="121"/>
      <c r="M314" s="121">
        <f t="shared" si="44"/>
        <v>0</v>
      </c>
      <c r="N314" s="122">
        <f t="shared" si="45"/>
        <v>11396.843950905903</v>
      </c>
      <c r="O314" s="128" t="s">
        <v>232</v>
      </c>
      <c r="P314" s="134" t="s">
        <v>235</v>
      </c>
    </row>
    <row r="315" spans="1:16" s="24" customFormat="1" x14ac:dyDescent="0.2">
      <c r="A315" s="126" t="s">
        <v>711</v>
      </c>
      <c r="B315" s="24" t="s">
        <v>712</v>
      </c>
      <c r="C315" s="127">
        <v>7670</v>
      </c>
      <c r="D315" s="123">
        <v>3</v>
      </c>
      <c r="E315" s="117">
        <v>16.5</v>
      </c>
      <c r="F315" s="118">
        <f t="shared" si="46"/>
        <v>19.965</v>
      </c>
      <c r="G315" s="134" t="s">
        <v>918</v>
      </c>
      <c r="H315" s="117">
        <f t="shared" si="39"/>
        <v>0</v>
      </c>
      <c r="I315" s="119">
        <f t="shared" si="40"/>
        <v>7907.216494845361</v>
      </c>
      <c r="J315" s="120">
        <f t="shared" si="41"/>
        <v>8617.9775280898866</v>
      </c>
      <c r="K315" s="140">
        <f t="shared" si="43"/>
        <v>32.164999999999999</v>
      </c>
      <c r="L315" s="121"/>
      <c r="M315" s="121">
        <f t="shared" si="44"/>
        <v>0</v>
      </c>
      <c r="N315" s="122">
        <f t="shared" si="45"/>
        <v>11306.84749760448</v>
      </c>
      <c r="O315" s="128" t="s">
        <v>155</v>
      </c>
      <c r="P315" s="134" t="s">
        <v>515</v>
      </c>
    </row>
    <row r="316" spans="1:16" s="24" customFormat="1" x14ac:dyDescent="0.2">
      <c r="A316" s="126" t="s">
        <v>713</v>
      </c>
      <c r="B316" s="24" t="s">
        <v>714</v>
      </c>
      <c r="C316" s="127">
        <v>218.12</v>
      </c>
      <c r="D316" s="123">
        <v>3</v>
      </c>
      <c r="E316" s="117">
        <v>15.5</v>
      </c>
      <c r="F316" s="118">
        <f>E316*1.21</f>
        <v>18.754999999999999</v>
      </c>
      <c r="G316" s="134" t="s">
        <v>918</v>
      </c>
      <c r="H316" s="117">
        <f t="shared" si="39"/>
        <v>0</v>
      </c>
      <c r="I316" s="119">
        <f t="shared" si="40"/>
        <v>224.86597938144331</v>
      </c>
      <c r="J316" s="120">
        <f t="shared" si="41"/>
        <v>245.07865168539325</v>
      </c>
      <c r="K316" s="140">
        <f t="shared" si="43"/>
        <v>30.954999999999998</v>
      </c>
      <c r="L316" s="121"/>
      <c r="M316" s="121">
        <f t="shared" si="44"/>
        <v>0</v>
      </c>
      <c r="N316" s="122">
        <f t="shared" si="45"/>
        <v>315.90991382431747</v>
      </c>
      <c r="O316" s="128" t="s">
        <v>148</v>
      </c>
      <c r="P316" s="134" t="s">
        <v>147</v>
      </c>
    </row>
    <row r="317" spans="1:16" s="24" customFormat="1" x14ac:dyDescent="0.2">
      <c r="A317" s="126" t="s">
        <v>715</v>
      </c>
      <c r="B317" s="24" t="s">
        <v>716</v>
      </c>
      <c r="C317" s="127">
        <v>218.12</v>
      </c>
      <c r="D317" s="123">
        <v>3</v>
      </c>
      <c r="E317" s="117">
        <v>15.5</v>
      </c>
      <c r="F317" s="118">
        <f>E317*1.21</f>
        <v>18.754999999999999</v>
      </c>
      <c r="G317" s="134" t="s">
        <v>918</v>
      </c>
      <c r="H317" s="117">
        <f t="shared" si="39"/>
        <v>0</v>
      </c>
      <c r="I317" s="119">
        <f t="shared" si="40"/>
        <v>224.86597938144331</v>
      </c>
      <c r="J317" s="120">
        <f t="shared" si="41"/>
        <v>245.07865168539325</v>
      </c>
      <c r="K317" s="140">
        <f t="shared" si="43"/>
        <v>30.954999999999998</v>
      </c>
      <c r="L317" s="121"/>
      <c r="M317" s="121">
        <f t="shared" si="44"/>
        <v>0</v>
      </c>
      <c r="N317" s="122">
        <f t="shared" si="45"/>
        <v>315.90991382431747</v>
      </c>
      <c r="O317" s="128" t="s">
        <v>148</v>
      </c>
      <c r="P317" s="134" t="s">
        <v>147</v>
      </c>
    </row>
    <row r="318" spans="1:16" s="24" customFormat="1" x14ac:dyDescent="0.2">
      <c r="A318" s="126" t="s">
        <v>717</v>
      </c>
      <c r="B318" s="24" t="s">
        <v>718</v>
      </c>
      <c r="C318" s="127">
        <v>1420.25</v>
      </c>
      <c r="D318" s="123">
        <v>3</v>
      </c>
      <c r="E318" s="117">
        <v>15.5</v>
      </c>
      <c r="F318" s="118">
        <f t="shared" ref="F318:F323" si="47">E318*1.21</f>
        <v>18.754999999999999</v>
      </c>
      <c r="G318" s="134" t="s">
        <v>918</v>
      </c>
      <c r="H318" s="117">
        <f t="shared" si="39"/>
        <v>0</v>
      </c>
      <c r="I318" s="119">
        <f t="shared" si="40"/>
        <v>1464.1752577319587</v>
      </c>
      <c r="J318" s="120">
        <f t="shared" si="41"/>
        <v>1595.7865168539327</v>
      </c>
      <c r="K318" s="140">
        <f t="shared" si="43"/>
        <v>30.954999999999998</v>
      </c>
      <c r="L318" s="121"/>
      <c r="M318" s="121">
        <f t="shared" si="44"/>
        <v>0</v>
      </c>
      <c r="N318" s="122">
        <f t="shared" si="45"/>
        <v>2056.9918169309872</v>
      </c>
      <c r="O318" s="128" t="s">
        <v>155</v>
      </c>
      <c r="P318" s="134" t="s">
        <v>154</v>
      </c>
    </row>
    <row r="319" spans="1:16" s="24" customFormat="1" x14ac:dyDescent="0.2">
      <c r="A319" s="126" t="s">
        <v>719</v>
      </c>
      <c r="B319" s="24" t="s">
        <v>720</v>
      </c>
      <c r="C319" s="127">
        <v>6924.5</v>
      </c>
      <c r="D319" s="123">
        <v>3</v>
      </c>
      <c r="E319" s="117">
        <v>15.5</v>
      </c>
      <c r="F319" s="118">
        <f t="shared" si="47"/>
        <v>18.754999999999999</v>
      </c>
      <c r="G319" s="134" t="s">
        <v>918</v>
      </c>
      <c r="H319" s="117">
        <f t="shared" si="39"/>
        <v>0</v>
      </c>
      <c r="I319" s="119">
        <f t="shared" si="40"/>
        <v>7138.6597938144332</v>
      </c>
      <c r="J319" s="120">
        <f t="shared" si="41"/>
        <v>7780.3370786516853</v>
      </c>
      <c r="K319" s="140">
        <f t="shared" si="43"/>
        <v>30.954999999999998</v>
      </c>
      <c r="L319" s="121"/>
      <c r="M319" s="121">
        <f t="shared" si="44"/>
        <v>0</v>
      </c>
      <c r="N319" s="122">
        <f t="shared" si="45"/>
        <v>10028.966615975089</v>
      </c>
      <c r="O319" s="128" t="s">
        <v>148</v>
      </c>
      <c r="P319" s="134" t="s">
        <v>147</v>
      </c>
    </row>
    <row r="320" spans="1:16" s="24" customFormat="1" x14ac:dyDescent="0.2">
      <c r="A320" s="126" t="s">
        <v>721</v>
      </c>
      <c r="B320" s="24" t="s">
        <v>722</v>
      </c>
      <c r="C320" s="127">
        <v>2266.69</v>
      </c>
      <c r="D320" s="123">
        <v>3</v>
      </c>
      <c r="E320" s="117">
        <v>15.5</v>
      </c>
      <c r="F320" s="118">
        <f t="shared" si="47"/>
        <v>18.754999999999999</v>
      </c>
      <c r="G320" s="134" t="s">
        <v>918</v>
      </c>
      <c r="H320" s="117">
        <f t="shared" si="39"/>
        <v>0</v>
      </c>
      <c r="I320" s="119">
        <f t="shared" si="40"/>
        <v>2336.7938144329896</v>
      </c>
      <c r="J320" s="120">
        <f t="shared" si="41"/>
        <v>2546.8426966292136</v>
      </c>
      <c r="K320" s="140">
        <f t="shared" si="43"/>
        <v>30.954999999999998</v>
      </c>
      <c r="L320" s="121"/>
      <c r="M320" s="121">
        <f t="shared" si="44"/>
        <v>0</v>
      </c>
      <c r="N320" s="122">
        <f t="shared" si="45"/>
        <v>3282.9169382286914</v>
      </c>
      <c r="O320" s="128" t="s">
        <v>232</v>
      </c>
      <c r="P320" s="134" t="s">
        <v>218</v>
      </c>
    </row>
    <row r="321" spans="1:16" s="24" customFormat="1" x14ac:dyDescent="0.2">
      <c r="A321" s="126" t="s">
        <v>723</v>
      </c>
      <c r="B321" s="24" t="s">
        <v>724</v>
      </c>
      <c r="C321" s="127">
        <v>6641.48</v>
      </c>
      <c r="D321" s="123">
        <v>3</v>
      </c>
      <c r="E321" s="117">
        <v>15.5</v>
      </c>
      <c r="F321" s="118">
        <f t="shared" si="47"/>
        <v>18.754999999999999</v>
      </c>
      <c r="G321" s="134" t="s">
        <v>918</v>
      </c>
      <c r="H321" s="117">
        <f t="shared" si="39"/>
        <v>0</v>
      </c>
      <c r="I321" s="119">
        <f t="shared" si="40"/>
        <v>6846.8865979381444</v>
      </c>
      <c r="J321" s="120">
        <f t="shared" si="41"/>
        <v>7462.3370786516844</v>
      </c>
      <c r="K321" s="140">
        <f t="shared" si="43"/>
        <v>30.954999999999998</v>
      </c>
      <c r="L321" s="121"/>
      <c r="M321" s="121">
        <f t="shared" si="44"/>
        <v>0</v>
      </c>
      <c r="N321" s="122">
        <f t="shared" si="45"/>
        <v>9619.0600333116072</v>
      </c>
      <c r="O321" s="128" t="s">
        <v>637</v>
      </c>
      <c r="P321" s="134" t="s">
        <v>231</v>
      </c>
    </row>
    <row r="322" spans="1:16" s="24" customFormat="1" x14ac:dyDescent="0.2">
      <c r="A322" s="126" t="s">
        <v>725</v>
      </c>
      <c r="B322" s="24" t="s">
        <v>726</v>
      </c>
      <c r="C322" s="127">
        <v>3250</v>
      </c>
      <c r="D322" s="123">
        <v>3</v>
      </c>
      <c r="E322" s="117">
        <v>16.5</v>
      </c>
      <c r="F322" s="118">
        <f t="shared" si="47"/>
        <v>19.965</v>
      </c>
      <c r="G322" s="134" t="s">
        <v>918</v>
      </c>
      <c r="H322" s="117">
        <f t="shared" si="39"/>
        <v>0</v>
      </c>
      <c r="I322" s="119">
        <f t="shared" si="40"/>
        <v>3350.5154639175257</v>
      </c>
      <c r="J322" s="120">
        <f t="shared" si="41"/>
        <v>3651.6853932584268</v>
      </c>
      <c r="K322" s="140">
        <f t="shared" si="43"/>
        <v>32.164999999999999</v>
      </c>
      <c r="L322" s="121"/>
      <c r="M322" s="121">
        <f t="shared" si="44"/>
        <v>0</v>
      </c>
      <c r="N322" s="122">
        <f t="shared" si="45"/>
        <v>4791.0370752561357</v>
      </c>
      <c r="O322" s="128" t="s">
        <v>155</v>
      </c>
      <c r="P322" s="134" t="s">
        <v>515</v>
      </c>
    </row>
    <row r="323" spans="1:16" s="24" customFormat="1" x14ac:dyDescent="0.2">
      <c r="A323" s="126" t="s">
        <v>727</v>
      </c>
      <c r="B323" s="24" t="s">
        <v>728</v>
      </c>
      <c r="C323" s="127">
        <v>3250</v>
      </c>
      <c r="D323" s="123">
        <v>3</v>
      </c>
      <c r="E323" s="117">
        <v>15.5</v>
      </c>
      <c r="F323" s="118">
        <f t="shared" si="47"/>
        <v>18.754999999999999</v>
      </c>
      <c r="G323" s="134" t="s">
        <v>918</v>
      </c>
      <c r="H323" s="117">
        <f t="shared" si="39"/>
        <v>0</v>
      </c>
      <c r="I323" s="119">
        <f t="shared" si="40"/>
        <v>3350.5154639175257</v>
      </c>
      <c r="J323" s="120">
        <f t="shared" si="41"/>
        <v>3651.6853932584268</v>
      </c>
      <c r="K323" s="140">
        <f t="shared" si="43"/>
        <v>30.954999999999998</v>
      </c>
      <c r="L323" s="121"/>
      <c r="M323" s="121">
        <f t="shared" si="44"/>
        <v>0</v>
      </c>
      <c r="N323" s="122">
        <f t="shared" si="45"/>
        <v>4707.0750959519155</v>
      </c>
      <c r="O323" s="128" t="s">
        <v>170</v>
      </c>
      <c r="P323" s="134" t="s">
        <v>154</v>
      </c>
    </row>
    <row r="324" spans="1:16" s="24" customFormat="1" x14ac:dyDescent="0.2">
      <c r="A324" s="126" t="s">
        <v>729</v>
      </c>
      <c r="B324" s="24" t="s">
        <v>730</v>
      </c>
      <c r="C324" s="127">
        <v>6500</v>
      </c>
      <c r="D324" s="123">
        <v>3</v>
      </c>
      <c r="E324" s="117">
        <v>16</v>
      </c>
      <c r="F324" s="118">
        <f t="shared" ref="F324:F347" si="48">E324*1.21</f>
        <v>19.36</v>
      </c>
      <c r="G324" s="134" t="s">
        <v>918</v>
      </c>
      <c r="H324" s="117">
        <f t="shared" si="39"/>
        <v>0</v>
      </c>
      <c r="I324" s="119">
        <f t="shared" si="40"/>
        <v>6701.0309278350514</v>
      </c>
      <c r="J324" s="120">
        <f t="shared" si="41"/>
        <v>7303.3707865168535</v>
      </c>
      <c r="K324" s="140">
        <f t="shared" si="43"/>
        <v>31.56</v>
      </c>
      <c r="L324" s="121"/>
      <c r="M324" s="121">
        <f t="shared" si="44"/>
        <v>0</v>
      </c>
      <c r="N324" s="122">
        <f t="shared" si="45"/>
        <v>9497.3699590882516</v>
      </c>
      <c r="O324" s="128" t="s">
        <v>232</v>
      </c>
      <c r="P324" s="134" t="s">
        <v>489</v>
      </c>
    </row>
    <row r="325" spans="1:16" s="24" customFormat="1" x14ac:dyDescent="0.2">
      <c r="A325" s="126" t="s">
        <v>731</v>
      </c>
      <c r="B325" s="24" t="s">
        <v>732</v>
      </c>
      <c r="C325" s="127">
        <v>6500</v>
      </c>
      <c r="D325" s="123">
        <v>3</v>
      </c>
      <c r="E325" s="117">
        <v>16</v>
      </c>
      <c r="F325" s="118">
        <f t="shared" si="48"/>
        <v>19.36</v>
      </c>
      <c r="G325" s="134" t="s">
        <v>918</v>
      </c>
      <c r="H325" s="117">
        <f t="shared" si="39"/>
        <v>0</v>
      </c>
      <c r="I325" s="119">
        <f t="shared" si="40"/>
        <v>6701.0309278350514</v>
      </c>
      <c r="J325" s="120">
        <f t="shared" si="41"/>
        <v>7303.3707865168535</v>
      </c>
      <c r="K325" s="140">
        <f t="shared" si="43"/>
        <v>31.56</v>
      </c>
      <c r="L325" s="121"/>
      <c r="M325" s="121">
        <f t="shared" si="44"/>
        <v>0</v>
      </c>
      <c r="N325" s="122">
        <f t="shared" si="45"/>
        <v>9497.3699590882516</v>
      </c>
      <c r="O325" s="128" t="s">
        <v>232</v>
      </c>
      <c r="P325" s="134" t="s">
        <v>489</v>
      </c>
    </row>
    <row r="326" spans="1:16" s="24" customFormat="1" x14ac:dyDescent="0.2">
      <c r="A326" s="126" t="s">
        <v>733</v>
      </c>
      <c r="B326" s="24" t="s">
        <v>734</v>
      </c>
      <c r="C326" s="127">
        <v>6500</v>
      </c>
      <c r="D326" s="123">
        <v>3</v>
      </c>
      <c r="E326" s="117">
        <v>13.5</v>
      </c>
      <c r="F326" s="118">
        <f t="shared" si="48"/>
        <v>16.335000000000001</v>
      </c>
      <c r="G326" s="134" t="s">
        <v>918</v>
      </c>
      <c r="H326" s="117">
        <f t="shared" si="39"/>
        <v>0</v>
      </c>
      <c r="I326" s="119">
        <f t="shared" si="40"/>
        <v>6701.0309278350514</v>
      </c>
      <c r="J326" s="120">
        <f t="shared" si="41"/>
        <v>7303.3707865168535</v>
      </c>
      <c r="K326" s="140">
        <f t="shared" si="43"/>
        <v>28.535</v>
      </c>
      <c r="L326" s="121"/>
      <c r="M326" s="121">
        <f t="shared" si="44"/>
        <v>0</v>
      </c>
      <c r="N326" s="122">
        <f t="shared" si="45"/>
        <v>9095.3613657034912</v>
      </c>
      <c r="O326" s="128" t="s">
        <v>615</v>
      </c>
      <c r="P326" s="134" t="s">
        <v>614</v>
      </c>
    </row>
    <row r="327" spans="1:16" s="24" customFormat="1" x14ac:dyDescent="0.2">
      <c r="A327" s="126" t="s">
        <v>735</v>
      </c>
      <c r="B327" s="24" t="s">
        <v>736</v>
      </c>
      <c r="C327" s="127">
        <v>6493.5</v>
      </c>
      <c r="D327" s="123">
        <v>3</v>
      </c>
      <c r="E327" s="117">
        <v>15.5</v>
      </c>
      <c r="F327" s="118">
        <f t="shared" si="48"/>
        <v>18.754999999999999</v>
      </c>
      <c r="G327" s="134" t="s">
        <v>918</v>
      </c>
      <c r="H327" s="117">
        <f t="shared" si="39"/>
        <v>0</v>
      </c>
      <c r="I327" s="119">
        <f t="shared" si="40"/>
        <v>6694.3298969072166</v>
      </c>
      <c r="J327" s="120">
        <f t="shared" si="41"/>
        <v>7296.0674157303374</v>
      </c>
      <c r="K327" s="140">
        <f t="shared" si="43"/>
        <v>30.954999999999998</v>
      </c>
      <c r="L327" s="121"/>
      <c r="M327" s="121">
        <f t="shared" si="44"/>
        <v>0</v>
      </c>
      <c r="N327" s="122">
        <f t="shared" si="45"/>
        <v>9404.7360417119271</v>
      </c>
      <c r="O327" s="128" t="s">
        <v>232</v>
      </c>
      <c r="P327" s="134" t="s">
        <v>231</v>
      </c>
    </row>
    <row r="328" spans="1:16" s="24" customFormat="1" x14ac:dyDescent="0.2">
      <c r="A328" s="126" t="s">
        <v>737</v>
      </c>
      <c r="B328" s="24" t="s">
        <v>738</v>
      </c>
      <c r="C328" s="127">
        <v>6376.49</v>
      </c>
      <c r="D328" s="123">
        <v>3</v>
      </c>
      <c r="E328" s="117">
        <v>16</v>
      </c>
      <c r="F328" s="118">
        <f t="shared" si="48"/>
        <v>19.36</v>
      </c>
      <c r="G328" s="134" t="s">
        <v>918</v>
      </c>
      <c r="H328" s="117">
        <f t="shared" si="39"/>
        <v>0</v>
      </c>
      <c r="I328" s="119">
        <f t="shared" si="40"/>
        <v>6573.7010309278348</v>
      </c>
      <c r="J328" s="120">
        <f t="shared" si="41"/>
        <v>7164.5955056179773</v>
      </c>
      <c r="K328" s="140">
        <f t="shared" si="43"/>
        <v>31.56</v>
      </c>
      <c r="L328" s="121"/>
      <c r="M328" s="121">
        <f t="shared" si="44"/>
        <v>0</v>
      </c>
      <c r="N328" s="122">
        <f t="shared" si="45"/>
        <v>9316.9053185271769</v>
      </c>
      <c r="O328" s="128" t="s">
        <v>232</v>
      </c>
      <c r="P328" s="134" t="s">
        <v>588</v>
      </c>
    </row>
    <row r="329" spans="1:16" s="24" customFormat="1" x14ac:dyDescent="0.2">
      <c r="A329" s="126" t="s">
        <v>739</v>
      </c>
      <c r="B329" s="24" t="s">
        <v>740</v>
      </c>
      <c r="C329" s="127">
        <v>6175.01</v>
      </c>
      <c r="D329" s="123">
        <v>3</v>
      </c>
      <c r="E329" s="117">
        <v>15.5</v>
      </c>
      <c r="F329" s="118">
        <f t="shared" si="48"/>
        <v>18.754999999999999</v>
      </c>
      <c r="G329" s="134" t="s">
        <v>918</v>
      </c>
      <c r="H329" s="117">
        <f t="shared" si="39"/>
        <v>0</v>
      </c>
      <c r="I329" s="119">
        <f t="shared" si="40"/>
        <v>6365.9896907216498</v>
      </c>
      <c r="J329" s="120">
        <f t="shared" si="41"/>
        <v>6938.2134831460671</v>
      </c>
      <c r="K329" s="140">
        <f t="shared" si="43"/>
        <v>30.954999999999998</v>
      </c>
      <c r="L329" s="121"/>
      <c r="M329" s="121">
        <f t="shared" si="44"/>
        <v>0</v>
      </c>
      <c r="N329" s="122">
        <f t="shared" si="45"/>
        <v>8943.4571656166263</v>
      </c>
      <c r="O329" s="128" t="s">
        <v>151</v>
      </c>
      <c r="P329" s="134" t="s">
        <v>208</v>
      </c>
    </row>
    <row r="330" spans="1:16" s="24" customFormat="1" x14ac:dyDescent="0.2">
      <c r="A330" s="126" t="s">
        <v>741</v>
      </c>
      <c r="B330" s="24" t="s">
        <v>742</v>
      </c>
      <c r="C330" s="127">
        <v>6175.01</v>
      </c>
      <c r="D330" s="123">
        <v>3</v>
      </c>
      <c r="E330" s="117">
        <v>16.5</v>
      </c>
      <c r="F330" s="118">
        <f t="shared" si="48"/>
        <v>19.965</v>
      </c>
      <c r="G330" s="134" t="s">
        <v>918</v>
      </c>
      <c r="H330" s="117">
        <f t="shared" si="39"/>
        <v>0</v>
      </c>
      <c r="I330" s="119">
        <f t="shared" si="40"/>
        <v>6365.9896907216498</v>
      </c>
      <c r="J330" s="120">
        <f t="shared" si="41"/>
        <v>6938.2134831460671</v>
      </c>
      <c r="K330" s="140">
        <f t="shared" si="43"/>
        <v>32.164999999999999</v>
      </c>
      <c r="L330" s="121"/>
      <c r="M330" s="121">
        <f t="shared" si="44"/>
        <v>0</v>
      </c>
      <c r="N330" s="122">
        <f t="shared" si="45"/>
        <v>9102.9851846391975</v>
      </c>
      <c r="O330" s="128" t="s">
        <v>232</v>
      </c>
      <c r="P330" s="134" t="s">
        <v>515</v>
      </c>
    </row>
    <row r="331" spans="1:16" s="24" customFormat="1" x14ac:dyDescent="0.2">
      <c r="A331" s="126" t="s">
        <v>743</v>
      </c>
      <c r="B331" s="24" t="s">
        <v>744</v>
      </c>
      <c r="C331" s="127">
        <v>6050</v>
      </c>
      <c r="D331" s="123">
        <v>3</v>
      </c>
      <c r="E331" s="117">
        <v>15.5</v>
      </c>
      <c r="F331" s="118">
        <f t="shared" si="48"/>
        <v>18.754999999999999</v>
      </c>
      <c r="G331" s="134" t="s">
        <v>918</v>
      </c>
      <c r="H331" s="117">
        <f t="shared" si="39"/>
        <v>0</v>
      </c>
      <c r="I331" s="119">
        <f t="shared" si="40"/>
        <v>6237.1134020618556</v>
      </c>
      <c r="J331" s="120">
        <f t="shared" si="41"/>
        <v>6797.7528089887637</v>
      </c>
      <c r="K331" s="140">
        <f t="shared" si="43"/>
        <v>30.954999999999998</v>
      </c>
      <c r="L331" s="121"/>
      <c r="M331" s="121">
        <f t="shared" si="44"/>
        <v>0</v>
      </c>
      <c r="N331" s="122">
        <f t="shared" si="45"/>
        <v>8762.4013324643347</v>
      </c>
      <c r="O331" s="128" t="s">
        <v>148</v>
      </c>
      <c r="P331" s="134" t="s">
        <v>303</v>
      </c>
    </row>
    <row r="332" spans="1:16" s="24" customFormat="1" x14ac:dyDescent="0.2">
      <c r="A332" s="126" t="s">
        <v>745</v>
      </c>
      <c r="B332" s="24" t="s">
        <v>746</v>
      </c>
      <c r="C332" s="127">
        <v>5980</v>
      </c>
      <c r="D332" s="123">
        <v>3</v>
      </c>
      <c r="E332" s="117">
        <v>15.5</v>
      </c>
      <c r="F332" s="118">
        <f t="shared" si="48"/>
        <v>18.754999999999999</v>
      </c>
      <c r="G332" s="134" t="s">
        <v>918</v>
      </c>
      <c r="H332" s="117">
        <f t="shared" si="39"/>
        <v>0</v>
      </c>
      <c r="I332" s="119">
        <f t="shared" si="40"/>
        <v>6164.9484536082473</v>
      </c>
      <c r="J332" s="120">
        <f t="shared" si="41"/>
        <v>6719.1011235955057</v>
      </c>
      <c r="K332" s="140">
        <f t="shared" si="43"/>
        <v>30.954999999999998</v>
      </c>
      <c r="L332" s="121"/>
      <c r="M332" s="121">
        <f t="shared" si="44"/>
        <v>0</v>
      </c>
      <c r="N332" s="122">
        <f t="shared" si="45"/>
        <v>8661.0181765515244</v>
      </c>
      <c r="O332" s="128" t="s">
        <v>155</v>
      </c>
      <c r="P332" s="134" t="s">
        <v>154</v>
      </c>
    </row>
    <row r="333" spans="1:16" s="24" customFormat="1" x14ac:dyDescent="0.2">
      <c r="A333" s="126" t="s">
        <v>747</v>
      </c>
      <c r="B333" s="24" t="s">
        <v>748</v>
      </c>
      <c r="C333" s="127">
        <v>1950</v>
      </c>
      <c r="D333" s="123">
        <v>3</v>
      </c>
      <c r="E333" s="117">
        <v>15.5</v>
      </c>
      <c r="F333" s="118">
        <f t="shared" si="48"/>
        <v>18.754999999999999</v>
      </c>
      <c r="G333" s="134" t="s">
        <v>918</v>
      </c>
      <c r="H333" s="117">
        <f t="shared" si="39"/>
        <v>0</v>
      </c>
      <c r="I333" s="119">
        <f t="shared" si="40"/>
        <v>2010.3092783505156</v>
      </c>
      <c r="J333" s="120">
        <f t="shared" si="41"/>
        <v>2191.0112359550562</v>
      </c>
      <c r="K333" s="140">
        <f t="shared" si="43"/>
        <v>30.954999999999998</v>
      </c>
      <c r="L333" s="121"/>
      <c r="M333" s="121">
        <f t="shared" si="44"/>
        <v>0</v>
      </c>
      <c r="N333" s="122">
        <f t="shared" si="45"/>
        <v>2824.2450575711491</v>
      </c>
      <c r="O333" s="128" t="s">
        <v>232</v>
      </c>
      <c r="P333" s="134" t="s">
        <v>154</v>
      </c>
    </row>
    <row r="334" spans="1:16" s="24" customFormat="1" x14ac:dyDescent="0.2">
      <c r="A334" s="126" t="s">
        <v>749</v>
      </c>
      <c r="B334" s="24" t="s">
        <v>750</v>
      </c>
      <c r="C334" s="127">
        <v>5795.8</v>
      </c>
      <c r="D334" s="123">
        <v>3</v>
      </c>
      <c r="E334" s="117">
        <v>16</v>
      </c>
      <c r="F334" s="118">
        <f t="shared" si="48"/>
        <v>19.36</v>
      </c>
      <c r="G334" s="134" t="s">
        <v>918</v>
      </c>
      <c r="H334" s="117">
        <f t="shared" ref="H334:H397" si="49">(IF(G334=$G$3,$H$3)+IF(G334=$G$4,$H$4)+IF(G334=$G$5,$H$5)+IF(G334=$G$6,$H$6)+IF(G334=$G$7,$H$7)+IF(G334=$G$8,$H$8)+IF(G334=$G$9,$H$9)+IF(G334=$G$10,$H$10)+IF(G334=$G$11,$H$11))</f>
        <v>0</v>
      </c>
      <c r="I334" s="119">
        <f t="shared" ref="I334:I397" si="50">(C334/(($J$3-D334)/100))</f>
        <v>5975.0515463917527</v>
      </c>
      <c r="J334" s="120">
        <f t="shared" ref="J334:J397" si="51">(C334/(($J$3-D334)/100-(0.08)))</f>
        <v>6512.1348314606739</v>
      </c>
      <c r="K334" s="140">
        <f t="shared" si="43"/>
        <v>31.56</v>
      </c>
      <c r="L334" s="121"/>
      <c r="M334" s="121">
        <f t="shared" si="44"/>
        <v>0</v>
      </c>
      <c r="N334" s="122">
        <f t="shared" si="45"/>
        <v>8468.4395090590297</v>
      </c>
      <c r="O334" s="128" t="s">
        <v>751</v>
      </c>
      <c r="P334" s="134" t="s">
        <v>107</v>
      </c>
    </row>
    <row r="335" spans="1:16" s="24" customFormat="1" x14ac:dyDescent="0.2">
      <c r="A335" s="126" t="s">
        <v>752</v>
      </c>
      <c r="B335" s="24" t="s">
        <v>753</v>
      </c>
      <c r="C335" s="127">
        <v>5752.7</v>
      </c>
      <c r="D335" s="123">
        <v>3</v>
      </c>
      <c r="E335" s="117">
        <v>12.65</v>
      </c>
      <c r="F335" s="118">
        <f t="shared" si="48"/>
        <v>15.3065</v>
      </c>
      <c r="G335" s="134" t="s">
        <v>918</v>
      </c>
      <c r="H335" s="117">
        <f t="shared" si="49"/>
        <v>0</v>
      </c>
      <c r="I335" s="119">
        <f t="shared" si="50"/>
        <v>5930.6185567010307</v>
      </c>
      <c r="J335" s="120">
        <f t="shared" si="51"/>
        <v>6463.7078651685388</v>
      </c>
      <c r="K335" s="140">
        <f t="shared" ref="K335:K398" si="52">(D335+8+1.2)+(F335+H335)</f>
        <v>27.506499999999999</v>
      </c>
      <c r="L335" s="121"/>
      <c r="M335" s="121">
        <f t="shared" ref="M335:M398" si="53">L335*1.21</f>
        <v>0</v>
      </c>
      <c r="N335" s="122">
        <f t="shared" ref="N335:N398" si="54">C335/((100-K335)/100)+M335</f>
        <v>7935.4700766275591</v>
      </c>
      <c r="O335" s="128" t="s">
        <v>232</v>
      </c>
      <c r="P335" s="134" t="s">
        <v>279</v>
      </c>
    </row>
    <row r="336" spans="1:16" s="24" customFormat="1" x14ac:dyDescent="0.2">
      <c r="A336" s="126" t="s">
        <v>754</v>
      </c>
      <c r="B336" s="24" t="s">
        <v>755</v>
      </c>
      <c r="C336" s="127">
        <v>2828.29</v>
      </c>
      <c r="D336" s="123">
        <v>3</v>
      </c>
      <c r="E336" s="117">
        <v>16.5</v>
      </c>
      <c r="F336" s="118">
        <f t="shared" si="48"/>
        <v>19.965</v>
      </c>
      <c r="G336" s="134" t="s">
        <v>918</v>
      </c>
      <c r="H336" s="117">
        <f t="shared" si="49"/>
        <v>0</v>
      </c>
      <c r="I336" s="119">
        <f t="shared" si="50"/>
        <v>2915.7628865979382</v>
      </c>
      <c r="J336" s="120">
        <f t="shared" si="51"/>
        <v>3177.8539325842694</v>
      </c>
      <c r="K336" s="140">
        <f t="shared" si="52"/>
        <v>32.164999999999999</v>
      </c>
      <c r="L336" s="121"/>
      <c r="M336" s="121">
        <f t="shared" si="53"/>
        <v>0</v>
      </c>
      <c r="N336" s="122">
        <f t="shared" si="54"/>
        <v>4169.3668460234385</v>
      </c>
      <c r="O336" s="128" t="s">
        <v>155</v>
      </c>
      <c r="P336" s="134" t="s">
        <v>515</v>
      </c>
    </row>
    <row r="337" spans="1:16" s="24" customFormat="1" x14ac:dyDescent="0.2">
      <c r="A337" s="126" t="s">
        <v>756</v>
      </c>
      <c r="B337" s="24" t="s">
        <v>757</v>
      </c>
      <c r="C337" s="127">
        <v>5590</v>
      </c>
      <c r="D337" s="123">
        <v>3</v>
      </c>
      <c r="E337" s="117">
        <v>15.5</v>
      </c>
      <c r="F337" s="118">
        <f t="shared" si="48"/>
        <v>18.754999999999999</v>
      </c>
      <c r="G337" s="134" t="s">
        <v>918</v>
      </c>
      <c r="H337" s="117">
        <f t="shared" si="49"/>
        <v>0</v>
      </c>
      <c r="I337" s="119">
        <f t="shared" si="50"/>
        <v>5762.8865979381444</v>
      </c>
      <c r="J337" s="120">
        <f t="shared" si="51"/>
        <v>6280.8988764044943</v>
      </c>
      <c r="K337" s="140">
        <f t="shared" si="52"/>
        <v>30.954999999999998</v>
      </c>
      <c r="L337" s="121"/>
      <c r="M337" s="121">
        <f t="shared" si="53"/>
        <v>0</v>
      </c>
      <c r="N337" s="122">
        <f t="shared" si="54"/>
        <v>8096.1691650372941</v>
      </c>
      <c r="O337" s="128" t="s">
        <v>155</v>
      </c>
      <c r="P337" s="134" t="s">
        <v>244</v>
      </c>
    </row>
    <row r="338" spans="1:16" s="24" customFormat="1" x14ac:dyDescent="0.2">
      <c r="A338" s="126" t="s">
        <v>758</v>
      </c>
      <c r="B338" s="24" t="s">
        <v>759</v>
      </c>
      <c r="C338" s="127">
        <v>5525.01</v>
      </c>
      <c r="D338" s="123">
        <v>3</v>
      </c>
      <c r="E338" s="117">
        <v>15.5</v>
      </c>
      <c r="F338" s="118">
        <f t="shared" si="48"/>
        <v>18.754999999999999</v>
      </c>
      <c r="G338" s="134" t="s">
        <v>918</v>
      </c>
      <c r="H338" s="117">
        <f t="shared" si="49"/>
        <v>0</v>
      </c>
      <c r="I338" s="119">
        <f t="shared" si="50"/>
        <v>5695.8865979381444</v>
      </c>
      <c r="J338" s="120">
        <f t="shared" si="51"/>
        <v>6207.8764044943819</v>
      </c>
      <c r="K338" s="140">
        <f t="shared" si="52"/>
        <v>30.954999999999998</v>
      </c>
      <c r="L338" s="121"/>
      <c r="M338" s="121">
        <f t="shared" si="53"/>
        <v>0</v>
      </c>
      <c r="N338" s="122">
        <f t="shared" si="54"/>
        <v>8002.0421464262436</v>
      </c>
      <c r="O338" s="128" t="s">
        <v>232</v>
      </c>
      <c r="P338" s="134" t="s">
        <v>231</v>
      </c>
    </row>
    <row r="339" spans="1:16" s="24" customFormat="1" x14ac:dyDescent="0.2">
      <c r="A339" s="126" t="s">
        <v>760</v>
      </c>
      <c r="B339" s="24" t="s">
        <v>761</v>
      </c>
      <c r="C339" s="127">
        <v>5525.01</v>
      </c>
      <c r="D339" s="123">
        <v>3</v>
      </c>
      <c r="E339" s="117">
        <v>15.5</v>
      </c>
      <c r="F339" s="118">
        <f t="shared" si="48"/>
        <v>18.754999999999999</v>
      </c>
      <c r="G339" s="134" t="s">
        <v>918</v>
      </c>
      <c r="H339" s="117">
        <f t="shared" si="49"/>
        <v>0</v>
      </c>
      <c r="I339" s="119">
        <f t="shared" si="50"/>
        <v>5695.8865979381444</v>
      </c>
      <c r="J339" s="120">
        <f t="shared" si="51"/>
        <v>6207.8764044943819</v>
      </c>
      <c r="K339" s="140">
        <f t="shared" si="52"/>
        <v>30.954999999999998</v>
      </c>
      <c r="L339" s="121"/>
      <c r="M339" s="121">
        <f t="shared" si="53"/>
        <v>0</v>
      </c>
      <c r="N339" s="122">
        <f t="shared" si="54"/>
        <v>8002.0421464262436</v>
      </c>
      <c r="O339" s="128" t="s">
        <v>170</v>
      </c>
      <c r="P339" s="134" t="s">
        <v>762</v>
      </c>
    </row>
    <row r="340" spans="1:16" s="24" customFormat="1" x14ac:dyDescent="0.2">
      <c r="A340" s="126" t="s">
        <v>763</v>
      </c>
      <c r="B340" s="24" t="s">
        <v>764</v>
      </c>
      <c r="C340" s="127">
        <v>5491.03</v>
      </c>
      <c r="D340" s="123">
        <v>3</v>
      </c>
      <c r="E340" s="117">
        <v>15.5</v>
      </c>
      <c r="F340" s="118">
        <f t="shared" si="48"/>
        <v>18.754999999999999</v>
      </c>
      <c r="G340" s="134" t="s">
        <v>918</v>
      </c>
      <c r="H340" s="117">
        <f t="shared" si="49"/>
        <v>0</v>
      </c>
      <c r="I340" s="119">
        <f t="shared" si="50"/>
        <v>5660.855670103093</v>
      </c>
      <c r="J340" s="120">
        <f t="shared" si="51"/>
        <v>6169.696629213483</v>
      </c>
      <c r="K340" s="140">
        <f t="shared" si="52"/>
        <v>30.954999999999998</v>
      </c>
      <c r="L340" s="121"/>
      <c r="M340" s="121">
        <f t="shared" si="53"/>
        <v>0</v>
      </c>
      <c r="N340" s="122">
        <f t="shared" si="54"/>
        <v>7952.8278658845675</v>
      </c>
      <c r="O340" s="128" t="s">
        <v>148</v>
      </c>
      <c r="P340" s="134" t="s">
        <v>303</v>
      </c>
    </row>
    <row r="341" spans="1:16" s="24" customFormat="1" x14ac:dyDescent="0.2">
      <c r="A341" s="126" t="s">
        <v>765</v>
      </c>
      <c r="B341" s="24" t="s">
        <v>766</v>
      </c>
      <c r="C341" s="127">
        <v>218.12</v>
      </c>
      <c r="D341" s="123">
        <v>3</v>
      </c>
      <c r="E341" s="117">
        <v>15.5</v>
      </c>
      <c r="F341" s="118">
        <f t="shared" si="48"/>
        <v>18.754999999999999</v>
      </c>
      <c r="G341" s="134" t="s">
        <v>918</v>
      </c>
      <c r="H341" s="117">
        <f t="shared" si="49"/>
        <v>0</v>
      </c>
      <c r="I341" s="119">
        <f t="shared" si="50"/>
        <v>224.86597938144331</v>
      </c>
      <c r="J341" s="120">
        <f t="shared" si="51"/>
        <v>245.07865168539325</v>
      </c>
      <c r="K341" s="140">
        <f t="shared" si="52"/>
        <v>30.954999999999998</v>
      </c>
      <c r="L341" s="121"/>
      <c r="M341" s="121">
        <f t="shared" si="53"/>
        <v>0</v>
      </c>
      <c r="N341" s="122">
        <f t="shared" si="54"/>
        <v>315.90991382431747</v>
      </c>
      <c r="O341" s="128" t="s">
        <v>148</v>
      </c>
      <c r="P341" s="134" t="s">
        <v>147</v>
      </c>
    </row>
    <row r="342" spans="1:16" s="24" customFormat="1" x14ac:dyDescent="0.2">
      <c r="A342" s="126" t="s">
        <v>767</v>
      </c>
      <c r="B342" s="24" t="s">
        <v>768</v>
      </c>
      <c r="C342" s="127">
        <v>5330</v>
      </c>
      <c r="D342" s="123">
        <v>3</v>
      </c>
      <c r="E342" s="117">
        <v>15.5</v>
      </c>
      <c r="F342" s="118">
        <f t="shared" si="48"/>
        <v>18.754999999999999</v>
      </c>
      <c r="G342" s="134" t="s">
        <v>918</v>
      </c>
      <c r="H342" s="117">
        <f t="shared" si="49"/>
        <v>0</v>
      </c>
      <c r="I342" s="119">
        <f t="shared" si="50"/>
        <v>5494.8453608247428</v>
      </c>
      <c r="J342" s="120">
        <f t="shared" si="51"/>
        <v>5988.7640449438204</v>
      </c>
      <c r="K342" s="140">
        <f t="shared" si="52"/>
        <v>30.954999999999998</v>
      </c>
      <c r="L342" s="121"/>
      <c r="M342" s="121">
        <f t="shared" si="53"/>
        <v>0</v>
      </c>
      <c r="N342" s="122">
        <f t="shared" si="54"/>
        <v>7719.6031573611408</v>
      </c>
      <c r="O342" s="128" t="s">
        <v>268</v>
      </c>
      <c r="P342" s="134" t="s">
        <v>147</v>
      </c>
    </row>
    <row r="343" spans="1:16" s="24" customFormat="1" x14ac:dyDescent="0.2">
      <c r="A343" s="126" t="s">
        <v>769</v>
      </c>
      <c r="B343" s="24" t="s">
        <v>770</v>
      </c>
      <c r="C343" s="127">
        <v>5330</v>
      </c>
      <c r="D343" s="123">
        <v>3</v>
      </c>
      <c r="E343" s="117">
        <v>15.5</v>
      </c>
      <c r="F343" s="118">
        <f t="shared" si="48"/>
        <v>18.754999999999999</v>
      </c>
      <c r="G343" s="134" t="s">
        <v>918</v>
      </c>
      <c r="H343" s="117">
        <f t="shared" si="49"/>
        <v>0</v>
      </c>
      <c r="I343" s="119">
        <f t="shared" si="50"/>
        <v>5494.8453608247428</v>
      </c>
      <c r="J343" s="120">
        <f t="shared" si="51"/>
        <v>5988.7640449438204</v>
      </c>
      <c r="K343" s="140">
        <f t="shared" si="52"/>
        <v>30.954999999999998</v>
      </c>
      <c r="L343" s="121"/>
      <c r="M343" s="121">
        <f t="shared" si="53"/>
        <v>0</v>
      </c>
      <c r="N343" s="122">
        <f t="shared" si="54"/>
        <v>7719.6031573611408</v>
      </c>
      <c r="O343" s="128" t="s">
        <v>268</v>
      </c>
      <c r="P343" s="134" t="s">
        <v>147</v>
      </c>
    </row>
    <row r="344" spans="1:16" s="24" customFormat="1" x14ac:dyDescent="0.2">
      <c r="A344" s="126" t="s">
        <v>771</v>
      </c>
      <c r="B344" s="24" t="s">
        <v>772</v>
      </c>
      <c r="C344" s="127">
        <v>5200</v>
      </c>
      <c r="D344" s="123">
        <v>3</v>
      </c>
      <c r="E344" s="117">
        <v>15.5</v>
      </c>
      <c r="F344" s="118">
        <f t="shared" si="48"/>
        <v>18.754999999999999</v>
      </c>
      <c r="G344" s="134" t="s">
        <v>918</v>
      </c>
      <c r="H344" s="117">
        <f t="shared" si="49"/>
        <v>0</v>
      </c>
      <c r="I344" s="119">
        <f t="shared" si="50"/>
        <v>5360.8247422680415</v>
      </c>
      <c r="J344" s="120">
        <f t="shared" si="51"/>
        <v>5842.696629213483</v>
      </c>
      <c r="K344" s="140">
        <f t="shared" si="52"/>
        <v>30.954999999999998</v>
      </c>
      <c r="L344" s="121"/>
      <c r="M344" s="121">
        <f t="shared" si="53"/>
        <v>0</v>
      </c>
      <c r="N344" s="122">
        <f t="shared" si="54"/>
        <v>7531.3201535230646</v>
      </c>
      <c r="O344" s="128" t="s">
        <v>148</v>
      </c>
      <c r="P344" s="134" t="s">
        <v>147</v>
      </c>
    </row>
    <row r="345" spans="1:16" s="24" customFormat="1" x14ac:dyDescent="0.2">
      <c r="A345" s="126" t="s">
        <v>773</v>
      </c>
      <c r="B345" s="24" t="s">
        <v>774</v>
      </c>
      <c r="C345" s="127">
        <v>5031</v>
      </c>
      <c r="D345" s="123">
        <v>3</v>
      </c>
      <c r="E345" s="117">
        <v>15.5</v>
      </c>
      <c r="F345" s="118">
        <f t="shared" si="48"/>
        <v>18.754999999999999</v>
      </c>
      <c r="G345" s="134" t="s">
        <v>918</v>
      </c>
      <c r="H345" s="117">
        <f t="shared" si="49"/>
        <v>0</v>
      </c>
      <c r="I345" s="119">
        <f t="shared" si="50"/>
        <v>5186.5979381443303</v>
      </c>
      <c r="J345" s="120">
        <f t="shared" si="51"/>
        <v>5652.8089887640444</v>
      </c>
      <c r="K345" s="140">
        <f t="shared" si="52"/>
        <v>30.954999999999998</v>
      </c>
      <c r="L345" s="121"/>
      <c r="M345" s="121">
        <f t="shared" si="53"/>
        <v>0</v>
      </c>
      <c r="N345" s="122">
        <f t="shared" si="54"/>
        <v>7286.552248533565</v>
      </c>
      <c r="O345" s="128" t="s">
        <v>232</v>
      </c>
      <c r="P345" s="134" t="s">
        <v>231</v>
      </c>
    </row>
    <row r="346" spans="1:16" s="24" customFormat="1" x14ac:dyDescent="0.2">
      <c r="A346" s="126" t="s">
        <v>775</v>
      </c>
      <c r="B346" s="24" t="s">
        <v>776</v>
      </c>
      <c r="C346" s="127">
        <v>5003</v>
      </c>
      <c r="D346" s="123">
        <v>3</v>
      </c>
      <c r="E346" s="117">
        <v>15.5</v>
      </c>
      <c r="F346" s="118">
        <f t="shared" si="48"/>
        <v>18.754999999999999</v>
      </c>
      <c r="G346" s="134" t="s">
        <v>918</v>
      </c>
      <c r="H346" s="117">
        <f t="shared" si="49"/>
        <v>0</v>
      </c>
      <c r="I346" s="119">
        <f t="shared" si="50"/>
        <v>5157.7319587628872</v>
      </c>
      <c r="J346" s="120">
        <f t="shared" si="51"/>
        <v>5621.348314606741</v>
      </c>
      <c r="K346" s="140">
        <f t="shared" si="52"/>
        <v>30.954999999999998</v>
      </c>
      <c r="L346" s="121"/>
      <c r="M346" s="121">
        <f t="shared" si="53"/>
        <v>0</v>
      </c>
      <c r="N346" s="122">
        <f t="shared" si="54"/>
        <v>7245.9989861684408</v>
      </c>
      <c r="O346" s="128" t="s">
        <v>232</v>
      </c>
      <c r="P346" s="134" t="s">
        <v>231</v>
      </c>
    </row>
    <row r="347" spans="1:16" s="24" customFormat="1" x14ac:dyDescent="0.2">
      <c r="A347" s="126" t="s">
        <v>777</v>
      </c>
      <c r="B347" s="24" t="s">
        <v>778</v>
      </c>
      <c r="C347" s="127">
        <v>4900</v>
      </c>
      <c r="D347" s="123">
        <v>3</v>
      </c>
      <c r="E347" s="117">
        <v>15.5</v>
      </c>
      <c r="F347" s="118">
        <f t="shared" si="48"/>
        <v>18.754999999999999</v>
      </c>
      <c r="G347" s="134" t="s">
        <v>918</v>
      </c>
      <c r="H347" s="117">
        <f t="shared" si="49"/>
        <v>0</v>
      </c>
      <c r="I347" s="119">
        <f t="shared" si="50"/>
        <v>5051.5463917525776</v>
      </c>
      <c r="J347" s="120">
        <f t="shared" si="51"/>
        <v>5505.6179775280898</v>
      </c>
      <c r="K347" s="140">
        <f t="shared" si="52"/>
        <v>30.954999999999998</v>
      </c>
      <c r="L347" s="121"/>
      <c r="M347" s="121">
        <f t="shared" si="53"/>
        <v>0</v>
      </c>
      <c r="N347" s="122">
        <f t="shared" si="54"/>
        <v>7096.8209138967341</v>
      </c>
      <c r="O347" s="128" t="s">
        <v>232</v>
      </c>
      <c r="P347" s="134" t="s">
        <v>394</v>
      </c>
    </row>
    <row r="348" spans="1:16" s="24" customFormat="1" x14ac:dyDescent="0.2">
      <c r="A348" s="126" t="s">
        <v>779</v>
      </c>
      <c r="B348" s="24" t="s">
        <v>780</v>
      </c>
      <c r="C348" s="127">
        <v>4810</v>
      </c>
      <c r="D348" s="123">
        <v>3</v>
      </c>
      <c r="E348" s="117">
        <v>15.5</v>
      </c>
      <c r="F348" s="118">
        <f t="shared" ref="F348:F353" si="55">E348*1.21</f>
        <v>18.754999999999999</v>
      </c>
      <c r="G348" s="134" t="s">
        <v>918</v>
      </c>
      <c r="H348" s="117">
        <f t="shared" si="49"/>
        <v>0</v>
      </c>
      <c r="I348" s="119">
        <f t="shared" si="50"/>
        <v>4958.7628865979386</v>
      </c>
      <c r="J348" s="120">
        <f t="shared" si="51"/>
        <v>5404.4943820224717</v>
      </c>
      <c r="K348" s="140">
        <f t="shared" si="52"/>
        <v>30.954999999999998</v>
      </c>
      <c r="L348" s="121"/>
      <c r="M348" s="121">
        <f t="shared" si="53"/>
        <v>0</v>
      </c>
      <c r="N348" s="122">
        <f t="shared" si="54"/>
        <v>6966.4711420088352</v>
      </c>
      <c r="O348" s="128" t="s">
        <v>170</v>
      </c>
      <c r="P348" s="134" t="s">
        <v>154</v>
      </c>
    </row>
    <row r="349" spans="1:16" s="24" customFormat="1" x14ac:dyDescent="0.2">
      <c r="A349" s="126" t="s">
        <v>781</v>
      </c>
      <c r="B349" s="24" t="s">
        <v>782</v>
      </c>
      <c r="C349" s="127">
        <v>428.79</v>
      </c>
      <c r="D349" s="123">
        <v>3</v>
      </c>
      <c r="E349" s="117">
        <v>15.5</v>
      </c>
      <c r="F349" s="118">
        <f t="shared" si="55"/>
        <v>18.754999999999999</v>
      </c>
      <c r="G349" s="134" t="s">
        <v>918</v>
      </c>
      <c r="H349" s="117">
        <f t="shared" si="49"/>
        <v>0</v>
      </c>
      <c r="I349" s="119">
        <f t="shared" si="50"/>
        <v>442.05154639175259</v>
      </c>
      <c r="J349" s="120">
        <f t="shared" si="51"/>
        <v>481.7865168539326</v>
      </c>
      <c r="K349" s="140">
        <f t="shared" si="52"/>
        <v>30.954999999999998</v>
      </c>
      <c r="L349" s="121"/>
      <c r="M349" s="121">
        <f t="shared" si="53"/>
        <v>0</v>
      </c>
      <c r="N349" s="122">
        <f t="shared" si="54"/>
        <v>621.02976319791446</v>
      </c>
      <c r="O349" s="128" t="s">
        <v>352</v>
      </c>
      <c r="P349" s="134" t="s">
        <v>147</v>
      </c>
    </row>
    <row r="350" spans="1:16" s="24" customFormat="1" x14ac:dyDescent="0.2">
      <c r="A350" s="126" t="s">
        <v>783</v>
      </c>
      <c r="B350" s="24" t="s">
        <v>784</v>
      </c>
      <c r="C350" s="127">
        <v>2275.0100000000002</v>
      </c>
      <c r="D350" s="123">
        <v>3</v>
      </c>
      <c r="E350" s="117">
        <v>16.5</v>
      </c>
      <c r="F350" s="118">
        <f t="shared" si="55"/>
        <v>19.965</v>
      </c>
      <c r="G350" s="134" t="s">
        <v>918</v>
      </c>
      <c r="H350" s="117">
        <f t="shared" si="49"/>
        <v>0</v>
      </c>
      <c r="I350" s="119">
        <f t="shared" si="50"/>
        <v>2345.3711340206187</v>
      </c>
      <c r="J350" s="120">
        <f t="shared" si="51"/>
        <v>2556.1910112359551</v>
      </c>
      <c r="K350" s="140">
        <f t="shared" si="52"/>
        <v>32.164999999999999</v>
      </c>
      <c r="L350" s="121"/>
      <c r="M350" s="121">
        <f t="shared" si="53"/>
        <v>0</v>
      </c>
      <c r="N350" s="122">
        <f t="shared" si="54"/>
        <v>3353.7406943318342</v>
      </c>
      <c r="O350" s="128" t="s">
        <v>355</v>
      </c>
      <c r="P350" s="134" t="s">
        <v>515</v>
      </c>
    </row>
    <row r="351" spans="1:16" s="24" customFormat="1" x14ac:dyDescent="0.2">
      <c r="A351" s="126" t="s">
        <v>785</v>
      </c>
      <c r="B351" s="24" t="s">
        <v>786</v>
      </c>
      <c r="C351" s="127">
        <v>2275.0100000000002</v>
      </c>
      <c r="D351" s="123">
        <v>3</v>
      </c>
      <c r="E351" s="117">
        <v>15.5</v>
      </c>
      <c r="F351" s="118">
        <f t="shared" si="55"/>
        <v>18.754999999999999</v>
      </c>
      <c r="G351" s="134" t="s">
        <v>918</v>
      </c>
      <c r="H351" s="117">
        <f t="shared" si="49"/>
        <v>0</v>
      </c>
      <c r="I351" s="119">
        <f t="shared" si="50"/>
        <v>2345.3711340206187</v>
      </c>
      <c r="J351" s="120">
        <f t="shared" si="51"/>
        <v>2556.1910112359551</v>
      </c>
      <c r="K351" s="140">
        <f t="shared" si="52"/>
        <v>30.954999999999998</v>
      </c>
      <c r="L351" s="121"/>
      <c r="M351" s="121">
        <f t="shared" si="53"/>
        <v>0</v>
      </c>
      <c r="N351" s="122">
        <f t="shared" si="54"/>
        <v>3294.9670504743285</v>
      </c>
      <c r="O351" s="128" t="s">
        <v>787</v>
      </c>
      <c r="P351" s="134" t="s">
        <v>154</v>
      </c>
    </row>
    <row r="352" spans="1:16" s="24" customFormat="1" x14ac:dyDescent="0.2">
      <c r="A352" s="126" t="s">
        <v>788</v>
      </c>
      <c r="B352" s="24" t="s">
        <v>789</v>
      </c>
      <c r="C352" s="127">
        <v>4550</v>
      </c>
      <c r="D352" s="123">
        <v>3</v>
      </c>
      <c r="E352" s="117">
        <v>15.5</v>
      </c>
      <c r="F352" s="118">
        <f t="shared" si="55"/>
        <v>18.754999999999999</v>
      </c>
      <c r="G352" s="134" t="s">
        <v>918</v>
      </c>
      <c r="H352" s="117">
        <f t="shared" si="49"/>
        <v>0</v>
      </c>
      <c r="I352" s="119">
        <f t="shared" si="50"/>
        <v>4690.7216494845361</v>
      </c>
      <c r="J352" s="120">
        <f t="shared" si="51"/>
        <v>5112.3595505617977</v>
      </c>
      <c r="K352" s="140">
        <f t="shared" si="52"/>
        <v>30.954999999999998</v>
      </c>
      <c r="L352" s="121"/>
      <c r="M352" s="121">
        <f t="shared" si="53"/>
        <v>0</v>
      </c>
      <c r="N352" s="122">
        <f t="shared" si="54"/>
        <v>6589.9051343326819</v>
      </c>
      <c r="O352" s="128" t="s">
        <v>155</v>
      </c>
      <c r="P352" s="134" t="s">
        <v>573</v>
      </c>
    </row>
    <row r="353" spans="1:16" s="24" customFormat="1" x14ac:dyDescent="0.2">
      <c r="A353" s="126" t="s">
        <v>790</v>
      </c>
      <c r="B353" s="24" t="s">
        <v>791</v>
      </c>
      <c r="C353" s="127">
        <v>4485</v>
      </c>
      <c r="D353" s="123">
        <v>3</v>
      </c>
      <c r="E353" s="117">
        <v>15.5</v>
      </c>
      <c r="F353" s="118">
        <f t="shared" si="55"/>
        <v>18.754999999999999</v>
      </c>
      <c r="G353" s="134" t="s">
        <v>918</v>
      </c>
      <c r="H353" s="117">
        <f t="shared" si="49"/>
        <v>0</v>
      </c>
      <c r="I353" s="119">
        <f t="shared" si="50"/>
        <v>4623.7113402061859</v>
      </c>
      <c r="J353" s="120">
        <f t="shared" si="51"/>
        <v>5039.3258426966295</v>
      </c>
      <c r="K353" s="140">
        <f t="shared" si="52"/>
        <v>30.954999999999998</v>
      </c>
      <c r="L353" s="121"/>
      <c r="M353" s="121">
        <f t="shared" si="53"/>
        <v>0</v>
      </c>
      <c r="N353" s="122">
        <f t="shared" si="54"/>
        <v>6495.7636324136429</v>
      </c>
      <c r="O353" s="128" t="s">
        <v>232</v>
      </c>
      <c r="P353" s="134" t="s">
        <v>231</v>
      </c>
    </row>
    <row r="354" spans="1:16" s="24" customFormat="1" x14ac:dyDescent="0.2">
      <c r="A354" s="126" t="s">
        <v>792</v>
      </c>
      <c r="B354" s="24" t="s">
        <v>793</v>
      </c>
      <c r="C354" s="127">
        <v>4485</v>
      </c>
      <c r="D354" s="123">
        <v>3</v>
      </c>
      <c r="E354" s="117">
        <v>15.5</v>
      </c>
      <c r="F354" s="118">
        <f t="shared" ref="F354:F359" si="56">E354*1.21</f>
        <v>18.754999999999999</v>
      </c>
      <c r="G354" s="134" t="s">
        <v>918</v>
      </c>
      <c r="H354" s="117">
        <f t="shared" si="49"/>
        <v>0</v>
      </c>
      <c r="I354" s="119">
        <f t="shared" si="50"/>
        <v>4623.7113402061859</v>
      </c>
      <c r="J354" s="120">
        <f t="shared" si="51"/>
        <v>5039.3258426966295</v>
      </c>
      <c r="K354" s="140">
        <f t="shared" si="52"/>
        <v>30.954999999999998</v>
      </c>
      <c r="L354" s="121"/>
      <c r="M354" s="121">
        <f t="shared" si="53"/>
        <v>0</v>
      </c>
      <c r="N354" s="122">
        <f t="shared" si="54"/>
        <v>6495.7636324136429</v>
      </c>
      <c r="O354" s="128" t="s">
        <v>148</v>
      </c>
      <c r="P354" s="134" t="s">
        <v>303</v>
      </c>
    </row>
    <row r="355" spans="1:16" s="24" customFormat="1" x14ac:dyDescent="0.2">
      <c r="A355" s="126" t="s">
        <v>794</v>
      </c>
      <c r="B355" s="24" t="s">
        <v>795</v>
      </c>
      <c r="C355" s="127">
        <v>4485</v>
      </c>
      <c r="D355" s="123">
        <v>3</v>
      </c>
      <c r="E355" s="117">
        <v>15.5</v>
      </c>
      <c r="F355" s="118">
        <f t="shared" si="56"/>
        <v>18.754999999999999</v>
      </c>
      <c r="G355" s="134" t="s">
        <v>918</v>
      </c>
      <c r="H355" s="117">
        <f t="shared" si="49"/>
        <v>0</v>
      </c>
      <c r="I355" s="119">
        <f t="shared" si="50"/>
        <v>4623.7113402061859</v>
      </c>
      <c r="J355" s="120">
        <f t="shared" si="51"/>
        <v>5039.3258426966295</v>
      </c>
      <c r="K355" s="140">
        <f t="shared" si="52"/>
        <v>30.954999999999998</v>
      </c>
      <c r="L355" s="121"/>
      <c r="M355" s="121">
        <f t="shared" si="53"/>
        <v>0</v>
      </c>
      <c r="N355" s="122">
        <f t="shared" si="54"/>
        <v>6495.7636324136429</v>
      </c>
      <c r="O355" s="128" t="s">
        <v>232</v>
      </c>
      <c r="P355" s="134" t="s">
        <v>394</v>
      </c>
    </row>
    <row r="356" spans="1:16" s="24" customFormat="1" x14ac:dyDescent="0.2">
      <c r="A356" s="126" t="s">
        <v>796</v>
      </c>
      <c r="B356" s="24" t="s">
        <v>797</v>
      </c>
      <c r="C356" s="127">
        <v>609.73</v>
      </c>
      <c r="D356" s="123">
        <v>3</v>
      </c>
      <c r="E356" s="117">
        <v>15.5</v>
      </c>
      <c r="F356" s="118">
        <f t="shared" si="56"/>
        <v>18.754999999999999</v>
      </c>
      <c r="G356" s="134" t="s">
        <v>918</v>
      </c>
      <c r="H356" s="117">
        <f t="shared" si="49"/>
        <v>0</v>
      </c>
      <c r="I356" s="119">
        <f t="shared" si="50"/>
        <v>628.58762886597947</v>
      </c>
      <c r="J356" s="120">
        <f t="shared" si="51"/>
        <v>685.08988764044943</v>
      </c>
      <c r="K356" s="140">
        <f t="shared" si="52"/>
        <v>30.954999999999998</v>
      </c>
      <c r="L356" s="121"/>
      <c r="M356" s="121">
        <f t="shared" si="53"/>
        <v>0</v>
      </c>
      <c r="N356" s="122">
        <f t="shared" si="54"/>
        <v>883.09073792454194</v>
      </c>
      <c r="O356" s="128" t="s">
        <v>352</v>
      </c>
      <c r="P356" s="134" t="s">
        <v>303</v>
      </c>
    </row>
    <row r="357" spans="1:16" s="24" customFormat="1" x14ac:dyDescent="0.2">
      <c r="A357" s="126" t="s">
        <v>798</v>
      </c>
      <c r="B357" s="24" t="s">
        <v>799</v>
      </c>
      <c r="C357" s="127">
        <v>4155.16</v>
      </c>
      <c r="D357" s="123">
        <v>3</v>
      </c>
      <c r="E357" s="117">
        <v>15.5</v>
      </c>
      <c r="F357" s="118">
        <f t="shared" si="56"/>
        <v>18.754999999999999</v>
      </c>
      <c r="G357" s="134" t="s">
        <v>918</v>
      </c>
      <c r="H357" s="117">
        <f t="shared" si="49"/>
        <v>0</v>
      </c>
      <c r="I357" s="119">
        <f t="shared" si="50"/>
        <v>4283.6701030927834</v>
      </c>
      <c r="J357" s="120">
        <f t="shared" si="51"/>
        <v>4668.7191011235955</v>
      </c>
      <c r="K357" s="140">
        <f t="shared" si="52"/>
        <v>30.954999999999998</v>
      </c>
      <c r="L357" s="121"/>
      <c r="M357" s="121">
        <f t="shared" si="53"/>
        <v>0</v>
      </c>
      <c r="N357" s="122">
        <f t="shared" si="54"/>
        <v>6018.0462017524796</v>
      </c>
      <c r="O357" s="128" t="s">
        <v>155</v>
      </c>
      <c r="P357" s="134" t="s">
        <v>800</v>
      </c>
    </row>
    <row r="358" spans="1:16" s="24" customFormat="1" x14ac:dyDescent="0.2">
      <c r="A358" s="126" t="s">
        <v>801</v>
      </c>
      <c r="B358" s="24" t="s">
        <v>802</v>
      </c>
      <c r="C358" s="127">
        <v>3963.96</v>
      </c>
      <c r="D358" s="123">
        <v>3</v>
      </c>
      <c r="E358" s="117">
        <v>13.5</v>
      </c>
      <c r="F358" s="118">
        <f t="shared" si="56"/>
        <v>16.335000000000001</v>
      </c>
      <c r="G358" s="134" t="s">
        <v>918</v>
      </c>
      <c r="H358" s="117">
        <f t="shared" si="49"/>
        <v>0</v>
      </c>
      <c r="I358" s="119">
        <f t="shared" si="50"/>
        <v>4086.5567010309278</v>
      </c>
      <c r="J358" s="120">
        <f t="shared" si="51"/>
        <v>4453.8876404494385</v>
      </c>
      <c r="K358" s="140">
        <f t="shared" si="52"/>
        <v>28.535</v>
      </c>
      <c r="L358" s="121"/>
      <c r="M358" s="121">
        <f t="shared" si="53"/>
        <v>0</v>
      </c>
      <c r="N358" s="122">
        <f t="shared" si="54"/>
        <v>5546.7151752606169</v>
      </c>
      <c r="O358" s="128" t="s">
        <v>804</v>
      </c>
      <c r="P358" s="134" t="s">
        <v>803</v>
      </c>
    </row>
    <row r="359" spans="1:16" s="24" customFormat="1" x14ac:dyDescent="0.2">
      <c r="A359" s="126" t="s">
        <v>805</v>
      </c>
      <c r="B359" s="24" t="s">
        <v>806</v>
      </c>
      <c r="C359" s="127">
        <v>3858.37</v>
      </c>
      <c r="D359" s="123">
        <v>3</v>
      </c>
      <c r="E359" s="117">
        <v>15.5</v>
      </c>
      <c r="F359" s="118">
        <f t="shared" si="56"/>
        <v>18.754999999999999</v>
      </c>
      <c r="G359" s="134" t="s">
        <v>918</v>
      </c>
      <c r="H359" s="117">
        <f t="shared" si="49"/>
        <v>0</v>
      </c>
      <c r="I359" s="119">
        <f t="shared" si="50"/>
        <v>3977.7010309278348</v>
      </c>
      <c r="J359" s="120">
        <f t="shared" si="51"/>
        <v>4335.2471910112354</v>
      </c>
      <c r="K359" s="140">
        <f t="shared" si="52"/>
        <v>30.954999999999998</v>
      </c>
      <c r="L359" s="121"/>
      <c r="M359" s="121">
        <f t="shared" si="53"/>
        <v>0</v>
      </c>
      <c r="N359" s="122">
        <f t="shared" si="54"/>
        <v>5588.1961039901507</v>
      </c>
      <c r="O359" s="128" t="s">
        <v>469</v>
      </c>
      <c r="P359" s="134" t="s">
        <v>394</v>
      </c>
    </row>
    <row r="360" spans="1:16" s="24" customFormat="1" x14ac:dyDescent="0.2">
      <c r="A360" s="126" t="s">
        <v>807</v>
      </c>
      <c r="B360" s="24" t="s">
        <v>808</v>
      </c>
      <c r="C360" s="127">
        <v>3770</v>
      </c>
      <c r="D360" s="123">
        <v>3</v>
      </c>
      <c r="E360" s="117">
        <v>16</v>
      </c>
      <c r="F360" s="118">
        <f t="shared" ref="F360:F365" si="57">E360*1.21</f>
        <v>19.36</v>
      </c>
      <c r="G360" s="134" t="s">
        <v>918</v>
      </c>
      <c r="H360" s="117">
        <f t="shared" si="49"/>
        <v>0</v>
      </c>
      <c r="I360" s="119">
        <f t="shared" si="50"/>
        <v>3886.5979381443299</v>
      </c>
      <c r="J360" s="120">
        <f t="shared" si="51"/>
        <v>4235.9550561797751</v>
      </c>
      <c r="K360" s="140">
        <f t="shared" si="52"/>
        <v>31.56</v>
      </c>
      <c r="L360" s="121"/>
      <c r="M360" s="121">
        <f t="shared" si="53"/>
        <v>0</v>
      </c>
      <c r="N360" s="122">
        <f t="shared" si="54"/>
        <v>5508.4745762711864</v>
      </c>
      <c r="O360" s="128" t="s">
        <v>232</v>
      </c>
      <c r="P360" s="134" t="s">
        <v>235</v>
      </c>
    </row>
    <row r="361" spans="1:16" s="24" customFormat="1" x14ac:dyDescent="0.2">
      <c r="A361" s="126" t="s">
        <v>809</v>
      </c>
      <c r="B361" s="24" t="s">
        <v>810</v>
      </c>
      <c r="C361" s="127">
        <v>3769.99</v>
      </c>
      <c r="D361" s="123">
        <v>3</v>
      </c>
      <c r="E361" s="117">
        <v>15.5</v>
      </c>
      <c r="F361" s="118">
        <f t="shared" si="57"/>
        <v>18.754999999999999</v>
      </c>
      <c r="G361" s="134" t="s">
        <v>918</v>
      </c>
      <c r="H361" s="117">
        <f t="shared" si="49"/>
        <v>0</v>
      </c>
      <c r="I361" s="119">
        <f t="shared" si="50"/>
        <v>3886.5876288659792</v>
      </c>
      <c r="J361" s="120">
        <f t="shared" si="51"/>
        <v>4235.9438202247184</v>
      </c>
      <c r="K361" s="140">
        <f t="shared" si="52"/>
        <v>30.954999999999998</v>
      </c>
      <c r="L361" s="121"/>
      <c r="M361" s="121">
        <f t="shared" si="53"/>
        <v>0</v>
      </c>
      <c r="N361" s="122">
        <f t="shared" si="54"/>
        <v>5460.1926279962336</v>
      </c>
      <c r="O361" s="128" t="s">
        <v>148</v>
      </c>
      <c r="P361" s="134" t="s">
        <v>147</v>
      </c>
    </row>
    <row r="362" spans="1:16" s="24" customFormat="1" x14ac:dyDescent="0.2">
      <c r="A362" s="126" t="s">
        <v>811</v>
      </c>
      <c r="B362" s="24" t="s">
        <v>812</v>
      </c>
      <c r="C362" s="127">
        <v>1852.5</v>
      </c>
      <c r="D362" s="123">
        <v>3</v>
      </c>
      <c r="E362" s="117">
        <v>16.5</v>
      </c>
      <c r="F362" s="118">
        <f t="shared" si="57"/>
        <v>19.965</v>
      </c>
      <c r="G362" s="134" t="s">
        <v>918</v>
      </c>
      <c r="H362" s="117">
        <f t="shared" si="49"/>
        <v>0</v>
      </c>
      <c r="I362" s="119">
        <f t="shared" si="50"/>
        <v>1909.7938144329898</v>
      </c>
      <c r="J362" s="120">
        <f t="shared" si="51"/>
        <v>2081.4606741573034</v>
      </c>
      <c r="K362" s="140">
        <f t="shared" si="52"/>
        <v>32.164999999999999</v>
      </c>
      <c r="L362" s="121"/>
      <c r="M362" s="121">
        <f t="shared" si="53"/>
        <v>0</v>
      </c>
      <c r="N362" s="122">
        <f t="shared" si="54"/>
        <v>2730.8911328959971</v>
      </c>
      <c r="O362" s="128" t="s">
        <v>355</v>
      </c>
      <c r="P362" s="134" t="s">
        <v>515</v>
      </c>
    </row>
    <row r="363" spans="1:16" s="24" customFormat="1" x14ac:dyDescent="0.2">
      <c r="A363" s="126" t="s">
        <v>813</v>
      </c>
      <c r="B363" s="24" t="s">
        <v>814</v>
      </c>
      <c r="C363" s="127">
        <v>3639.99</v>
      </c>
      <c r="D363" s="123">
        <v>3</v>
      </c>
      <c r="E363" s="117">
        <v>16</v>
      </c>
      <c r="F363" s="118">
        <f t="shared" si="57"/>
        <v>19.36</v>
      </c>
      <c r="G363" s="134" t="s">
        <v>918</v>
      </c>
      <c r="H363" s="117">
        <f t="shared" si="49"/>
        <v>0</v>
      </c>
      <c r="I363" s="119">
        <f t="shared" si="50"/>
        <v>3752.5670103092784</v>
      </c>
      <c r="J363" s="120">
        <f t="shared" si="51"/>
        <v>4089.8764044943819</v>
      </c>
      <c r="K363" s="140">
        <f t="shared" si="52"/>
        <v>31.56</v>
      </c>
      <c r="L363" s="121"/>
      <c r="M363" s="121">
        <f t="shared" si="53"/>
        <v>0</v>
      </c>
      <c r="N363" s="122">
        <f t="shared" si="54"/>
        <v>5318.5125657510225</v>
      </c>
      <c r="O363" s="128" t="s">
        <v>815</v>
      </c>
      <c r="P363" s="134" t="s">
        <v>489</v>
      </c>
    </row>
    <row r="364" spans="1:16" s="24" customFormat="1" x14ac:dyDescent="0.2">
      <c r="A364" s="126" t="s">
        <v>816</v>
      </c>
      <c r="B364" s="24" t="s">
        <v>817</v>
      </c>
      <c r="C364" s="127">
        <v>3500</v>
      </c>
      <c r="D364" s="123">
        <v>3</v>
      </c>
      <c r="E364" s="117">
        <v>13.5</v>
      </c>
      <c r="F364" s="118">
        <f t="shared" si="57"/>
        <v>16.335000000000001</v>
      </c>
      <c r="G364" s="134" t="s">
        <v>918</v>
      </c>
      <c r="H364" s="117">
        <f t="shared" si="49"/>
        <v>0</v>
      </c>
      <c r="I364" s="119">
        <f t="shared" si="50"/>
        <v>3608.2474226804125</v>
      </c>
      <c r="J364" s="120">
        <f t="shared" si="51"/>
        <v>3932.5842696629211</v>
      </c>
      <c r="K364" s="140">
        <f t="shared" si="52"/>
        <v>28.535</v>
      </c>
      <c r="L364" s="121"/>
      <c r="M364" s="121">
        <f t="shared" si="53"/>
        <v>0</v>
      </c>
      <c r="N364" s="122">
        <f t="shared" si="54"/>
        <v>4897.5022738403413</v>
      </c>
      <c r="O364" s="128" t="s">
        <v>615</v>
      </c>
      <c r="P364" s="134" t="s">
        <v>614</v>
      </c>
    </row>
    <row r="365" spans="1:16" s="24" customFormat="1" x14ac:dyDescent="0.2">
      <c r="A365" s="126" t="s">
        <v>818</v>
      </c>
      <c r="B365" s="24" t="s">
        <v>819</v>
      </c>
      <c r="C365" s="127">
        <v>3477.5</v>
      </c>
      <c r="D365" s="123">
        <v>3</v>
      </c>
      <c r="E365" s="117">
        <v>16.5</v>
      </c>
      <c r="F365" s="118">
        <f t="shared" si="57"/>
        <v>19.965</v>
      </c>
      <c r="G365" s="134" t="s">
        <v>918</v>
      </c>
      <c r="H365" s="117">
        <f t="shared" si="49"/>
        <v>0</v>
      </c>
      <c r="I365" s="119">
        <f t="shared" si="50"/>
        <v>3585.0515463917527</v>
      </c>
      <c r="J365" s="120">
        <f t="shared" si="51"/>
        <v>3907.303370786517</v>
      </c>
      <c r="K365" s="140">
        <f t="shared" si="52"/>
        <v>32.164999999999999</v>
      </c>
      <c r="L365" s="121"/>
      <c r="M365" s="121">
        <f t="shared" si="53"/>
        <v>0</v>
      </c>
      <c r="N365" s="122">
        <f t="shared" si="54"/>
        <v>5126.4096705240645</v>
      </c>
      <c r="O365" s="128" t="s">
        <v>155</v>
      </c>
      <c r="P365" s="134" t="s">
        <v>515</v>
      </c>
    </row>
    <row r="366" spans="1:16" s="24" customFormat="1" x14ac:dyDescent="0.2">
      <c r="A366" s="126" t="s">
        <v>820</v>
      </c>
      <c r="B366" s="24" t="s">
        <v>821</v>
      </c>
      <c r="C366" s="127">
        <v>799.09</v>
      </c>
      <c r="D366" s="123">
        <v>3</v>
      </c>
      <c r="E366" s="117">
        <v>15.5</v>
      </c>
      <c r="F366" s="118">
        <f t="shared" ref="F366:F397" si="58">E366*1.21</f>
        <v>18.754999999999999</v>
      </c>
      <c r="G366" s="134" t="s">
        <v>918</v>
      </c>
      <c r="H366" s="117">
        <f t="shared" si="49"/>
        <v>0</v>
      </c>
      <c r="I366" s="119">
        <f t="shared" si="50"/>
        <v>823.80412371134025</v>
      </c>
      <c r="J366" s="120">
        <f t="shared" si="51"/>
        <v>897.85393258426973</v>
      </c>
      <c r="K366" s="140">
        <f t="shared" si="52"/>
        <v>30.954999999999998</v>
      </c>
      <c r="L366" s="121"/>
      <c r="M366" s="121">
        <f t="shared" si="53"/>
        <v>0</v>
      </c>
      <c r="N366" s="122">
        <f t="shared" si="54"/>
        <v>1157.3466579766819</v>
      </c>
      <c r="O366" s="128" t="s">
        <v>148</v>
      </c>
      <c r="P366" s="134" t="s">
        <v>303</v>
      </c>
    </row>
    <row r="367" spans="1:16" s="24" customFormat="1" x14ac:dyDescent="0.2">
      <c r="A367" s="126" t="s">
        <v>822</v>
      </c>
      <c r="B367" s="24" t="s">
        <v>823</v>
      </c>
      <c r="C367" s="127">
        <v>1572.48</v>
      </c>
      <c r="D367" s="123">
        <v>3</v>
      </c>
      <c r="E367" s="117">
        <v>15.5</v>
      </c>
      <c r="F367" s="118">
        <f t="shared" si="58"/>
        <v>18.754999999999999</v>
      </c>
      <c r="G367" s="134" t="s">
        <v>918</v>
      </c>
      <c r="H367" s="117">
        <f t="shared" si="49"/>
        <v>0</v>
      </c>
      <c r="I367" s="119">
        <f t="shared" si="50"/>
        <v>1621.1134020618558</v>
      </c>
      <c r="J367" s="120">
        <f t="shared" si="51"/>
        <v>1766.8314606741574</v>
      </c>
      <c r="K367" s="140">
        <f t="shared" si="52"/>
        <v>30.954999999999998</v>
      </c>
      <c r="L367" s="121"/>
      <c r="M367" s="121">
        <f t="shared" si="53"/>
        <v>0</v>
      </c>
      <c r="N367" s="122">
        <f t="shared" si="54"/>
        <v>2277.4712144253749</v>
      </c>
      <c r="O367" s="128" t="s">
        <v>304</v>
      </c>
      <c r="P367" s="134" t="s">
        <v>218</v>
      </c>
    </row>
    <row r="368" spans="1:16" s="24" customFormat="1" x14ac:dyDescent="0.2">
      <c r="A368" s="126" t="s">
        <v>824</v>
      </c>
      <c r="B368" s="24" t="s">
        <v>825</v>
      </c>
      <c r="C368" s="127">
        <v>748.79</v>
      </c>
      <c r="D368" s="123">
        <v>3</v>
      </c>
      <c r="E368" s="117">
        <v>15.5</v>
      </c>
      <c r="F368" s="118">
        <f t="shared" si="58"/>
        <v>18.754999999999999</v>
      </c>
      <c r="G368" s="134" t="s">
        <v>918</v>
      </c>
      <c r="H368" s="117">
        <f t="shared" si="49"/>
        <v>0</v>
      </c>
      <c r="I368" s="119">
        <f t="shared" si="50"/>
        <v>771.94845360824741</v>
      </c>
      <c r="J368" s="120">
        <f t="shared" si="51"/>
        <v>841.33707865168537</v>
      </c>
      <c r="K368" s="140">
        <f t="shared" si="52"/>
        <v>30.954999999999998</v>
      </c>
      <c r="L368" s="121"/>
      <c r="M368" s="121">
        <f t="shared" si="53"/>
        <v>0</v>
      </c>
      <c r="N368" s="122">
        <f t="shared" si="54"/>
        <v>1084.4956187993337</v>
      </c>
      <c r="O368" s="128" t="s">
        <v>232</v>
      </c>
      <c r="P368" s="134" t="s">
        <v>154</v>
      </c>
    </row>
    <row r="369" spans="1:16" s="24" customFormat="1" x14ac:dyDescent="0.2">
      <c r="A369" s="126" t="s">
        <v>826</v>
      </c>
      <c r="B369" s="24" t="s">
        <v>827</v>
      </c>
      <c r="C369" s="127">
        <v>1495</v>
      </c>
      <c r="D369" s="123">
        <v>3</v>
      </c>
      <c r="E369" s="117">
        <v>13.5</v>
      </c>
      <c r="F369" s="118">
        <f t="shared" si="58"/>
        <v>16.335000000000001</v>
      </c>
      <c r="G369" s="134" t="s">
        <v>918</v>
      </c>
      <c r="H369" s="117">
        <f t="shared" si="49"/>
        <v>0</v>
      </c>
      <c r="I369" s="119">
        <f t="shared" si="50"/>
        <v>1541.2371134020618</v>
      </c>
      <c r="J369" s="120">
        <f t="shared" si="51"/>
        <v>1679.7752808988764</v>
      </c>
      <c r="K369" s="140">
        <f t="shared" si="52"/>
        <v>28.535</v>
      </c>
      <c r="L369" s="121"/>
      <c r="M369" s="121">
        <f t="shared" si="53"/>
        <v>0</v>
      </c>
      <c r="N369" s="122">
        <f t="shared" si="54"/>
        <v>2091.9331141118028</v>
      </c>
      <c r="O369" s="128" t="s">
        <v>615</v>
      </c>
      <c r="P369" s="134" t="s">
        <v>614</v>
      </c>
    </row>
    <row r="370" spans="1:16" s="24" customFormat="1" x14ac:dyDescent="0.2">
      <c r="A370" s="126" t="s">
        <v>828</v>
      </c>
      <c r="B370" s="24" t="s">
        <v>829</v>
      </c>
      <c r="C370" s="127">
        <v>2838.19</v>
      </c>
      <c r="D370" s="123">
        <v>3</v>
      </c>
      <c r="E370" s="117">
        <v>15.5</v>
      </c>
      <c r="F370" s="118">
        <f t="shared" si="58"/>
        <v>18.754999999999999</v>
      </c>
      <c r="G370" s="134" t="s">
        <v>918</v>
      </c>
      <c r="H370" s="117">
        <f t="shared" si="49"/>
        <v>0</v>
      </c>
      <c r="I370" s="119">
        <f t="shared" si="50"/>
        <v>2925.9690721649486</v>
      </c>
      <c r="J370" s="120">
        <f t="shared" si="51"/>
        <v>3188.9775280898875</v>
      </c>
      <c r="K370" s="140">
        <f t="shared" si="52"/>
        <v>30.954999999999998</v>
      </c>
      <c r="L370" s="121"/>
      <c r="M370" s="121">
        <f t="shared" si="53"/>
        <v>0</v>
      </c>
      <c r="N370" s="122">
        <f t="shared" si="54"/>
        <v>4110.6379897168517</v>
      </c>
      <c r="O370" s="128" t="s">
        <v>155</v>
      </c>
      <c r="P370" s="134" t="s">
        <v>830</v>
      </c>
    </row>
    <row r="371" spans="1:16" s="24" customFormat="1" x14ac:dyDescent="0.2">
      <c r="A371" s="126" t="s">
        <v>831</v>
      </c>
      <c r="B371" s="24" t="s">
        <v>832</v>
      </c>
      <c r="C371" s="127">
        <v>2600</v>
      </c>
      <c r="D371" s="123">
        <v>3</v>
      </c>
      <c r="E371" s="117">
        <v>15.5</v>
      </c>
      <c r="F371" s="118">
        <f t="shared" si="58"/>
        <v>18.754999999999999</v>
      </c>
      <c r="G371" s="134" t="s">
        <v>918</v>
      </c>
      <c r="H371" s="117">
        <f t="shared" si="49"/>
        <v>0</v>
      </c>
      <c r="I371" s="119">
        <f t="shared" si="50"/>
        <v>2680.4123711340208</v>
      </c>
      <c r="J371" s="120">
        <f t="shared" si="51"/>
        <v>2921.3483146067415</v>
      </c>
      <c r="K371" s="140">
        <f t="shared" si="52"/>
        <v>30.954999999999998</v>
      </c>
      <c r="L371" s="121"/>
      <c r="M371" s="121">
        <f t="shared" si="53"/>
        <v>0</v>
      </c>
      <c r="N371" s="122">
        <f t="shared" si="54"/>
        <v>3765.6600767615323</v>
      </c>
      <c r="O371" s="128" t="s">
        <v>155</v>
      </c>
      <c r="P371" s="134" t="s">
        <v>231</v>
      </c>
    </row>
    <row r="372" spans="1:16" s="24" customFormat="1" x14ac:dyDescent="0.2">
      <c r="A372" s="126" t="s">
        <v>833</v>
      </c>
      <c r="B372" s="24" t="s">
        <v>834</v>
      </c>
      <c r="C372" s="127">
        <v>2600</v>
      </c>
      <c r="D372" s="123">
        <v>3</v>
      </c>
      <c r="E372" s="117">
        <v>15.5</v>
      </c>
      <c r="F372" s="118">
        <f t="shared" si="58"/>
        <v>18.754999999999999</v>
      </c>
      <c r="G372" s="134" t="s">
        <v>918</v>
      </c>
      <c r="H372" s="117">
        <f t="shared" si="49"/>
        <v>0</v>
      </c>
      <c r="I372" s="119">
        <f t="shared" si="50"/>
        <v>2680.4123711340208</v>
      </c>
      <c r="J372" s="120">
        <f t="shared" si="51"/>
        <v>2921.3483146067415</v>
      </c>
      <c r="K372" s="140">
        <f t="shared" si="52"/>
        <v>30.954999999999998</v>
      </c>
      <c r="L372" s="121"/>
      <c r="M372" s="121">
        <f t="shared" si="53"/>
        <v>0</v>
      </c>
      <c r="N372" s="122">
        <f t="shared" si="54"/>
        <v>3765.6600767615323</v>
      </c>
      <c r="O372" s="128" t="s">
        <v>232</v>
      </c>
      <c r="P372" s="134" t="s">
        <v>231</v>
      </c>
    </row>
    <row r="373" spans="1:16" s="24" customFormat="1" x14ac:dyDescent="0.2">
      <c r="A373" s="126" t="s">
        <v>835</v>
      </c>
      <c r="B373" s="24" t="s">
        <v>836</v>
      </c>
      <c r="C373" s="127">
        <v>2600</v>
      </c>
      <c r="D373" s="123">
        <v>3</v>
      </c>
      <c r="E373" s="117">
        <v>15.5</v>
      </c>
      <c r="F373" s="118">
        <f t="shared" si="58"/>
        <v>18.754999999999999</v>
      </c>
      <c r="G373" s="134" t="s">
        <v>918</v>
      </c>
      <c r="H373" s="117">
        <f t="shared" si="49"/>
        <v>0</v>
      </c>
      <c r="I373" s="119">
        <f t="shared" si="50"/>
        <v>2680.4123711340208</v>
      </c>
      <c r="J373" s="120">
        <f t="shared" si="51"/>
        <v>2921.3483146067415</v>
      </c>
      <c r="K373" s="140">
        <f t="shared" si="52"/>
        <v>30.954999999999998</v>
      </c>
      <c r="L373" s="121"/>
      <c r="M373" s="121">
        <f t="shared" si="53"/>
        <v>0</v>
      </c>
      <c r="N373" s="122">
        <f t="shared" si="54"/>
        <v>3765.6600767615323</v>
      </c>
      <c r="O373" s="128" t="s">
        <v>232</v>
      </c>
      <c r="P373" s="134" t="s">
        <v>231</v>
      </c>
    </row>
    <row r="374" spans="1:16" s="24" customFormat="1" x14ac:dyDescent="0.2">
      <c r="A374" s="126" t="s">
        <v>837</v>
      </c>
      <c r="B374" s="24" t="s">
        <v>838</v>
      </c>
      <c r="C374" s="127">
        <v>2600</v>
      </c>
      <c r="D374" s="123">
        <v>3</v>
      </c>
      <c r="E374" s="117">
        <v>15.5</v>
      </c>
      <c r="F374" s="118">
        <f t="shared" si="58"/>
        <v>18.754999999999999</v>
      </c>
      <c r="G374" s="134" t="s">
        <v>918</v>
      </c>
      <c r="H374" s="117">
        <f t="shared" si="49"/>
        <v>0</v>
      </c>
      <c r="I374" s="119">
        <f t="shared" si="50"/>
        <v>2680.4123711340208</v>
      </c>
      <c r="J374" s="120">
        <f t="shared" si="51"/>
        <v>2921.3483146067415</v>
      </c>
      <c r="K374" s="140">
        <f t="shared" si="52"/>
        <v>30.954999999999998</v>
      </c>
      <c r="L374" s="121"/>
      <c r="M374" s="121">
        <f t="shared" si="53"/>
        <v>0</v>
      </c>
      <c r="N374" s="122">
        <f t="shared" si="54"/>
        <v>3765.6600767615323</v>
      </c>
      <c r="O374" s="128" t="s">
        <v>170</v>
      </c>
      <c r="P374" s="134" t="s">
        <v>154</v>
      </c>
    </row>
    <row r="375" spans="1:16" s="24" customFormat="1" x14ac:dyDescent="0.2">
      <c r="A375" s="126" t="s">
        <v>839</v>
      </c>
      <c r="B375" s="24" t="s">
        <v>840</v>
      </c>
      <c r="C375" s="127">
        <v>2599.35</v>
      </c>
      <c r="D375" s="123">
        <v>3</v>
      </c>
      <c r="E375" s="117">
        <v>15.5</v>
      </c>
      <c r="F375" s="118">
        <f t="shared" si="58"/>
        <v>18.754999999999999</v>
      </c>
      <c r="G375" s="134" t="s">
        <v>918</v>
      </c>
      <c r="H375" s="117">
        <f t="shared" si="49"/>
        <v>0</v>
      </c>
      <c r="I375" s="119">
        <f t="shared" si="50"/>
        <v>2679.7422680412369</v>
      </c>
      <c r="J375" s="120">
        <f t="shared" si="51"/>
        <v>2920.6179775280898</v>
      </c>
      <c r="K375" s="140">
        <f t="shared" si="52"/>
        <v>30.954999999999998</v>
      </c>
      <c r="L375" s="121"/>
      <c r="M375" s="121">
        <f t="shared" si="53"/>
        <v>0</v>
      </c>
      <c r="N375" s="122">
        <f t="shared" si="54"/>
        <v>3764.7186617423417</v>
      </c>
      <c r="O375" s="128" t="s">
        <v>232</v>
      </c>
      <c r="P375" s="134" t="s">
        <v>394</v>
      </c>
    </row>
    <row r="376" spans="1:16" s="24" customFormat="1" x14ac:dyDescent="0.2">
      <c r="A376" s="126" t="s">
        <v>841</v>
      </c>
      <c r="B376" s="24" t="s">
        <v>842</v>
      </c>
      <c r="C376" s="127">
        <v>1200.01</v>
      </c>
      <c r="D376" s="123">
        <v>3</v>
      </c>
      <c r="E376" s="117">
        <v>13.5</v>
      </c>
      <c r="F376" s="118">
        <f t="shared" si="58"/>
        <v>16.335000000000001</v>
      </c>
      <c r="G376" s="134" t="s">
        <v>918</v>
      </c>
      <c r="H376" s="117">
        <f t="shared" si="49"/>
        <v>0</v>
      </c>
      <c r="I376" s="119">
        <f t="shared" si="50"/>
        <v>1237.1237113402062</v>
      </c>
      <c r="J376" s="120">
        <f t="shared" si="51"/>
        <v>1348.3258426966293</v>
      </c>
      <c r="K376" s="140">
        <f t="shared" si="52"/>
        <v>28.535</v>
      </c>
      <c r="L376" s="121"/>
      <c r="M376" s="121">
        <f t="shared" si="53"/>
        <v>0</v>
      </c>
      <c r="N376" s="122">
        <f t="shared" si="54"/>
        <v>1679.1576296088995</v>
      </c>
      <c r="O376" s="128" t="s">
        <v>155</v>
      </c>
      <c r="P376" s="134" t="s">
        <v>803</v>
      </c>
    </row>
    <row r="377" spans="1:16" s="24" customFormat="1" x14ac:dyDescent="0.2">
      <c r="A377" s="126" t="s">
        <v>843</v>
      </c>
      <c r="B377" s="24" t="s">
        <v>844</v>
      </c>
      <c r="C377" s="127">
        <v>2340</v>
      </c>
      <c r="D377" s="123">
        <v>3</v>
      </c>
      <c r="E377" s="117">
        <v>15.5</v>
      </c>
      <c r="F377" s="118">
        <f t="shared" si="58"/>
        <v>18.754999999999999</v>
      </c>
      <c r="G377" s="134" t="s">
        <v>918</v>
      </c>
      <c r="H377" s="117">
        <f t="shared" si="49"/>
        <v>0</v>
      </c>
      <c r="I377" s="119">
        <f t="shared" si="50"/>
        <v>2412.3711340206187</v>
      </c>
      <c r="J377" s="120">
        <f t="shared" si="51"/>
        <v>2629.2134831460676</v>
      </c>
      <c r="K377" s="140">
        <f t="shared" si="52"/>
        <v>30.954999999999998</v>
      </c>
      <c r="L377" s="121"/>
      <c r="M377" s="121">
        <f t="shared" si="53"/>
        <v>0</v>
      </c>
      <c r="N377" s="122">
        <f t="shared" si="54"/>
        <v>3389.094069085379</v>
      </c>
      <c r="O377" s="128" t="s">
        <v>232</v>
      </c>
      <c r="P377" s="134" t="s">
        <v>394</v>
      </c>
    </row>
    <row r="378" spans="1:16" s="24" customFormat="1" x14ac:dyDescent="0.2">
      <c r="A378" s="126" t="s">
        <v>845</v>
      </c>
      <c r="B378" s="24" t="s">
        <v>846</v>
      </c>
      <c r="C378" s="127">
        <v>2185.0700000000002</v>
      </c>
      <c r="D378" s="123">
        <v>3</v>
      </c>
      <c r="E378" s="117">
        <v>15.5</v>
      </c>
      <c r="F378" s="118">
        <f t="shared" si="58"/>
        <v>18.754999999999999</v>
      </c>
      <c r="G378" s="134" t="s">
        <v>918</v>
      </c>
      <c r="H378" s="117">
        <f t="shared" si="49"/>
        <v>0</v>
      </c>
      <c r="I378" s="119">
        <f t="shared" si="50"/>
        <v>2252.6494845360826</v>
      </c>
      <c r="J378" s="120">
        <f t="shared" si="51"/>
        <v>2455.1348314606744</v>
      </c>
      <c r="K378" s="140">
        <f t="shared" si="52"/>
        <v>30.954999999999998</v>
      </c>
      <c r="L378" s="121"/>
      <c r="M378" s="121">
        <f t="shared" si="53"/>
        <v>0</v>
      </c>
      <c r="N378" s="122">
        <f t="shared" si="54"/>
        <v>3164.7041784343546</v>
      </c>
      <c r="O378" s="128" t="s">
        <v>469</v>
      </c>
      <c r="P378" s="134" t="s">
        <v>394</v>
      </c>
    </row>
    <row r="379" spans="1:16" s="24" customFormat="1" x14ac:dyDescent="0.2">
      <c r="A379" s="126" t="s">
        <v>847</v>
      </c>
      <c r="B379" s="24" t="s">
        <v>848</v>
      </c>
      <c r="C379" s="127">
        <v>1989</v>
      </c>
      <c r="D379" s="123">
        <v>3</v>
      </c>
      <c r="E379" s="117">
        <v>15.5</v>
      </c>
      <c r="F379" s="118">
        <f t="shared" si="58"/>
        <v>18.754999999999999</v>
      </c>
      <c r="G379" s="134" t="s">
        <v>918</v>
      </c>
      <c r="H379" s="117">
        <f t="shared" si="49"/>
        <v>0</v>
      </c>
      <c r="I379" s="119">
        <f t="shared" si="50"/>
        <v>2050.5154639175257</v>
      </c>
      <c r="J379" s="120">
        <f t="shared" si="51"/>
        <v>2234.8314606741574</v>
      </c>
      <c r="K379" s="140">
        <f t="shared" si="52"/>
        <v>30.954999999999998</v>
      </c>
      <c r="L379" s="121"/>
      <c r="M379" s="121">
        <f t="shared" si="53"/>
        <v>0</v>
      </c>
      <c r="N379" s="122">
        <f t="shared" si="54"/>
        <v>2880.7299587225721</v>
      </c>
      <c r="O379" s="128" t="s">
        <v>155</v>
      </c>
      <c r="P379" s="134" t="s">
        <v>154</v>
      </c>
    </row>
    <row r="380" spans="1:16" s="24" customFormat="1" x14ac:dyDescent="0.2">
      <c r="A380" s="126" t="s">
        <v>849</v>
      </c>
      <c r="B380" s="24" t="s">
        <v>850</v>
      </c>
      <c r="C380" s="127">
        <v>1729.01</v>
      </c>
      <c r="D380" s="123">
        <v>3</v>
      </c>
      <c r="E380" s="117">
        <v>15.5</v>
      </c>
      <c r="F380" s="118">
        <f t="shared" si="58"/>
        <v>18.754999999999999</v>
      </c>
      <c r="G380" s="134" t="s">
        <v>918</v>
      </c>
      <c r="H380" s="117">
        <f t="shared" si="49"/>
        <v>0</v>
      </c>
      <c r="I380" s="119">
        <f t="shared" si="50"/>
        <v>1782.4845360824743</v>
      </c>
      <c r="J380" s="120">
        <f t="shared" si="51"/>
        <v>1942.7078651685392</v>
      </c>
      <c r="K380" s="140">
        <f t="shared" si="52"/>
        <v>30.954999999999998</v>
      </c>
      <c r="L380" s="121"/>
      <c r="M380" s="121">
        <f t="shared" si="53"/>
        <v>0</v>
      </c>
      <c r="N380" s="122">
        <f t="shared" si="54"/>
        <v>2504.1784343544064</v>
      </c>
      <c r="O380" s="128" t="s">
        <v>155</v>
      </c>
      <c r="P380" s="134" t="s">
        <v>154</v>
      </c>
    </row>
    <row r="381" spans="1:16" s="24" customFormat="1" x14ac:dyDescent="0.2">
      <c r="A381" s="126" t="s">
        <v>851</v>
      </c>
      <c r="B381" s="24" t="s">
        <v>852</v>
      </c>
      <c r="C381" s="127">
        <v>858</v>
      </c>
      <c r="D381" s="123">
        <v>3</v>
      </c>
      <c r="E381" s="117">
        <v>16</v>
      </c>
      <c r="F381" s="118">
        <f t="shared" si="58"/>
        <v>19.36</v>
      </c>
      <c r="G381" s="134" t="s">
        <v>918</v>
      </c>
      <c r="H381" s="117">
        <f t="shared" si="49"/>
        <v>0</v>
      </c>
      <c r="I381" s="119">
        <f t="shared" si="50"/>
        <v>884.53608247422687</v>
      </c>
      <c r="J381" s="120">
        <f t="shared" si="51"/>
        <v>964.04494382022472</v>
      </c>
      <c r="K381" s="140">
        <f t="shared" si="52"/>
        <v>31.56</v>
      </c>
      <c r="L381" s="121"/>
      <c r="M381" s="121">
        <f t="shared" si="53"/>
        <v>0</v>
      </c>
      <c r="N381" s="122">
        <f t="shared" si="54"/>
        <v>1253.6528345996494</v>
      </c>
      <c r="O381" s="128" t="s">
        <v>510</v>
      </c>
      <c r="P381" s="134" t="s">
        <v>235</v>
      </c>
    </row>
    <row r="382" spans="1:16" s="24" customFormat="1" x14ac:dyDescent="0.2">
      <c r="A382" s="126" t="s">
        <v>853</v>
      </c>
      <c r="B382" s="24" t="s">
        <v>854</v>
      </c>
      <c r="C382" s="127">
        <v>1600</v>
      </c>
      <c r="D382" s="123">
        <v>3</v>
      </c>
      <c r="E382" s="117">
        <v>16</v>
      </c>
      <c r="F382" s="118">
        <f t="shared" si="58"/>
        <v>19.36</v>
      </c>
      <c r="G382" s="134" t="s">
        <v>918</v>
      </c>
      <c r="H382" s="117">
        <f t="shared" si="49"/>
        <v>0</v>
      </c>
      <c r="I382" s="119">
        <f t="shared" si="50"/>
        <v>1649.4845360824743</v>
      </c>
      <c r="J382" s="120">
        <f t="shared" si="51"/>
        <v>1797.7528089887639</v>
      </c>
      <c r="K382" s="140">
        <f t="shared" si="52"/>
        <v>31.56</v>
      </c>
      <c r="L382" s="121"/>
      <c r="M382" s="121">
        <f t="shared" si="53"/>
        <v>0</v>
      </c>
      <c r="N382" s="122">
        <f t="shared" si="54"/>
        <v>2337.8141437755698</v>
      </c>
      <c r="O382" s="128" t="s">
        <v>304</v>
      </c>
      <c r="P382" s="134" t="s">
        <v>489</v>
      </c>
    </row>
    <row r="383" spans="1:16" s="24" customFormat="1" x14ac:dyDescent="0.2">
      <c r="A383" s="126" t="s">
        <v>855</v>
      </c>
      <c r="B383" s="24" t="s">
        <v>856</v>
      </c>
      <c r="C383" s="127">
        <v>1560.62</v>
      </c>
      <c r="D383" s="123">
        <v>3</v>
      </c>
      <c r="E383" s="117">
        <v>15.5</v>
      </c>
      <c r="F383" s="118">
        <f t="shared" si="58"/>
        <v>18.754999999999999</v>
      </c>
      <c r="G383" s="134" t="s">
        <v>918</v>
      </c>
      <c r="H383" s="117">
        <f t="shared" si="49"/>
        <v>0</v>
      </c>
      <c r="I383" s="119">
        <f t="shared" si="50"/>
        <v>1608.8865979381442</v>
      </c>
      <c r="J383" s="120">
        <f t="shared" si="51"/>
        <v>1753.5056179775279</v>
      </c>
      <c r="K383" s="140">
        <f t="shared" si="52"/>
        <v>30.954999999999998</v>
      </c>
      <c r="L383" s="121"/>
      <c r="M383" s="121">
        <f t="shared" si="53"/>
        <v>0</v>
      </c>
      <c r="N383" s="122">
        <f t="shared" si="54"/>
        <v>2260.294011152147</v>
      </c>
      <c r="O383" s="128" t="s">
        <v>268</v>
      </c>
      <c r="P383" s="134" t="s">
        <v>147</v>
      </c>
    </row>
    <row r="384" spans="1:16" s="24" customFormat="1" x14ac:dyDescent="0.2">
      <c r="A384" s="126" t="s">
        <v>857</v>
      </c>
      <c r="B384" s="24" t="s">
        <v>858</v>
      </c>
      <c r="C384" s="127">
        <v>348.04</v>
      </c>
      <c r="D384" s="123">
        <v>3</v>
      </c>
      <c r="E384" s="117">
        <v>15.5</v>
      </c>
      <c r="F384" s="118">
        <f t="shared" si="58"/>
        <v>18.754999999999999</v>
      </c>
      <c r="G384" s="134" t="s">
        <v>918</v>
      </c>
      <c r="H384" s="117">
        <f t="shared" si="49"/>
        <v>0</v>
      </c>
      <c r="I384" s="119">
        <f t="shared" si="50"/>
        <v>358.80412371134025</v>
      </c>
      <c r="J384" s="120">
        <f t="shared" si="51"/>
        <v>391.0561797752809</v>
      </c>
      <c r="K384" s="140">
        <f t="shared" si="52"/>
        <v>30.954999999999998</v>
      </c>
      <c r="L384" s="121"/>
      <c r="M384" s="121">
        <f t="shared" si="53"/>
        <v>0</v>
      </c>
      <c r="N384" s="122">
        <f t="shared" si="54"/>
        <v>504.07705119849373</v>
      </c>
      <c r="O384" s="128" t="s">
        <v>352</v>
      </c>
      <c r="P384" s="134" t="s">
        <v>558</v>
      </c>
    </row>
    <row r="385" spans="1:16" s="24" customFormat="1" x14ac:dyDescent="0.2">
      <c r="A385" s="126" t="s">
        <v>859</v>
      </c>
      <c r="B385" s="24" t="s">
        <v>860</v>
      </c>
      <c r="C385" s="127">
        <v>348.04</v>
      </c>
      <c r="D385" s="123">
        <v>3</v>
      </c>
      <c r="E385" s="117">
        <v>15.5</v>
      </c>
      <c r="F385" s="118">
        <f t="shared" si="58"/>
        <v>18.754999999999999</v>
      </c>
      <c r="G385" s="134" t="s">
        <v>918</v>
      </c>
      <c r="H385" s="117">
        <f t="shared" si="49"/>
        <v>0</v>
      </c>
      <c r="I385" s="119">
        <f t="shared" si="50"/>
        <v>358.80412371134025</v>
      </c>
      <c r="J385" s="120">
        <f t="shared" si="51"/>
        <v>391.0561797752809</v>
      </c>
      <c r="K385" s="140">
        <f t="shared" si="52"/>
        <v>30.954999999999998</v>
      </c>
      <c r="L385" s="121"/>
      <c r="M385" s="121">
        <f t="shared" si="53"/>
        <v>0</v>
      </c>
      <c r="N385" s="122">
        <f t="shared" si="54"/>
        <v>504.07705119849373</v>
      </c>
      <c r="O385" s="128" t="s">
        <v>352</v>
      </c>
      <c r="P385" s="134" t="s">
        <v>558</v>
      </c>
    </row>
    <row r="386" spans="1:16" s="24" customFormat="1" x14ac:dyDescent="0.2">
      <c r="A386" s="126" t="s">
        <v>861</v>
      </c>
      <c r="B386" s="24" t="s">
        <v>862</v>
      </c>
      <c r="C386" s="127">
        <v>348.04</v>
      </c>
      <c r="D386" s="123">
        <v>3</v>
      </c>
      <c r="E386" s="117">
        <v>15.5</v>
      </c>
      <c r="F386" s="118">
        <f t="shared" si="58"/>
        <v>18.754999999999999</v>
      </c>
      <c r="G386" s="134" t="s">
        <v>918</v>
      </c>
      <c r="H386" s="117">
        <f t="shared" si="49"/>
        <v>0</v>
      </c>
      <c r="I386" s="119">
        <f t="shared" si="50"/>
        <v>358.80412371134025</v>
      </c>
      <c r="J386" s="120">
        <f t="shared" si="51"/>
        <v>391.0561797752809</v>
      </c>
      <c r="K386" s="140">
        <f t="shared" si="52"/>
        <v>30.954999999999998</v>
      </c>
      <c r="L386" s="121"/>
      <c r="M386" s="121">
        <f t="shared" si="53"/>
        <v>0</v>
      </c>
      <c r="N386" s="122">
        <f t="shared" si="54"/>
        <v>504.07705119849373</v>
      </c>
      <c r="O386" s="128" t="s">
        <v>352</v>
      </c>
      <c r="P386" s="134" t="s">
        <v>558</v>
      </c>
    </row>
    <row r="387" spans="1:16" s="24" customFormat="1" x14ac:dyDescent="0.2">
      <c r="A387" s="126" t="s">
        <v>863</v>
      </c>
      <c r="B387" s="24" t="s">
        <v>864</v>
      </c>
      <c r="C387" s="127">
        <v>1300</v>
      </c>
      <c r="D387" s="123">
        <v>3</v>
      </c>
      <c r="E387" s="117">
        <v>15.5</v>
      </c>
      <c r="F387" s="118">
        <f t="shared" si="58"/>
        <v>18.754999999999999</v>
      </c>
      <c r="G387" s="134" t="s">
        <v>918</v>
      </c>
      <c r="H387" s="117">
        <f t="shared" si="49"/>
        <v>0</v>
      </c>
      <c r="I387" s="119">
        <f t="shared" si="50"/>
        <v>1340.2061855670104</v>
      </c>
      <c r="J387" s="120">
        <f t="shared" si="51"/>
        <v>1460.6741573033707</v>
      </c>
      <c r="K387" s="140">
        <f t="shared" si="52"/>
        <v>30.954999999999998</v>
      </c>
      <c r="L387" s="121"/>
      <c r="M387" s="121">
        <f t="shared" si="53"/>
        <v>0</v>
      </c>
      <c r="N387" s="122">
        <f t="shared" si="54"/>
        <v>1882.8300383807662</v>
      </c>
      <c r="O387" s="128" t="s">
        <v>170</v>
      </c>
      <c r="P387" s="134" t="s">
        <v>154</v>
      </c>
    </row>
    <row r="388" spans="1:16" s="24" customFormat="1" x14ac:dyDescent="0.2">
      <c r="A388" s="126" t="s">
        <v>865</v>
      </c>
      <c r="B388" s="24" t="s">
        <v>866</v>
      </c>
      <c r="C388" s="127">
        <v>609.73</v>
      </c>
      <c r="D388" s="123">
        <v>3</v>
      </c>
      <c r="E388" s="117">
        <v>15.5</v>
      </c>
      <c r="F388" s="118">
        <f t="shared" si="58"/>
        <v>18.754999999999999</v>
      </c>
      <c r="G388" s="134" t="s">
        <v>918</v>
      </c>
      <c r="H388" s="117">
        <f t="shared" si="49"/>
        <v>0</v>
      </c>
      <c r="I388" s="119">
        <f t="shared" si="50"/>
        <v>628.58762886597947</v>
      </c>
      <c r="J388" s="120">
        <f t="shared" si="51"/>
        <v>685.08988764044943</v>
      </c>
      <c r="K388" s="140">
        <f t="shared" si="52"/>
        <v>30.954999999999998</v>
      </c>
      <c r="L388" s="121"/>
      <c r="M388" s="121">
        <f t="shared" si="53"/>
        <v>0</v>
      </c>
      <c r="N388" s="122">
        <f t="shared" si="54"/>
        <v>883.09073792454194</v>
      </c>
      <c r="O388" s="128" t="s">
        <v>352</v>
      </c>
      <c r="P388" s="134" t="s">
        <v>303</v>
      </c>
    </row>
    <row r="389" spans="1:16" s="24" customFormat="1" x14ac:dyDescent="0.2">
      <c r="A389" s="126" t="s">
        <v>867</v>
      </c>
      <c r="B389" s="24" t="s">
        <v>868</v>
      </c>
      <c r="C389" s="127">
        <v>29.45</v>
      </c>
      <c r="D389" s="123">
        <v>3</v>
      </c>
      <c r="E389" s="117">
        <v>15.5</v>
      </c>
      <c r="F389" s="118">
        <f t="shared" si="58"/>
        <v>18.754999999999999</v>
      </c>
      <c r="G389" s="134" t="s">
        <v>918</v>
      </c>
      <c r="H389" s="117">
        <f t="shared" si="49"/>
        <v>0</v>
      </c>
      <c r="I389" s="119">
        <f t="shared" si="50"/>
        <v>30.36082474226804</v>
      </c>
      <c r="J389" s="120">
        <f t="shared" si="51"/>
        <v>33.08988764044944</v>
      </c>
      <c r="K389" s="140">
        <f t="shared" si="52"/>
        <v>30.954999999999998</v>
      </c>
      <c r="L389" s="121"/>
      <c r="M389" s="121">
        <f t="shared" si="53"/>
        <v>0</v>
      </c>
      <c r="N389" s="122">
        <f t="shared" si="54"/>
        <v>42.653342023318125</v>
      </c>
      <c r="O389" s="128" t="s">
        <v>869</v>
      </c>
      <c r="P389" s="134" t="s">
        <v>331</v>
      </c>
    </row>
    <row r="390" spans="1:16" s="24" customFormat="1" x14ac:dyDescent="0.2">
      <c r="A390" s="126" t="s">
        <v>870</v>
      </c>
      <c r="B390" s="24" t="s">
        <v>871</v>
      </c>
      <c r="C390" s="127">
        <v>195.16</v>
      </c>
      <c r="D390" s="123">
        <v>3</v>
      </c>
      <c r="E390" s="117">
        <v>15.5</v>
      </c>
      <c r="F390" s="118">
        <f t="shared" si="58"/>
        <v>18.754999999999999</v>
      </c>
      <c r="G390" s="134" t="s">
        <v>918</v>
      </c>
      <c r="H390" s="117">
        <f t="shared" si="49"/>
        <v>0</v>
      </c>
      <c r="I390" s="119">
        <f t="shared" si="50"/>
        <v>201.1958762886598</v>
      </c>
      <c r="J390" s="120">
        <f t="shared" si="51"/>
        <v>219.28089887640448</v>
      </c>
      <c r="K390" s="140">
        <f t="shared" si="52"/>
        <v>30.954999999999998</v>
      </c>
      <c r="L390" s="121"/>
      <c r="M390" s="121">
        <f t="shared" si="53"/>
        <v>0</v>
      </c>
      <c r="N390" s="122">
        <f t="shared" si="54"/>
        <v>282.65623868491565</v>
      </c>
      <c r="O390" s="128" t="s">
        <v>232</v>
      </c>
      <c r="P390" s="134" t="s">
        <v>154</v>
      </c>
    </row>
    <row r="391" spans="1:16" s="24" customFormat="1" x14ac:dyDescent="0.2">
      <c r="A391" s="126" t="s">
        <v>872</v>
      </c>
      <c r="B391" s="24" t="s">
        <v>873</v>
      </c>
      <c r="C391" s="127">
        <v>147.91999999999999</v>
      </c>
      <c r="D391" s="123">
        <v>3</v>
      </c>
      <c r="E391" s="117">
        <v>15.5</v>
      </c>
      <c r="F391" s="118">
        <f t="shared" si="58"/>
        <v>18.754999999999999</v>
      </c>
      <c r="G391" s="134" t="s">
        <v>918</v>
      </c>
      <c r="H391" s="117">
        <f t="shared" si="49"/>
        <v>0</v>
      </c>
      <c r="I391" s="119">
        <f t="shared" si="50"/>
        <v>152.49484536082474</v>
      </c>
      <c r="J391" s="120">
        <f t="shared" si="51"/>
        <v>166.20224719101122</v>
      </c>
      <c r="K391" s="140">
        <f t="shared" si="52"/>
        <v>30.954999999999998</v>
      </c>
      <c r="L391" s="121"/>
      <c r="M391" s="121">
        <f t="shared" si="53"/>
        <v>0</v>
      </c>
      <c r="N391" s="122">
        <f t="shared" si="54"/>
        <v>214.23709175175608</v>
      </c>
      <c r="O391" s="128" t="s">
        <v>148</v>
      </c>
      <c r="P391" s="134" t="s">
        <v>558</v>
      </c>
    </row>
    <row r="392" spans="1:16" s="24" customFormat="1" x14ac:dyDescent="0.2">
      <c r="A392" s="126" t="s">
        <v>874</v>
      </c>
      <c r="B392" s="24" t="s">
        <v>875</v>
      </c>
      <c r="C392" s="127">
        <v>917.68</v>
      </c>
      <c r="D392" s="123">
        <v>3</v>
      </c>
      <c r="E392" s="117">
        <v>13.5</v>
      </c>
      <c r="F392" s="118">
        <f t="shared" si="58"/>
        <v>16.335000000000001</v>
      </c>
      <c r="G392" s="134" t="s">
        <v>918</v>
      </c>
      <c r="H392" s="117">
        <f t="shared" si="49"/>
        <v>0</v>
      </c>
      <c r="I392" s="119">
        <f t="shared" si="50"/>
        <v>946.06185567010311</v>
      </c>
      <c r="J392" s="120">
        <f t="shared" si="51"/>
        <v>1031.1011235955054</v>
      </c>
      <c r="K392" s="140">
        <f t="shared" si="52"/>
        <v>28.535</v>
      </c>
      <c r="L392" s="121"/>
      <c r="M392" s="121">
        <f t="shared" si="53"/>
        <v>0</v>
      </c>
      <c r="N392" s="122">
        <f t="shared" si="54"/>
        <v>1284.0971104736584</v>
      </c>
      <c r="O392" s="128" t="s">
        <v>155</v>
      </c>
      <c r="P392" s="134" t="s">
        <v>803</v>
      </c>
    </row>
    <row r="393" spans="1:16" s="24" customFormat="1" x14ac:dyDescent="0.2">
      <c r="A393" s="126" t="s">
        <v>876</v>
      </c>
      <c r="B393" s="24" t="s">
        <v>877</v>
      </c>
      <c r="C393" s="127">
        <v>859.61</v>
      </c>
      <c r="D393" s="123">
        <v>3</v>
      </c>
      <c r="E393" s="117">
        <v>13.5</v>
      </c>
      <c r="F393" s="118">
        <f t="shared" si="58"/>
        <v>16.335000000000001</v>
      </c>
      <c r="G393" s="134" t="s">
        <v>918</v>
      </c>
      <c r="H393" s="117">
        <f t="shared" si="49"/>
        <v>0</v>
      </c>
      <c r="I393" s="119">
        <f t="shared" si="50"/>
        <v>886.19587628865986</v>
      </c>
      <c r="J393" s="120">
        <f t="shared" si="51"/>
        <v>965.85393258426961</v>
      </c>
      <c r="K393" s="140">
        <f t="shared" si="52"/>
        <v>28.535</v>
      </c>
      <c r="L393" s="121"/>
      <c r="M393" s="121">
        <f t="shared" si="53"/>
        <v>0</v>
      </c>
      <c r="N393" s="122">
        <f t="shared" si="54"/>
        <v>1202.8405513188275</v>
      </c>
      <c r="O393" s="128" t="s">
        <v>615</v>
      </c>
      <c r="P393" s="134" t="s">
        <v>614</v>
      </c>
    </row>
    <row r="394" spans="1:16" s="24" customFormat="1" x14ac:dyDescent="0.2">
      <c r="A394" s="126" t="s">
        <v>878</v>
      </c>
      <c r="B394" s="24" t="s">
        <v>879</v>
      </c>
      <c r="C394" s="127">
        <v>425.86</v>
      </c>
      <c r="D394" s="123">
        <v>3</v>
      </c>
      <c r="E394" s="117">
        <v>15.5</v>
      </c>
      <c r="F394" s="118">
        <f t="shared" si="58"/>
        <v>18.754999999999999</v>
      </c>
      <c r="G394" s="134" t="s">
        <v>918</v>
      </c>
      <c r="H394" s="117">
        <f t="shared" si="49"/>
        <v>0</v>
      </c>
      <c r="I394" s="119">
        <f t="shared" si="50"/>
        <v>439.03092783505156</v>
      </c>
      <c r="J394" s="120">
        <f t="shared" si="51"/>
        <v>478.49438202247194</v>
      </c>
      <c r="K394" s="140">
        <f t="shared" si="52"/>
        <v>30.954999999999998</v>
      </c>
      <c r="L394" s="121"/>
      <c r="M394" s="121">
        <f t="shared" si="53"/>
        <v>0</v>
      </c>
      <c r="N394" s="122">
        <f t="shared" si="54"/>
        <v>616.7861539575639</v>
      </c>
      <c r="O394" s="128" t="s">
        <v>148</v>
      </c>
      <c r="P394" s="134" t="s">
        <v>303</v>
      </c>
    </row>
    <row r="395" spans="1:16" s="24" customFormat="1" x14ac:dyDescent="0.2">
      <c r="A395" s="126" t="s">
        <v>880</v>
      </c>
      <c r="B395" s="24" t="s">
        <v>881</v>
      </c>
      <c r="C395" s="127">
        <v>756.03</v>
      </c>
      <c r="D395" s="123">
        <v>3</v>
      </c>
      <c r="E395" s="117">
        <v>15.5</v>
      </c>
      <c r="F395" s="118">
        <f t="shared" si="58"/>
        <v>18.754999999999999</v>
      </c>
      <c r="G395" s="134" t="s">
        <v>918</v>
      </c>
      <c r="H395" s="117">
        <f t="shared" si="49"/>
        <v>0</v>
      </c>
      <c r="I395" s="119">
        <f t="shared" si="50"/>
        <v>779.41237113402065</v>
      </c>
      <c r="J395" s="120">
        <f t="shared" si="51"/>
        <v>849.47191011235952</v>
      </c>
      <c r="K395" s="140">
        <f t="shared" si="52"/>
        <v>30.954999999999998</v>
      </c>
      <c r="L395" s="121"/>
      <c r="M395" s="121">
        <f t="shared" si="53"/>
        <v>0</v>
      </c>
      <c r="N395" s="122">
        <f t="shared" si="54"/>
        <v>1094.9815337823159</v>
      </c>
      <c r="O395" s="128" t="s">
        <v>148</v>
      </c>
      <c r="P395" s="134" t="s">
        <v>147</v>
      </c>
    </row>
    <row r="396" spans="1:16" s="24" customFormat="1" x14ac:dyDescent="0.2">
      <c r="A396" s="126" t="s">
        <v>882</v>
      </c>
      <c r="B396" s="24" t="s">
        <v>883</v>
      </c>
      <c r="C396" s="127">
        <v>655.92</v>
      </c>
      <c r="D396" s="123">
        <v>3</v>
      </c>
      <c r="E396" s="117">
        <v>15.5</v>
      </c>
      <c r="F396" s="118">
        <f t="shared" si="58"/>
        <v>18.754999999999999</v>
      </c>
      <c r="G396" s="134" t="s">
        <v>918</v>
      </c>
      <c r="H396" s="117">
        <f t="shared" si="49"/>
        <v>0</v>
      </c>
      <c r="I396" s="119">
        <f t="shared" si="50"/>
        <v>676.20618556701027</v>
      </c>
      <c r="J396" s="120">
        <f t="shared" si="51"/>
        <v>736.98876404494376</v>
      </c>
      <c r="K396" s="140">
        <f t="shared" si="52"/>
        <v>30.954999999999998</v>
      </c>
      <c r="L396" s="121"/>
      <c r="M396" s="121">
        <f t="shared" si="53"/>
        <v>0</v>
      </c>
      <c r="N396" s="122">
        <f t="shared" si="54"/>
        <v>949.98913751900932</v>
      </c>
      <c r="O396" s="128" t="s">
        <v>148</v>
      </c>
      <c r="P396" s="134" t="s">
        <v>303</v>
      </c>
    </row>
    <row r="397" spans="1:16" s="24" customFormat="1" x14ac:dyDescent="0.2">
      <c r="A397" s="126" t="s">
        <v>884</v>
      </c>
      <c r="B397" s="24" t="s">
        <v>885</v>
      </c>
      <c r="C397" s="127">
        <v>153.86000000000001</v>
      </c>
      <c r="D397" s="123">
        <v>3</v>
      </c>
      <c r="E397" s="117">
        <v>15.5</v>
      </c>
      <c r="F397" s="118">
        <f t="shared" si="58"/>
        <v>18.754999999999999</v>
      </c>
      <c r="G397" s="134" t="s">
        <v>918</v>
      </c>
      <c r="H397" s="117">
        <f t="shared" si="49"/>
        <v>0</v>
      </c>
      <c r="I397" s="119">
        <f t="shared" si="50"/>
        <v>158.61855670103094</v>
      </c>
      <c r="J397" s="120">
        <f t="shared" si="51"/>
        <v>172.87640449438203</v>
      </c>
      <c r="K397" s="140">
        <f t="shared" si="52"/>
        <v>30.954999999999998</v>
      </c>
      <c r="L397" s="121"/>
      <c r="M397" s="121">
        <f t="shared" si="53"/>
        <v>0</v>
      </c>
      <c r="N397" s="122">
        <f t="shared" si="54"/>
        <v>222.84017669635747</v>
      </c>
      <c r="O397" s="128" t="s">
        <v>148</v>
      </c>
      <c r="P397" s="134" t="s">
        <v>558</v>
      </c>
    </row>
    <row r="398" spans="1:16" s="24" customFormat="1" x14ac:dyDescent="0.2">
      <c r="A398" s="126" t="s">
        <v>886</v>
      </c>
      <c r="B398" s="24" t="s">
        <v>887</v>
      </c>
      <c r="C398" s="127">
        <v>609.73</v>
      </c>
      <c r="D398" s="123">
        <v>3</v>
      </c>
      <c r="E398" s="117">
        <v>15.5</v>
      </c>
      <c r="F398" s="118">
        <f t="shared" ref="F398:F428" si="59">E398*1.21</f>
        <v>18.754999999999999</v>
      </c>
      <c r="G398" s="134" t="s">
        <v>918</v>
      </c>
      <c r="H398" s="117">
        <f t="shared" ref="H398:H413" si="60">(IF(G398=$G$3,$H$3)+IF(G398=$G$4,$H$4)+IF(G398=$G$5,$H$5)+IF(G398=$G$6,$H$6)+IF(G398=$G$7,$H$7)+IF(G398=$G$8,$H$8)+IF(G398=$G$9,$H$9)+IF(G398=$G$10,$H$10)+IF(G398=$G$11,$H$11))</f>
        <v>0</v>
      </c>
      <c r="I398" s="119">
        <f t="shared" ref="I398:I413" si="61">(C398/(($J$3-D398)/100))</f>
        <v>628.58762886597947</v>
      </c>
      <c r="J398" s="120">
        <f t="shared" ref="J398:J413" si="62">(C398/(($J$3-D398)/100-(0.08)))</f>
        <v>685.08988764044943</v>
      </c>
      <c r="K398" s="140">
        <f t="shared" si="52"/>
        <v>30.954999999999998</v>
      </c>
      <c r="L398" s="121"/>
      <c r="M398" s="121">
        <f t="shared" si="53"/>
        <v>0</v>
      </c>
      <c r="N398" s="122">
        <f t="shared" si="54"/>
        <v>883.09073792454194</v>
      </c>
      <c r="O398" s="128" t="s">
        <v>352</v>
      </c>
      <c r="P398" s="134" t="s">
        <v>303</v>
      </c>
    </row>
    <row r="399" spans="1:16" s="24" customFormat="1" x14ac:dyDescent="0.2">
      <c r="A399" s="126" t="s">
        <v>888</v>
      </c>
      <c r="B399" s="24" t="s">
        <v>889</v>
      </c>
      <c r="C399" s="127">
        <v>301.14999999999998</v>
      </c>
      <c r="D399" s="123">
        <v>3</v>
      </c>
      <c r="E399" s="117">
        <v>16.5</v>
      </c>
      <c r="F399" s="118">
        <f t="shared" si="59"/>
        <v>19.965</v>
      </c>
      <c r="G399" s="134" t="s">
        <v>918</v>
      </c>
      <c r="H399" s="117">
        <f t="shared" si="60"/>
        <v>0</v>
      </c>
      <c r="I399" s="119">
        <f t="shared" si="61"/>
        <v>310.46391752577318</v>
      </c>
      <c r="J399" s="120">
        <f t="shared" si="62"/>
        <v>338.37078651685391</v>
      </c>
      <c r="K399" s="140">
        <f t="shared" ref="K399:K462" si="63">(D399+8+1.2)+(F399+H399)</f>
        <v>32.164999999999999</v>
      </c>
      <c r="L399" s="121"/>
      <c r="M399" s="121">
        <f t="shared" ref="M399:M413" si="64">L399*1.21</f>
        <v>0</v>
      </c>
      <c r="N399" s="122">
        <f t="shared" ref="N399:N412" si="65">C399/((100-K399)/100)+M399</f>
        <v>443.94486621950307</v>
      </c>
      <c r="O399" s="128" t="s">
        <v>787</v>
      </c>
      <c r="P399" s="134" t="s">
        <v>515</v>
      </c>
    </row>
    <row r="400" spans="1:16" s="24" customFormat="1" x14ac:dyDescent="0.2">
      <c r="A400" s="126" t="s">
        <v>890</v>
      </c>
      <c r="B400" s="24" t="s">
        <v>891</v>
      </c>
      <c r="C400" s="127">
        <v>296.38</v>
      </c>
      <c r="D400" s="123">
        <v>3</v>
      </c>
      <c r="E400" s="117">
        <v>15.5</v>
      </c>
      <c r="F400" s="118">
        <f t="shared" si="59"/>
        <v>18.754999999999999</v>
      </c>
      <c r="G400" s="134" t="s">
        <v>918</v>
      </c>
      <c r="H400" s="117">
        <f t="shared" si="60"/>
        <v>0</v>
      </c>
      <c r="I400" s="119">
        <f t="shared" si="61"/>
        <v>305.54639175257734</v>
      </c>
      <c r="J400" s="120">
        <f t="shared" si="62"/>
        <v>333.01123595505618</v>
      </c>
      <c r="K400" s="140">
        <f t="shared" si="63"/>
        <v>30.954999999999998</v>
      </c>
      <c r="L400" s="121"/>
      <c r="M400" s="121">
        <f t="shared" si="64"/>
        <v>0</v>
      </c>
      <c r="N400" s="122">
        <f t="shared" si="65"/>
        <v>429.25628213483958</v>
      </c>
      <c r="O400" s="128" t="s">
        <v>304</v>
      </c>
      <c r="P400" s="134" t="s">
        <v>892</v>
      </c>
    </row>
    <row r="401" spans="1:16" s="24" customFormat="1" x14ac:dyDescent="0.2">
      <c r="A401" s="126" t="s">
        <v>893</v>
      </c>
      <c r="B401" s="24" t="s">
        <v>894</v>
      </c>
      <c r="C401" s="127">
        <v>199.71</v>
      </c>
      <c r="D401" s="123">
        <v>3</v>
      </c>
      <c r="E401" s="117">
        <v>15.5</v>
      </c>
      <c r="F401" s="118">
        <f t="shared" si="59"/>
        <v>18.754999999999999</v>
      </c>
      <c r="G401" s="134" t="s">
        <v>918</v>
      </c>
      <c r="H401" s="117">
        <f t="shared" si="60"/>
        <v>0</v>
      </c>
      <c r="I401" s="119">
        <f t="shared" si="61"/>
        <v>205.88659793814435</v>
      </c>
      <c r="J401" s="120">
        <f t="shared" si="62"/>
        <v>224.3932584269663</v>
      </c>
      <c r="K401" s="140">
        <f t="shared" si="63"/>
        <v>30.954999999999998</v>
      </c>
      <c r="L401" s="121"/>
      <c r="M401" s="121">
        <f t="shared" si="64"/>
        <v>0</v>
      </c>
      <c r="N401" s="122">
        <f t="shared" si="65"/>
        <v>289.24614381924835</v>
      </c>
      <c r="O401" s="128" t="s">
        <v>155</v>
      </c>
      <c r="P401" s="134" t="s">
        <v>154</v>
      </c>
    </row>
    <row r="402" spans="1:16" s="24" customFormat="1" x14ac:dyDescent="0.2">
      <c r="A402" s="126" t="s">
        <v>895</v>
      </c>
      <c r="B402" s="24" t="s">
        <v>896</v>
      </c>
      <c r="C402" s="127">
        <v>156.29</v>
      </c>
      <c r="D402" s="123">
        <v>3</v>
      </c>
      <c r="E402" s="117">
        <v>16</v>
      </c>
      <c r="F402" s="118">
        <f t="shared" si="59"/>
        <v>19.36</v>
      </c>
      <c r="G402" s="134" t="s">
        <v>918</v>
      </c>
      <c r="H402" s="117">
        <f t="shared" si="60"/>
        <v>0</v>
      </c>
      <c r="I402" s="119">
        <f t="shared" si="61"/>
        <v>161.12371134020617</v>
      </c>
      <c r="J402" s="120">
        <f t="shared" si="62"/>
        <v>175.6067415730337</v>
      </c>
      <c r="K402" s="140">
        <f t="shared" si="63"/>
        <v>31.56</v>
      </c>
      <c r="L402" s="121"/>
      <c r="M402" s="121">
        <f t="shared" si="64"/>
        <v>0</v>
      </c>
      <c r="N402" s="122">
        <f t="shared" si="65"/>
        <v>228.36060783167736</v>
      </c>
      <c r="O402" s="128" t="s">
        <v>232</v>
      </c>
      <c r="P402" s="134" t="s">
        <v>489</v>
      </c>
    </row>
    <row r="403" spans="1:16" s="24" customFormat="1" x14ac:dyDescent="0.2">
      <c r="A403" s="126" t="s">
        <v>897</v>
      </c>
      <c r="B403" s="24" t="s">
        <v>898</v>
      </c>
      <c r="C403" s="127">
        <v>154.81</v>
      </c>
      <c r="D403" s="123">
        <v>3</v>
      </c>
      <c r="E403" s="117">
        <v>15.5</v>
      </c>
      <c r="F403" s="118">
        <f t="shared" si="59"/>
        <v>18.754999999999999</v>
      </c>
      <c r="G403" s="134" t="s">
        <v>918</v>
      </c>
      <c r="H403" s="117">
        <f t="shared" si="60"/>
        <v>0</v>
      </c>
      <c r="I403" s="119">
        <f t="shared" si="61"/>
        <v>159.5979381443299</v>
      </c>
      <c r="J403" s="120">
        <f t="shared" si="62"/>
        <v>173.9438202247191</v>
      </c>
      <c r="K403" s="140">
        <f t="shared" si="63"/>
        <v>30.954999999999998</v>
      </c>
      <c r="L403" s="121"/>
      <c r="M403" s="121">
        <f t="shared" si="64"/>
        <v>0</v>
      </c>
      <c r="N403" s="122">
        <f t="shared" si="65"/>
        <v>224.21609095517417</v>
      </c>
      <c r="O403" s="128" t="s">
        <v>148</v>
      </c>
      <c r="P403" s="134" t="s">
        <v>558</v>
      </c>
    </row>
    <row r="404" spans="1:16" s="24" customFormat="1" x14ac:dyDescent="0.2">
      <c r="A404" s="126" t="s">
        <v>899</v>
      </c>
      <c r="B404" s="24" t="s">
        <v>900</v>
      </c>
      <c r="C404" s="127">
        <v>153.86000000000001</v>
      </c>
      <c r="D404" s="123">
        <v>3</v>
      </c>
      <c r="E404" s="117">
        <v>15.5</v>
      </c>
      <c r="F404" s="118">
        <f t="shared" si="59"/>
        <v>18.754999999999999</v>
      </c>
      <c r="G404" s="134" t="s">
        <v>918</v>
      </c>
      <c r="H404" s="117">
        <f t="shared" si="60"/>
        <v>0</v>
      </c>
      <c r="I404" s="119">
        <f t="shared" si="61"/>
        <v>158.61855670103094</v>
      </c>
      <c r="J404" s="120">
        <f t="shared" si="62"/>
        <v>172.87640449438203</v>
      </c>
      <c r="K404" s="140">
        <f t="shared" si="63"/>
        <v>30.954999999999998</v>
      </c>
      <c r="L404" s="121"/>
      <c r="M404" s="121">
        <f t="shared" si="64"/>
        <v>0</v>
      </c>
      <c r="N404" s="122">
        <f t="shared" si="65"/>
        <v>222.84017669635747</v>
      </c>
      <c r="O404" s="128" t="s">
        <v>148</v>
      </c>
      <c r="P404" s="134" t="s">
        <v>558</v>
      </c>
    </row>
    <row r="405" spans="1:16" s="24" customFormat="1" x14ac:dyDescent="0.2">
      <c r="A405" s="126" t="s">
        <v>901</v>
      </c>
      <c r="B405" s="24" t="s">
        <v>902</v>
      </c>
      <c r="C405" s="127">
        <v>153.62</v>
      </c>
      <c r="D405" s="123">
        <v>3</v>
      </c>
      <c r="E405" s="117">
        <v>15.5</v>
      </c>
      <c r="F405" s="118">
        <f t="shared" si="59"/>
        <v>18.754999999999999</v>
      </c>
      <c r="G405" s="134" t="s">
        <v>918</v>
      </c>
      <c r="H405" s="117">
        <f t="shared" si="60"/>
        <v>0</v>
      </c>
      <c r="I405" s="119">
        <f t="shared" si="61"/>
        <v>158.37113402061857</v>
      </c>
      <c r="J405" s="120">
        <f t="shared" si="62"/>
        <v>172.6067415730337</v>
      </c>
      <c r="K405" s="140">
        <f t="shared" si="63"/>
        <v>30.954999999999998</v>
      </c>
      <c r="L405" s="121"/>
      <c r="M405" s="121">
        <f t="shared" si="64"/>
        <v>0</v>
      </c>
      <c r="N405" s="122">
        <f t="shared" si="65"/>
        <v>222.49257730465638</v>
      </c>
      <c r="O405" s="128" t="s">
        <v>155</v>
      </c>
      <c r="P405" s="134" t="s">
        <v>154</v>
      </c>
    </row>
    <row r="406" spans="1:16" s="24" customFormat="1" x14ac:dyDescent="0.2">
      <c r="A406" s="126" t="s">
        <v>903</v>
      </c>
      <c r="B406" s="24" t="s">
        <v>904</v>
      </c>
      <c r="C406" s="127">
        <v>154.81</v>
      </c>
      <c r="D406" s="123">
        <v>10</v>
      </c>
      <c r="E406" s="117">
        <v>15.5</v>
      </c>
      <c r="F406" s="118">
        <f t="shared" si="59"/>
        <v>18.754999999999999</v>
      </c>
      <c r="G406" s="134" t="s">
        <v>918</v>
      </c>
      <c r="H406" s="117">
        <f t="shared" si="60"/>
        <v>0</v>
      </c>
      <c r="I406" s="119">
        <f t="shared" si="61"/>
        <v>172.01111111111112</v>
      </c>
      <c r="J406" s="120">
        <f t="shared" si="62"/>
        <v>188.79268292682926</v>
      </c>
      <c r="K406" s="140">
        <f t="shared" si="63"/>
        <v>37.954999999999998</v>
      </c>
      <c r="L406" s="121"/>
      <c r="M406" s="121">
        <f t="shared" si="64"/>
        <v>0</v>
      </c>
      <c r="N406" s="122">
        <f t="shared" si="65"/>
        <v>249.51245064066401</v>
      </c>
      <c r="O406" s="128" t="s">
        <v>148</v>
      </c>
      <c r="P406" s="134" t="s">
        <v>558</v>
      </c>
    </row>
    <row r="407" spans="1:16" s="24" customFormat="1" x14ac:dyDescent="0.2">
      <c r="A407" s="126" t="s">
        <v>905</v>
      </c>
      <c r="B407" s="24" t="s">
        <v>906</v>
      </c>
      <c r="C407" s="127">
        <v>118.19</v>
      </c>
      <c r="D407" s="123">
        <v>3</v>
      </c>
      <c r="E407" s="117">
        <v>15.5</v>
      </c>
      <c r="F407" s="118">
        <f t="shared" si="59"/>
        <v>18.754999999999999</v>
      </c>
      <c r="G407" s="134" t="s">
        <v>918</v>
      </c>
      <c r="H407" s="117">
        <f t="shared" si="60"/>
        <v>0</v>
      </c>
      <c r="I407" s="119">
        <f t="shared" si="61"/>
        <v>121.84536082474227</v>
      </c>
      <c r="J407" s="120">
        <f t="shared" si="62"/>
        <v>132.79775280898875</v>
      </c>
      <c r="K407" s="140">
        <f t="shared" si="63"/>
        <v>30.954999999999998</v>
      </c>
      <c r="L407" s="121"/>
      <c r="M407" s="121">
        <f t="shared" si="64"/>
        <v>0</v>
      </c>
      <c r="N407" s="122">
        <f t="shared" si="65"/>
        <v>171.17821710478674</v>
      </c>
      <c r="O407" s="128" t="s">
        <v>148</v>
      </c>
      <c r="P407" s="134" t="s">
        <v>558</v>
      </c>
    </row>
    <row r="408" spans="1:16" s="24" customFormat="1" x14ac:dyDescent="0.2">
      <c r="A408" s="126" t="s">
        <v>907</v>
      </c>
      <c r="B408" s="24" t="s">
        <v>908</v>
      </c>
      <c r="C408" s="127">
        <v>45.17</v>
      </c>
      <c r="D408" s="123">
        <v>3</v>
      </c>
      <c r="E408" s="117">
        <v>16</v>
      </c>
      <c r="F408" s="118">
        <f t="shared" si="59"/>
        <v>19.36</v>
      </c>
      <c r="G408" s="134" t="s">
        <v>918</v>
      </c>
      <c r="H408" s="117">
        <f t="shared" si="60"/>
        <v>0</v>
      </c>
      <c r="I408" s="119">
        <f t="shared" si="61"/>
        <v>46.567010309278352</v>
      </c>
      <c r="J408" s="120">
        <f t="shared" si="62"/>
        <v>50.752808988764045</v>
      </c>
      <c r="K408" s="140">
        <f t="shared" si="63"/>
        <v>31.56</v>
      </c>
      <c r="L408" s="121"/>
      <c r="M408" s="121">
        <f t="shared" si="64"/>
        <v>0</v>
      </c>
      <c r="N408" s="122">
        <f t="shared" si="65"/>
        <v>65.999415546464064</v>
      </c>
      <c r="O408" s="128" t="s">
        <v>304</v>
      </c>
      <c r="P408" s="134" t="s">
        <v>489</v>
      </c>
    </row>
    <row r="409" spans="1:16" s="24" customFormat="1" x14ac:dyDescent="0.2">
      <c r="A409" s="126" t="s">
        <v>909</v>
      </c>
      <c r="B409" s="24" t="s">
        <v>910</v>
      </c>
      <c r="C409" s="127">
        <v>73.319999999999993</v>
      </c>
      <c r="D409" s="123">
        <v>3</v>
      </c>
      <c r="E409" s="117">
        <v>16</v>
      </c>
      <c r="F409" s="118">
        <f t="shared" si="59"/>
        <v>19.36</v>
      </c>
      <c r="G409" s="134" t="s">
        <v>918</v>
      </c>
      <c r="H409" s="117">
        <f t="shared" si="60"/>
        <v>0</v>
      </c>
      <c r="I409" s="119">
        <f t="shared" si="61"/>
        <v>75.587628865979383</v>
      </c>
      <c r="J409" s="120">
        <f t="shared" si="62"/>
        <v>82.382022471910105</v>
      </c>
      <c r="K409" s="140">
        <f t="shared" si="63"/>
        <v>31.56</v>
      </c>
      <c r="L409" s="121"/>
      <c r="M409" s="121">
        <f t="shared" si="64"/>
        <v>0</v>
      </c>
      <c r="N409" s="122">
        <f t="shared" si="65"/>
        <v>107.13033313851548</v>
      </c>
      <c r="O409" s="128" t="s">
        <v>304</v>
      </c>
      <c r="P409" s="134" t="s">
        <v>489</v>
      </c>
    </row>
    <row r="410" spans="1:16" s="24" customFormat="1" x14ac:dyDescent="0.2">
      <c r="A410" s="126" t="s">
        <v>911</v>
      </c>
      <c r="B410" s="24" t="s">
        <v>912</v>
      </c>
      <c r="C410" s="127">
        <v>30.91</v>
      </c>
      <c r="D410" s="123">
        <v>3</v>
      </c>
      <c r="E410" s="117">
        <v>16</v>
      </c>
      <c r="F410" s="118">
        <f t="shared" si="59"/>
        <v>19.36</v>
      </c>
      <c r="G410" s="134" t="s">
        <v>918</v>
      </c>
      <c r="H410" s="117">
        <f t="shared" si="60"/>
        <v>0</v>
      </c>
      <c r="I410" s="119">
        <f t="shared" si="61"/>
        <v>31.865979381443299</v>
      </c>
      <c r="J410" s="120">
        <f t="shared" si="62"/>
        <v>34.730337078651687</v>
      </c>
      <c r="K410" s="140">
        <f t="shared" si="63"/>
        <v>31.56</v>
      </c>
      <c r="L410" s="121"/>
      <c r="M410" s="121">
        <f t="shared" si="64"/>
        <v>0</v>
      </c>
      <c r="N410" s="122">
        <f t="shared" si="65"/>
        <v>45.163646990064287</v>
      </c>
      <c r="O410" s="128" t="s">
        <v>304</v>
      </c>
      <c r="P410" s="134" t="s">
        <v>489</v>
      </c>
    </row>
    <row r="411" spans="1:16" s="24" customFormat="1" x14ac:dyDescent="0.2">
      <c r="A411" s="126" t="s">
        <v>913</v>
      </c>
      <c r="B411" s="24" t="s">
        <v>914</v>
      </c>
      <c r="C411" s="127">
        <v>23.77</v>
      </c>
      <c r="D411" s="123">
        <v>3</v>
      </c>
      <c r="E411" s="117">
        <v>16</v>
      </c>
      <c r="F411" s="118">
        <f t="shared" si="59"/>
        <v>19.36</v>
      </c>
      <c r="G411" s="134" t="s">
        <v>918</v>
      </c>
      <c r="H411" s="117">
        <f t="shared" si="60"/>
        <v>0</v>
      </c>
      <c r="I411" s="119">
        <f t="shared" si="61"/>
        <v>24.505154639175259</v>
      </c>
      <c r="J411" s="120">
        <f t="shared" si="62"/>
        <v>26.707865168539325</v>
      </c>
      <c r="K411" s="140">
        <f t="shared" si="63"/>
        <v>31.56</v>
      </c>
      <c r="L411" s="121"/>
      <c r="M411" s="121">
        <f t="shared" si="64"/>
        <v>0</v>
      </c>
      <c r="N411" s="122">
        <f t="shared" si="65"/>
        <v>34.731151373465806</v>
      </c>
      <c r="O411" s="128" t="s">
        <v>304</v>
      </c>
      <c r="P411" s="134" t="s">
        <v>489</v>
      </c>
    </row>
    <row r="412" spans="1:16" s="24" customFormat="1" x14ac:dyDescent="0.2">
      <c r="A412" s="24" t="s">
        <v>915</v>
      </c>
      <c r="B412" s="24" t="s">
        <v>916</v>
      </c>
      <c r="C412" s="127">
        <v>45.17</v>
      </c>
      <c r="D412" s="123">
        <v>3</v>
      </c>
      <c r="E412" s="117">
        <v>16</v>
      </c>
      <c r="F412" s="118">
        <f t="shared" si="59"/>
        <v>19.36</v>
      </c>
      <c r="G412" s="134" t="s">
        <v>918</v>
      </c>
      <c r="H412" s="117">
        <f t="shared" si="60"/>
        <v>0</v>
      </c>
      <c r="I412" s="119">
        <f t="shared" si="61"/>
        <v>46.567010309278352</v>
      </c>
      <c r="J412" s="120">
        <f t="shared" si="62"/>
        <v>50.752808988764045</v>
      </c>
      <c r="K412" s="140">
        <f t="shared" si="63"/>
        <v>31.56</v>
      </c>
      <c r="L412" s="121"/>
      <c r="M412" s="121">
        <f t="shared" si="64"/>
        <v>0</v>
      </c>
      <c r="N412" s="122">
        <f t="shared" si="65"/>
        <v>65.999415546464064</v>
      </c>
      <c r="O412" s="148" t="s">
        <v>304</v>
      </c>
      <c r="P412" s="149" t="s">
        <v>489</v>
      </c>
    </row>
    <row r="413" spans="1:16" s="24" customFormat="1" x14ac:dyDescent="0.2">
      <c r="A413" s="24" t="s">
        <v>945</v>
      </c>
      <c r="B413" s="24" t="s">
        <v>958</v>
      </c>
      <c r="C413" s="115">
        <v>329900</v>
      </c>
      <c r="D413" s="123">
        <v>8</v>
      </c>
      <c r="E413" s="117">
        <v>12.15</v>
      </c>
      <c r="F413" s="118">
        <f t="shared" si="59"/>
        <v>14.701499999999999</v>
      </c>
      <c r="G413" s="134" t="s">
        <v>918</v>
      </c>
      <c r="H413" s="117">
        <f t="shared" si="60"/>
        <v>0</v>
      </c>
      <c r="I413" s="119">
        <f t="shared" si="61"/>
        <v>358586.95652173914</v>
      </c>
      <c r="J413" s="120">
        <f t="shared" si="62"/>
        <v>392738.09523809521</v>
      </c>
      <c r="K413" s="140">
        <f t="shared" si="63"/>
        <v>31.901499999999999</v>
      </c>
      <c r="L413" s="121">
        <v>14843.99</v>
      </c>
      <c r="M413" s="121">
        <f t="shared" si="64"/>
        <v>17961.227899999998</v>
      </c>
      <c r="N413" s="122">
        <f>C413/((100-K413)/100)+M413</f>
        <v>502406.5534211201</v>
      </c>
      <c r="O413" s="24" t="s">
        <v>959</v>
      </c>
      <c r="P413" s="134" t="s">
        <v>10</v>
      </c>
    </row>
    <row r="414" spans="1:16" s="24" customFormat="1" x14ac:dyDescent="0.2">
      <c r="A414" s="24" t="s">
        <v>960</v>
      </c>
      <c r="B414" s="24" t="s">
        <v>961</v>
      </c>
      <c r="C414" s="150">
        <v>25916.5</v>
      </c>
      <c r="D414" s="123">
        <v>3</v>
      </c>
      <c r="E414" s="117">
        <v>14</v>
      </c>
      <c r="F414" s="118">
        <f t="shared" si="59"/>
        <v>16.939999999999998</v>
      </c>
      <c r="G414" s="134" t="s">
        <v>918</v>
      </c>
      <c r="H414" s="117">
        <f>(IF(G414=$G$3,$H$3)+IF(G414=$G$4,$H$4)+IF(G414=$G$5,$H$5)+IF(G414=$G$6,$H$6)+IF(G414=$G$7,$H$7)+IF(G414=$G$8,$H$8)+IF(G414=$G$9,$H$9)+IF(G414=$G$10,$H$10)+IF(G414=$G$11,$H$11))</f>
        <v>0</v>
      </c>
      <c r="I414" s="119">
        <f>(C414/(($J$3-D414)/100))</f>
        <v>26718.041237113404</v>
      </c>
      <c r="J414" s="120">
        <f>(C414/(($J$3-D414)/100-(0.08)))</f>
        <v>29119.662921348314</v>
      </c>
      <c r="K414" s="140">
        <f t="shared" si="63"/>
        <v>29.139999999999997</v>
      </c>
      <c r="L414" s="121">
        <v>4805.99</v>
      </c>
      <c r="M414" s="121">
        <f>L414*1.21</f>
        <v>5815.2478999999994</v>
      </c>
      <c r="N414" s="122">
        <f>C414/((100-K414)/100)+M414</f>
        <v>42389.47877778719</v>
      </c>
      <c r="O414" s="24" t="s">
        <v>962</v>
      </c>
      <c r="P414" s="134" t="s">
        <v>107</v>
      </c>
    </row>
    <row r="415" spans="1:16" s="24" customFormat="1" x14ac:dyDescent="0.2">
      <c r="A415" s="24" t="s">
        <v>965</v>
      </c>
      <c r="B415" s="24" t="s">
        <v>968</v>
      </c>
      <c r="C415" s="115">
        <v>237616.17</v>
      </c>
      <c r="D415" s="123">
        <v>3</v>
      </c>
      <c r="E415" s="117">
        <v>16</v>
      </c>
      <c r="F415" s="118">
        <f t="shared" si="59"/>
        <v>19.36</v>
      </c>
      <c r="G415" s="134" t="s">
        <v>918</v>
      </c>
      <c r="H415" s="117">
        <f t="shared" ref="H415:H428" si="66">(IF(G415=$G$3,$H$3)+IF(G415=$G$4,$H$4)+IF(G415=$G$5,$H$5)+IF(G415=$G$6,$H$6)+IF(G415=$G$7,$H$7)+IF(G415=$G$8,$H$8)+IF(G415=$G$9,$H$9)+IF(G415=$G$10,$H$10)+IF(G415=$G$11,$H$11))</f>
        <v>0</v>
      </c>
      <c r="I415" s="119">
        <f>(C415/(($J$3-D415)/100))</f>
        <v>244965.12371134022</v>
      </c>
      <c r="J415" s="120">
        <f>(C415/(($J$3-D415)/100-(0.08)))</f>
        <v>266984.46067415731</v>
      </c>
      <c r="K415" s="140">
        <f t="shared" si="63"/>
        <v>31.56</v>
      </c>
      <c r="L415" s="121"/>
      <c r="M415" s="121">
        <f t="shared" ref="M415:M428" si="67">L415*1.21</f>
        <v>0</v>
      </c>
      <c r="N415" s="122">
        <f>C415/((100-K415)/100)+M415</f>
        <v>347189.02688486269</v>
      </c>
      <c r="O415" s="24" t="s">
        <v>42</v>
      </c>
      <c r="P415" s="24" t="s">
        <v>971</v>
      </c>
    </row>
    <row r="416" spans="1:16" s="24" customFormat="1" x14ac:dyDescent="0.2">
      <c r="A416" s="24" t="s">
        <v>966</v>
      </c>
      <c r="B416" s="24" t="s">
        <v>969</v>
      </c>
      <c r="C416" s="115">
        <v>313645.31</v>
      </c>
      <c r="D416" s="123">
        <v>2.9</v>
      </c>
      <c r="E416" s="117">
        <v>16</v>
      </c>
      <c r="F416" s="118">
        <f t="shared" si="59"/>
        <v>19.36</v>
      </c>
      <c r="G416" s="134" t="s">
        <v>918</v>
      </c>
      <c r="H416" s="117">
        <f t="shared" si="66"/>
        <v>0</v>
      </c>
      <c r="I416" s="119">
        <f>(C416/(($J$3-D416)/100))</f>
        <v>323012.67765190528</v>
      </c>
      <c r="J416" s="120">
        <f>(C416/(($J$3-D416)/100-(0.08)))</f>
        <v>352014.93827160494</v>
      </c>
      <c r="K416" s="140">
        <f t="shared" si="63"/>
        <v>31.46</v>
      </c>
      <c r="L416" s="121"/>
      <c r="M416" s="121">
        <f t="shared" si="67"/>
        <v>0</v>
      </c>
      <c r="N416" s="122">
        <f>C416/((100-K416)/100)+M416</f>
        <v>457609.14794280718</v>
      </c>
      <c r="O416" s="24" t="s">
        <v>42</v>
      </c>
      <c r="P416" s="24" t="s">
        <v>971</v>
      </c>
    </row>
    <row r="417" spans="1:16" s="24" customFormat="1" x14ac:dyDescent="0.2">
      <c r="A417" s="24" t="s">
        <v>967</v>
      </c>
      <c r="B417" s="24" t="s">
        <v>970</v>
      </c>
      <c r="C417" s="115">
        <v>224031.5</v>
      </c>
      <c r="D417" s="123">
        <v>3</v>
      </c>
      <c r="E417" s="117">
        <v>16</v>
      </c>
      <c r="F417" s="118">
        <f t="shared" si="59"/>
        <v>19.36</v>
      </c>
      <c r="G417" s="134" t="s">
        <v>918</v>
      </c>
      <c r="H417" s="117">
        <f t="shared" si="66"/>
        <v>0</v>
      </c>
      <c r="I417" s="119">
        <f>(C417/(($J$3-D417)/100))</f>
        <v>230960.30927835053</v>
      </c>
      <c r="J417" s="120">
        <f>(C417/(($J$3-D417)/100-(0.08)))</f>
        <v>251720.78651685393</v>
      </c>
      <c r="K417" s="140">
        <f t="shared" si="63"/>
        <v>31.56</v>
      </c>
      <c r="L417" s="121"/>
      <c r="M417" s="121">
        <f t="shared" si="67"/>
        <v>0</v>
      </c>
      <c r="N417" s="122">
        <f>C417/((100-K417)/100)+M417</f>
        <v>327340.00584453536</v>
      </c>
      <c r="O417" s="24" t="s">
        <v>42</v>
      </c>
      <c r="P417" s="24" t="s">
        <v>971</v>
      </c>
    </row>
    <row r="418" spans="1:16" s="24" customFormat="1" x14ac:dyDescent="0.2">
      <c r="A418" s="24" t="s">
        <v>976</v>
      </c>
      <c r="B418" s="24" t="s">
        <v>974</v>
      </c>
      <c r="C418" s="115">
        <v>467554</v>
      </c>
      <c r="D418" s="123">
        <v>3</v>
      </c>
      <c r="E418" s="117">
        <v>14.15</v>
      </c>
      <c r="F418" s="118">
        <f t="shared" si="59"/>
        <v>17.121500000000001</v>
      </c>
      <c r="G418" s="134" t="s">
        <v>918</v>
      </c>
      <c r="H418" s="117">
        <f t="shared" si="66"/>
        <v>0</v>
      </c>
      <c r="I418" s="119">
        <f t="shared" ref="I418:I428" si="68">(C418/(($J$3-D418)/100))</f>
        <v>482014.43298969074</v>
      </c>
      <c r="J418" s="120">
        <f t="shared" ref="J418:J428" si="69">(C418/(($J$3-D418)/100-(0.08)))</f>
        <v>525341.57303370791</v>
      </c>
      <c r="K418" s="140">
        <f t="shared" si="63"/>
        <v>29.3215</v>
      </c>
      <c r="L418" s="121"/>
      <c r="M418" s="121">
        <f t="shared" si="67"/>
        <v>0</v>
      </c>
      <c r="N418" s="122">
        <f t="shared" ref="N418:N428" si="70">C418/((100-K418)/100)+M418</f>
        <v>661522.24509575043</v>
      </c>
      <c r="O418" s="24" t="s">
        <v>59</v>
      </c>
      <c r="P418" s="24" t="s">
        <v>38</v>
      </c>
    </row>
    <row r="419" spans="1:16" s="24" customFormat="1" x14ac:dyDescent="0.2">
      <c r="A419" s="24" t="s">
        <v>975</v>
      </c>
      <c r="B419" s="24" t="s">
        <v>977</v>
      </c>
      <c r="C419" s="115">
        <v>418859</v>
      </c>
      <c r="D419" s="123">
        <v>3</v>
      </c>
      <c r="E419" s="117">
        <v>14.15</v>
      </c>
      <c r="F419" s="118">
        <f t="shared" si="59"/>
        <v>17.121500000000001</v>
      </c>
      <c r="G419" s="134" t="s">
        <v>1270</v>
      </c>
      <c r="H419" s="117">
        <f t="shared" si="66"/>
        <v>27.466999999999999</v>
      </c>
      <c r="I419" s="119">
        <f t="shared" si="68"/>
        <v>431813.40206185565</v>
      </c>
      <c r="J419" s="120">
        <f t="shared" si="69"/>
        <v>470628.08988764044</v>
      </c>
      <c r="K419" s="140">
        <f t="shared" si="63"/>
        <v>56.788499999999999</v>
      </c>
      <c r="L419" s="121"/>
      <c r="M419" s="121">
        <f t="shared" si="67"/>
        <v>0</v>
      </c>
      <c r="N419" s="122">
        <f t="shared" si="70"/>
        <v>969322.981150851</v>
      </c>
      <c r="O419" s="24" t="s">
        <v>59</v>
      </c>
      <c r="P419" s="24" t="s">
        <v>38</v>
      </c>
    </row>
    <row r="420" spans="1:16" s="24" customFormat="1" x14ac:dyDescent="0.2">
      <c r="A420" s="24" t="s">
        <v>978</v>
      </c>
      <c r="B420" s="24" t="s">
        <v>979</v>
      </c>
      <c r="C420" s="115">
        <v>149213</v>
      </c>
      <c r="D420" s="123">
        <v>3</v>
      </c>
      <c r="E420" s="117">
        <v>12.15</v>
      </c>
      <c r="F420" s="118">
        <f t="shared" si="59"/>
        <v>14.701499999999999</v>
      </c>
      <c r="G420" s="134" t="s">
        <v>918</v>
      </c>
      <c r="H420" s="117">
        <f t="shared" si="66"/>
        <v>0</v>
      </c>
      <c r="I420" s="119">
        <f t="shared" si="68"/>
        <v>153827.8350515464</v>
      </c>
      <c r="J420" s="120">
        <f t="shared" si="69"/>
        <v>167655.05617977527</v>
      </c>
      <c r="K420" s="140">
        <f t="shared" si="63"/>
        <v>26.901499999999999</v>
      </c>
      <c r="L420" s="121">
        <v>3600</v>
      </c>
      <c r="M420" s="121">
        <f t="shared" si="67"/>
        <v>4356</v>
      </c>
      <c r="N420" s="122">
        <f t="shared" si="70"/>
        <v>208481.9396567645</v>
      </c>
      <c r="O420" s="24" t="s">
        <v>998</v>
      </c>
      <c r="P420" s="24" t="s">
        <v>479</v>
      </c>
    </row>
    <row r="421" spans="1:16" s="24" customFormat="1" x14ac:dyDescent="0.2">
      <c r="A421" s="24" t="s">
        <v>1000</v>
      </c>
      <c r="B421" s="24" t="s">
        <v>999</v>
      </c>
      <c r="C421" s="115">
        <v>627096.42000000004</v>
      </c>
      <c r="D421" s="123">
        <v>3</v>
      </c>
      <c r="E421" s="117">
        <v>14.15</v>
      </c>
      <c r="F421" s="118">
        <f t="shared" si="59"/>
        <v>17.121500000000001</v>
      </c>
      <c r="G421" s="134" t="s">
        <v>918</v>
      </c>
      <c r="H421" s="117">
        <f t="shared" si="66"/>
        <v>0</v>
      </c>
      <c r="I421" s="119">
        <f t="shared" si="68"/>
        <v>646491.15463917528</v>
      </c>
      <c r="J421" s="120">
        <f t="shared" si="69"/>
        <v>704602.71910112363</v>
      </c>
      <c r="K421" s="140">
        <f t="shared" si="63"/>
        <v>29.3215</v>
      </c>
      <c r="L421" s="121">
        <v>25000</v>
      </c>
      <c r="M421" s="121">
        <f t="shared" si="67"/>
        <v>30250</v>
      </c>
      <c r="N421" s="122">
        <f t="shared" si="70"/>
        <v>917502.02147753572</v>
      </c>
      <c r="O421" s="24" t="s">
        <v>1002</v>
      </c>
      <c r="P421" s="24" t="s">
        <v>45</v>
      </c>
    </row>
    <row r="422" spans="1:16" s="105" customFormat="1" x14ac:dyDescent="0.2">
      <c r="A422" s="105" t="s">
        <v>1003</v>
      </c>
      <c r="B422" s="105" t="s">
        <v>1004</v>
      </c>
      <c r="C422" s="106">
        <v>229990</v>
      </c>
      <c r="D422" s="89">
        <v>3</v>
      </c>
      <c r="E422" s="107">
        <v>12.15</v>
      </c>
      <c r="F422" s="108">
        <f t="shared" si="59"/>
        <v>14.701499999999999</v>
      </c>
      <c r="G422" s="109" t="s">
        <v>918</v>
      </c>
      <c r="H422" s="107">
        <f t="shared" si="66"/>
        <v>0</v>
      </c>
      <c r="I422" s="110">
        <f t="shared" si="68"/>
        <v>237103.09278350516</v>
      </c>
      <c r="J422" s="111">
        <f t="shared" si="69"/>
        <v>258415.73033707865</v>
      </c>
      <c r="K422" s="137">
        <f t="shared" si="63"/>
        <v>26.901499999999999</v>
      </c>
      <c r="L422" s="112">
        <v>16850</v>
      </c>
      <c r="M422" s="112">
        <f t="shared" si="67"/>
        <v>20388.5</v>
      </c>
      <c r="N422" s="113">
        <f t="shared" si="70"/>
        <v>335018.7591708448</v>
      </c>
      <c r="O422" s="105" t="s">
        <v>1049</v>
      </c>
      <c r="P422" s="105" t="s">
        <v>10</v>
      </c>
    </row>
    <row r="423" spans="1:16" s="24" customFormat="1" x14ac:dyDescent="0.2">
      <c r="A423" s="24" t="s">
        <v>1005</v>
      </c>
      <c r="B423" s="24" t="s">
        <v>1006</v>
      </c>
      <c r="C423" s="115">
        <v>324900</v>
      </c>
      <c r="D423" s="123">
        <v>2.5</v>
      </c>
      <c r="E423" s="117">
        <v>12.15</v>
      </c>
      <c r="F423" s="118">
        <f t="shared" si="59"/>
        <v>14.701499999999999</v>
      </c>
      <c r="G423" s="134" t="s">
        <v>918</v>
      </c>
      <c r="H423" s="117">
        <f t="shared" si="66"/>
        <v>0</v>
      </c>
      <c r="I423" s="119">
        <f t="shared" si="68"/>
        <v>333230.76923076925</v>
      </c>
      <c r="J423" s="120">
        <f t="shared" si="69"/>
        <v>363016.75977653632</v>
      </c>
      <c r="K423" s="140">
        <f t="shared" si="63"/>
        <v>26.401499999999999</v>
      </c>
      <c r="L423" s="121">
        <v>14844</v>
      </c>
      <c r="M423" s="121">
        <f t="shared" si="67"/>
        <v>17961.239999999998</v>
      </c>
      <c r="N423" s="122">
        <f t="shared" si="70"/>
        <v>459410.45431822661</v>
      </c>
      <c r="O423" s="24" t="s">
        <v>1048</v>
      </c>
      <c r="P423" s="24" t="s">
        <v>10</v>
      </c>
    </row>
    <row r="424" spans="1:16" s="24" customFormat="1" x14ac:dyDescent="0.2">
      <c r="A424" s="24" t="s">
        <v>1007</v>
      </c>
      <c r="B424" s="24" t="s">
        <v>1008</v>
      </c>
      <c r="C424" s="115">
        <v>799900</v>
      </c>
      <c r="D424" s="123">
        <v>10</v>
      </c>
      <c r="E424" s="117">
        <v>12.15</v>
      </c>
      <c r="F424" s="118">
        <f t="shared" si="59"/>
        <v>14.701499999999999</v>
      </c>
      <c r="G424" s="134" t="s">
        <v>918</v>
      </c>
      <c r="H424" s="117">
        <f t="shared" si="66"/>
        <v>0</v>
      </c>
      <c r="I424" s="119">
        <f t="shared" si="68"/>
        <v>888777.77777777775</v>
      </c>
      <c r="J424" s="120">
        <f t="shared" si="69"/>
        <v>975487.80487804872</v>
      </c>
      <c r="K424" s="140">
        <f t="shared" si="63"/>
        <v>33.901499999999999</v>
      </c>
      <c r="L424" s="121">
        <v>28000</v>
      </c>
      <c r="M424" s="121">
        <f t="shared" si="67"/>
        <v>33880</v>
      </c>
      <c r="N424" s="122">
        <f t="shared" si="70"/>
        <v>1244043.6194467347</v>
      </c>
      <c r="O424" s="24" t="s">
        <v>1049</v>
      </c>
      <c r="P424" s="24" t="s">
        <v>10</v>
      </c>
    </row>
    <row r="425" spans="1:16" s="24" customFormat="1" x14ac:dyDescent="0.2">
      <c r="A425" s="24" t="s">
        <v>1023</v>
      </c>
      <c r="B425" s="24" t="s">
        <v>1024</v>
      </c>
      <c r="C425" s="115">
        <v>469990</v>
      </c>
      <c r="D425" s="123">
        <v>8</v>
      </c>
      <c r="E425" s="117">
        <v>12.15</v>
      </c>
      <c r="F425" s="118">
        <f t="shared" si="59"/>
        <v>14.701499999999999</v>
      </c>
      <c r="G425" s="134" t="s">
        <v>918</v>
      </c>
      <c r="H425" s="117">
        <f t="shared" si="66"/>
        <v>0</v>
      </c>
      <c r="I425" s="119">
        <f t="shared" si="68"/>
        <v>510858.69565217389</v>
      </c>
      <c r="J425" s="120">
        <f t="shared" si="69"/>
        <v>559511.90476190473</v>
      </c>
      <c r="K425" s="140">
        <f t="shared" si="63"/>
        <v>31.901499999999999</v>
      </c>
      <c r="L425" s="121">
        <v>12441.49</v>
      </c>
      <c r="M425" s="121">
        <f t="shared" si="67"/>
        <v>15054.202899999998</v>
      </c>
      <c r="N425" s="122">
        <f t="shared" si="70"/>
        <v>705216.24758527207</v>
      </c>
      <c r="O425" s="24" t="s">
        <v>959</v>
      </c>
      <c r="P425" s="24" t="s">
        <v>10</v>
      </c>
    </row>
    <row r="426" spans="1:16" s="24" customFormat="1" x14ac:dyDescent="0.2">
      <c r="A426" s="24" t="s">
        <v>1028</v>
      </c>
      <c r="B426" s="24" t="s">
        <v>1029</v>
      </c>
      <c r="C426" s="115">
        <v>213900</v>
      </c>
      <c r="D426" s="123">
        <v>10</v>
      </c>
      <c r="E426" s="117">
        <v>12.15</v>
      </c>
      <c r="F426" s="118">
        <f t="shared" si="59"/>
        <v>14.701499999999999</v>
      </c>
      <c r="G426" s="134" t="s">
        <v>918</v>
      </c>
      <c r="H426" s="117">
        <f t="shared" si="66"/>
        <v>0</v>
      </c>
      <c r="I426" s="119">
        <f t="shared" si="68"/>
        <v>237666.66666666666</v>
      </c>
      <c r="J426" s="120">
        <f t="shared" si="69"/>
        <v>260853.65853658534</v>
      </c>
      <c r="K426" s="140">
        <f t="shared" si="63"/>
        <v>33.901499999999999</v>
      </c>
      <c r="L426" s="121"/>
      <c r="M426" s="121">
        <f t="shared" si="67"/>
        <v>0</v>
      </c>
      <c r="N426" s="122">
        <f t="shared" si="70"/>
        <v>323607.94874316361</v>
      </c>
      <c r="O426" s="24" t="s">
        <v>1048</v>
      </c>
      <c r="P426" s="24" t="s">
        <v>10</v>
      </c>
    </row>
    <row r="427" spans="1:16" s="24" customFormat="1" x14ac:dyDescent="0.2">
      <c r="A427" s="24" t="s">
        <v>1030</v>
      </c>
      <c r="B427" s="24" t="s">
        <v>1031</v>
      </c>
      <c r="C427" s="115">
        <v>442880.62</v>
      </c>
      <c r="D427" s="123">
        <v>5</v>
      </c>
      <c r="E427" s="117">
        <v>14.15</v>
      </c>
      <c r="F427" s="118">
        <f t="shared" si="59"/>
        <v>17.121500000000001</v>
      </c>
      <c r="G427" s="134" t="s">
        <v>918</v>
      </c>
      <c r="H427" s="117">
        <f t="shared" si="66"/>
        <v>0</v>
      </c>
      <c r="I427" s="119">
        <f t="shared" si="68"/>
        <v>466190.12631578947</v>
      </c>
      <c r="J427" s="120">
        <f t="shared" si="69"/>
        <v>509058.18390804599</v>
      </c>
      <c r="K427" s="140">
        <f t="shared" si="63"/>
        <v>31.3215</v>
      </c>
      <c r="L427" s="121"/>
      <c r="M427" s="121">
        <f t="shared" si="67"/>
        <v>0</v>
      </c>
      <c r="N427" s="122">
        <f t="shared" si="70"/>
        <v>644860.64780098572</v>
      </c>
      <c r="O427" s="24" t="s">
        <v>1002</v>
      </c>
      <c r="P427" s="24" t="s">
        <v>45</v>
      </c>
    </row>
    <row r="428" spans="1:16" s="24" customFormat="1" x14ac:dyDescent="0.2">
      <c r="A428" s="24" t="s">
        <v>1032</v>
      </c>
      <c r="B428" s="24" t="s">
        <v>1033</v>
      </c>
      <c r="C428" s="131">
        <v>56572</v>
      </c>
      <c r="D428" s="123">
        <v>7</v>
      </c>
      <c r="E428" s="117">
        <v>14.15</v>
      </c>
      <c r="F428" s="118">
        <f t="shared" si="59"/>
        <v>17.121500000000001</v>
      </c>
      <c r="G428" s="134" t="s">
        <v>1271</v>
      </c>
      <c r="H428" s="117">
        <f t="shared" si="66"/>
        <v>21.658999999999999</v>
      </c>
      <c r="I428" s="119">
        <f t="shared" si="68"/>
        <v>60830.107526881715</v>
      </c>
      <c r="J428" s="120">
        <f t="shared" si="69"/>
        <v>66555.294117647049</v>
      </c>
      <c r="K428" s="140">
        <f t="shared" si="63"/>
        <v>54.980500000000006</v>
      </c>
      <c r="L428" s="121">
        <v>10441</v>
      </c>
      <c r="M428" s="121">
        <f t="shared" si="67"/>
        <v>12633.609999999999</v>
      </c>
      <c r="N428" s="122">
        <f t="shared" si="70"/>
        <v>138294.71241117737</v>
      </c>
      <c r="O428" s="24" t="s">
        <v>29</v>
      </c>
      <c r="P428" s="24" t="s">
        <v>78</v>
      </c>
    </row>
    <row r="429" spans="1:16" s="24" customFormat="1" x14ac:dyDescent="0.2">
      <c r="A429" s="24" t="s">
        <v>1034</v>
      </c>
      <c r="B429" s="24" t="s">
        <v>1035</v>
      </c>
      <c r="C429" s="115">
        <v>1373430.3</v>
      </c>
      <c r="D429" s="123">
        <v>5</v>
      </c>
      <c r="E429" s="117">
        <v>12.15</v>
      </c>
      <c r="F429" s="118">
        <f t="shared" ref="F429:F436" si="71">E429*1.21</f>
        <v>14.701499999999999</v>
      </c>
      <c r="G429" s="134" t="s">
        <v>918</v>
      </c>
      <c r="H429" s="117">
        <f t="shared" ref="H429:H436" si="72">(IF(G429=$G$3,$H$3)+IF(G429=$G$4,$H$4)+IF(G429=$G$5,$H$5)+IF(G429=$G$6,$H$6)+IF(G429=$G$7,$H$7)+IF(G429=$G$8,$H$8)+IF(G429=$G$9,$H$9)+IF(G429=$G$10,$H$10)+IF(G429=$G$11,$H$11))</f>
        <v>0</v>
      </c>
      <c r="I429" s="119">
        <f t="shared" ref="I429:I436" si="73">(C429/(($J$3-D429)/100))</f>
        <v>1445716.105263158</v>
      </c>
      <c r="J429" s="120">
        <f t="shared" ref="J429:J436" si="74">(C429/(($J$3-D429)/100-(0.08)))</f>
        <v>1578655.5172413795</v>
      </c>
      <c r="K429" s="140">
        <f t="shared" si="63"/>
        <v>28.901499999999999</v>
      </c>
      <c r="L429" s="121"/>
      <c r="M429" s="121">
        <f t="shared" ref="M429:M436" si="75">L429*1.21</f>
        <v>0</v>
      </c>
      <c r="N429" s="122">
        <f t="shared" ref="N429:N436" si="76">C429/((100-K429)/100)+M429</f>
        <v>1931728.939429102</v>
      </c>
      <c r="O429" s="24" t="s">
        <v>1333</v>
      </c>
      <c r="P429" s="24" t="s">
        <v>6</v>
      </c>
    </row>
    <row r="430" spans="1:16" s="24" customFormat="1" x14ac:dyDescent="0.2">
      <c r="A430" s="24" t="s">
        <v>1036</v>
      </c>
      <c r="B430" s="24" t="s">
        <v>1037</v>
      </c>
      <c r="C430" s="115">
        <v>1114358.29</v>
      </c>
      <c r="D430" s="123">
        <v>3</v>
      </c>
      <c r="E430" s="117">
        <v>12.15</v>
      </c>
      <c r="F430" s="118">
        <f t="shared" si="71"/>
        <v>14.701499999999999</v>
      </c>
      <c r="G430" s="134" t="s">
        <v>918</v>
      </c>
      <c r="H430" s="117">
        <f t="shared" si="72"/>
        <v>0</v>
      </c>
      <c r="I430" s="119">
        <f t="shared" si="73"/>
        <v>1148822.9793814435</v>
      </c>
      <c r="J430" s="120">
        <f t="shared" si="74"/>
        <v>1252087.966292135</v>
      </c>
      <c r="K430" s="140">
        <f t="shared" si="63"/>
        <v>26.901499999999999</v>
      </c>
      <c r="L430" s="121"/>
      <c r="M430" s="121">
        <f t="shared" si="75"/>
        <v>0</v>
      </c>
      <c r="N430" s="122">
        <f t="shared" si="76"/>
        <v>1524461.2269745618</v>
      </c>
      <c r="O430" s="24" t="s">
        <v>35</v>
      </c>
      <c r="P430" s="24" t="s">
        <v>6</v>
      </c>
    </row>
    <row r="431" spans="1:16" s="24" customFormat="1" x14ac:dyDescent="0.2">
      <c r="A431" s="24" t="s">
        <v>1038</v>
      </c>
      <c r="B431" s="24" t="s">
        <v>1039</v>
      </c>
      <c r="C431" s="115">
        <v>1174010</v>
      </c>
      <c r="D431" s="123">
        <v>3</v>
      </c>
      <c r="E431" s="117">
        <v>12.15</v>
      </c>
      <c r="F431" s="118">
        <f t="shared" si="71"/>
        <v>14.701499999999999</v>
      </c>
      <c r="G431" s="134" t="s">
        <v>918</v>
      </c>
      <c r="H431" s="117">
        <f t="shared" si="72"/>
        <v>0</v>
      </c>
      <c r="I431" s="129">
        <f t="shared" si="73"/>
        <v>1210319.5876288661</v>
      </c>
      <c r="J431" s="130">
        <f t="shared" si="74"/>
        <v>1319112.3595505618</v>
      </c>
      <c r="K431" s="140">
        <f t="shared" si="63"/>
        <v>26.901499999999999</v>
      </c>
      <c r="L431" s="121"/>
      <c r="M431" s="121">
        <f t="shared" si="75"/>
        <v>0</v>
      </c>
      <c r="N431" s="122">
        <f t="shared" si="76"/>
        <v>1606065.7879436652</v>
      </c>
      <c r="O431" s="24" t="s">
        <v>35</v>
      </c>
      <c r="P431" s="24" t="s">
        <v>6</v>
      </c>
    </row>
    <row r="432" spans="1:16" s="24" customFormat="1" x14ac:dyDescent="0.2">
      <c r="A432" s="24" t="s">
        <v>1040</v>
      </c>
      <c r="B432" s="24" t="s">
        <v>1041</v>
      </c>
      <c r="C432" s="115">
        <v>988571</v>
      </c>
      <c r="D432" s="123">
        <v>3</v>
      </c>
      <c r="E432" s="117">
        <v>12.15</v>
      </c>
      <c r="F432" s="118">
        <f t="shared" si="71"/>
        <v>14.701499999999999</v>
      </c>
      <c r="G432" s="134" t="s">
        <v>918</v>
      </c>
      <c r="H432" s="117">
        <f t="shared" si="72"/>
        <v>0</v>
      </c>
      <c r="I432" s="119">
        <f t="shared" si="73"/>
        <v>1019145.3608247422</v>
      </c>
      <c r="J432" s="120">
        <f t="shared" si="74"/>
        <v>1110753.9325842697</v>
      </c>
      <c r="K432" s="140">
        <f t="shared" si="63"/>
        <v>26.901499999999999</v>
      </c>
      <c r="L432" s="121"/>
      <c r="M432" s="121">
        <f t="shared" si="75"/>
        <v>0</v>
      </c>
      <c r="N432" s="122">
        <f t="shared" si="76"/>
        <v>1352382.0598233889</v>
      </c>
      <c r="O432" s="24" t="s">
        <v>1333</v>
      </c>
      <c r="P432" s="24" t="s">
        <v>6</v>
      </c>
    </row>
    <row r="433" spans="1:16" s="24" customFormat="1" x14ac:dyDescent="0.2">
      <c r="A433" s="24" t="s">
        <v>1042</v>
      </c>
      <c r="B433" s="24" t="s">
        <v>1043</v>
      </c>
      <c r="C433" s="266">
        <v>483500</v>
      </c>
      <c r="D433" s="116">
        <v>3</v>
      </c>
      <c r="E433" s="117">
        <v>12.15</v>
      </c>
      <c r="F433" s="118">
        <f t="shared" si="71"/>
        <v>14.701499999999999</v>
      </c>
      <c r="G433" s="134" t="s">
        <v>1269</v>
      </c>
      <c r="H433" s="117">
        <f t="shared" si="72"/>
        <v>15.851000000000001</v>
      </c>
      <c r="I433" s="119">
        <f t="shared" si="73"/>
        <v>498453.60824742267</v>
      </c>
      <c r="J433" s="120">
        <f t="shared" si="74"/>
        <v>543258.42696629209</v>
      </c>
      <c r="K433" s="140">
        <f t="shared" si="63"/>
        <v>42.752499999999998</v>
      </c>
      <c r="L433" s="121"/>
      <c r="M433" s="121">
        <f t="shared" si="75"/>
        <v>0</v>
      </c>
      <c r="N433" s="122">
        <f t="shared" si="76"/>
        <v>844578.36586750508</v>
      </c>
      <c r="O433" s="24" t="s">
        <v>7</v>
      </c>
      <c r="P433" s="24" t="s">
        <v>6</v>
      </c>
    </row>
    <row r="434" spans="1:16" s="24" customFormat="1" x14ac:dyDescent="0.2">
      <c r="A434" s="24" t="s">
        <v>1044</v>
      </c>
      <c r="B434" s="24" t="s">
        <v>1045</v>
      </c>
      <c r="C434" s="115">
        <v>542533.19999999995</v>
      </c>
      <c r="D434" s="123">
        <v>5</v>
      </c>
      <c r="E434" s="117">
        <v>12.15</v>
      </c>
      <c r="F434" s="118">
        <f t="shared" si="71"/>
        <v>14.701499999999999</v>
      </c>
      <c r="G434" s="134" t="s">
        <v>918</v>
      </c>
      <c r="H434" s="117">
        <f t="shared" si="72"/>
        <v>0</v>
      </c>
      <c r="I434" s="119">
        <f t="shared" si="73"/>
        <v>571087.57894736843</v>
      </c>
      <c r="J434" s="120">
        <f t="shared" si="74"/>
        <v>623601.37931034481</v>
      </c>
      <c r="K434" s="140">
        <f t="shared" si="63"/>
        <v>28.901499999999999</v>
      </c>
      <c r="L434" s="121"/>
      <c r="M434" s="121">
        <f t="shared" si="75"/>
        <v>0</v>
      </c>
      <c r="N434" s="122">
        <f t="shared" si="76"/>
        <v>763072.63866326294</v>
      </c>
      <c r="O434" s="24" t="s">
        <v>35</v>
      </c>
      <c r="P434" s="24" t="s">
        <v>6</v>
      </c>
    </row>
    <row r="435" spans="1:16" s="24" customFormat="1" x14ac:dyDescent="0.2">
      <c r="A435" s="24" t="s">
        <v>1046</v>
      </c>
      <c r="B435" s="24" t="s">
        <v>1047</v>
      </c>
      <c r="C435" s="115">
        <v>538890</v>
      </c>
      <c r="D435" s="123">
        <v>7</v>
      </c>
      <c r="E435" s="117">
        <v>12.15</v>
      </c>
      <c r="F435" s="118">
        <f t="shared" si="71"/>
        <v>14.701499999999999</v>
      </c>
      <c r="G435" s="134" t="s">
        <v>918</v>
      </c>
      <c r="H435" s="117">
        <f t="shared" si="72"/>
        <v>0</v>
      </c>
      <c r="I435" s="119">
        <f t="shared" si="73"/>
        <v>579451.61290322582</v>
      </c>
      <c r="J435" s="120">
        <f t="shared" si="74"/>
        <v>633988.23529411759</v>
      </c>
      <c r="K435" s="140">
        <f t="shared" si="63"/>
        <v>30.901499999999999</v>
      </c>
      <c r="L435" s="121"/>
      <c r="M435" s="121">
        <f t="shared" si="75"/>
        <v>0</v>
      </c>
      <c r="N435" s="122">
        <f t="shared" si="76"/>
        <v>779886.68350253627</v>
      </c>
      <c r="O435" s="24" t="s">
        <v>35</v>
      </c>
      <c r="P435" s="24" t="s">
        <v>6</v>
      </c>
    </row>
    <row r="436" spans="1:16" s="24" customFormat="1" x14ac:dyDescent="0.2">
      <c r="A436" s="24" t="s">
        <v>1051</v>
      </c>
      <c r="B436" s="24" t="s">
        <v>1052</v>
      </c>
      <c r="C436" s="115">
        <v>525153.71</v>
      </c>
      <c r="D436" s="123">
        <v>5</v>
      </c>
      <c r="E436" s="117">
        <v>14.15</v>
      </c>
      <c r="F436" s="118">
        <f t="shared" si="71"/>
        <v>17.121500000000001</v>
      </c>
      <c r="G436" s="134" t="s">
        <v>918</v>
      </c>
      <c r="H436" s="117">
        <f t="shared" si="72"/>
        <v>0</v>
      </c>
      <c r="I436" s="119">
        <f t="shared" si="73"/>
        <v>552793.37894736836</v>
      </c>
      <c r="J436" s="120">
        <f t="shared" si="74"/>
        <v>603624.95402298844</v>
      </c>
      <c r="K436" s="140">
        <f t="shared" si="63"/>
        <v>31.3215</v>
      </c>
      <c r="L436" s="121"/>
      <c r="M436" s="121">
        <f t="shared" si="75"/>
        <v>0</v>
      </c>
      <c r="N436" s="122">
        <f t="shared" si="76"/>
        <v>764655.1832087189</v>
      </c>
      <c r="O436" s="24" t="s">
        <v>1053</v>
      </c>
      <c r="P436" s="24" t="s">
        <v>45</v>
      </c>
    </row>
    <row r="437" spans="1:16" s="24" customFormat="1" x14ac:dyDescent="0.2">
      <c r="A437" s="24" t="s">
        <v>1066</v>
      </c>
      <c r="B437" s="24" t="s">
        <v>1067</v>
      </c>
      <c r="C437" s="115">
        <v>34855.230000000003</v>
      </c>
      <c r="D437" s="123">
        <v>3</v>
      </c>
      <c r="E437" s="117">
        <v>16</v>
      </c>
      <c r="F437" s="118">
        <f t="shared" ref="F437:F447" si="77">E437*1.21</f>
        <v>19.36</v>
      </c>
      <c r="G437" s="134" t="s">
        <v>918</v>
      </c>
      <c r="H437" s="117">
        <f t="shared" ref="H437:H447" si="78">(IF(G437=$G$3,$H$3)+IF(G437=$G$4,$H$4)+IF(G437=$G$5,$H$5)+IF(G437=$G$6,$H$6)+IF(G437=$G$7,$H$7)+IF(G437=$G$8,$H$8)+IF(G437=$G$9,$H$9)+IF(G437=$G$10,$H$10)+IF(G437=$G$11,$H$11))</f>
        <v>0</v>
      </c>
      <c r="I437" s="119">
        <f t="shared" ref="I437:I447" si="79">(C437/(($J$3-D437)/100))</f>
        <v>35933.226804123718</v>
      </c>
      <c r="J437" s="120">
        <f t="shared" ref="J437:J447" si="80">(C437/(($J$3-D437)/100-(0.08)))</f>
        <v>39163.1797752809</v>
      </c>
      <c r="K437" s="140">
        <f t="shared" si="63"/>
        <v>31.56</v>
      </c>
      <c r="L437" s="121">
        <v>4805.99</v>
      </c>
      <c r="M437" s="121">
        <f t="shared" ref="M437:M447" si="81">L437*1.21</f>
        <v>5815.2478999999994</v>
      </c>
      <c r="N437" s="122">
        <f t="shared" ref="N437:N447" si="82">C437/((100-K437)/100)+M437</f>
        <v>56743.403949094107</v>
      </c>
      <c r="O437" s="24" t="s">
        <v>1116</v>
      </c>
      <c r="P437" s="24" t="s">
        <v>107</v>
      </c>
    </row>
    <row r="438" spans="1:16" s="24" customFormat="1" x14ac:dyDescent="0.2">
      <c r="A438" s="24" t="s">
        <v>1073</v>
      </c>
      <c r="B438" s="24" t="s">
        <v>1074</v>
      </c>
      <c r="C438" s="115">
        <v>103545</v>
      </c>
      <c r="D438" s="123">
        <v>20</v>
      </c>
      <c r="E438" s="117">
        <v>14.15</v>
      </c>
      <c r="F438" s="118">
        <f t="shared" si="77"/>
        <v>17.121500000000001</v>
      </c>
      <c r="G438" s="134" t="s">
        <v>918</v>
      </c>
      <c r="H438" s="117">
        <f t="shared" si="78"/>
        <v>0</v>
      </c>
      <c r="I438" s="119">
        <f t="shared" si="79"/>
        <v>129431.25</v>
      </c>
      <c r="J438" s="120">
        <f t="shared" si="80"/>
        <v>143812.49999999997</v>
      </c>
      <c r="K438" s="140">
        <f t="shared" si="63"/>
        <v>46.3215</v>
      </c>
      <c r="L438" s="121">
        <v>9165.99</v>
      </c>
      <c r="M438" s="121">
        <f t="shared" si="81"/>
        <v>11090.847899999999</v>
      </c>
      <c r="N438" s="122">
        <f t="shared" si="82"/>
        <v>203989.30817739226</v>
      </c>
      <c r="O438" s="24" t="s">
        <v>29</v>
      </c>
      <c r="P438" s="24" t="s">
        <v>28</v>
      </c>
    </row>
    <row r="439" spans="1:16" s="24" customFormat="1" x14ac:dyDescent="0.2">
      <c r="A439" s="24" t="s">
        <v>1095</v>
      </c>
      <c r="B439" s="24" t="s">
        <v>1096</v>
      </c>
      <c r="C439" s="115">
        <v>113597</v>
      </c>
      <c r="D439" s="123">
        <v>5</v>
      </c>
      <c r="E439" s="117">
        <v>14.15</v>
      </c>
      <c r="F439" s="118">
        <f t="shared" si="77"/>
        <v>17.121500000000001</v>
      </c>
      <c r="G439" s="134" t="s">
        <v>1326</v>
      </c>
      <c r="H439" s="117">
        <f t="shared" si="78"/>
        <v>7.9255000000000004</v>
      </c>
      <c r="I439" s="119">
        <f t="shared" si="79"/>
        <v>119575.78947368421</v>
      </c>
      <c r="J439" s="120">
        <f t="shared" si="80"/>
        <v>130571.2643678161</v>
      </c>
      <c r="K439" s="140">
        <f t="shared" si="63"/>
        <v>39.247</v>
      </c>
      <c r="L439" s="121">
        <v>10606.99</v>
      </c>
      <c r="M439" s="121">
        <f t="shared" si="81"/>
        <v>12834.457899999999</v>
      </c>
      <c r="N439" s="122">
        <f t="shared" si="82"/>
        <v>199816.17073722614</v>
      </c>
      <c r="O439" s="24" t="s">
        <v>1117</v>
      </c>
      <c r="P439" s="24" t="s">
        <v>18</v>
      </c>
    </row>
    <row r="440" spans="1:16" s="24" customFormat="1" x14ac:dyDescent="0.2">
      <c r="A440" s="24" t="s">
        <v>1085</v>
      </c>
      <c r="B440" s="24" t="s">
        <v>1097</v>
      </c>
      <c r="C440" s="115">
        <v>80000</v>
      </c>
      <c r="D440" s="123">
        <v>5</v>
      </c>
      <c r="E440" s="117">
        <v>14.15</v>
      </c>
      <c r="F440" s="118">
        <f t="shared" si="77"/>
        <v>17.121500000000001</v>
      </c>
      <c r="G440" s="134" t="s">
        <v>1327</v>
      </c>
      <c r="H440" s="117">
        <f t="shared" si="78"/>
        <v>15.1008</v>
      </c>
      <c r="I440" s="119">
        <f t="shared" si="79"/>
        <v>84210.526315789481</v>
      </c>
      <c r="J440" s="120">
        <f t="shared" si="80"/>
        <v>91954.022988505749</v>
      </c>
      <c r="K440" s="140">
        <f t="shared" si="63"/>
        <v>46.422300000000007</v>
      </c>
      <c r="L440" s="121">
        <v>7600</v>
      </c>
      <c r="M440" s="121">
        <f t="shared" si="81"/>
        <v>9196</v>
      </c>
      <c r="N440" s="122">
        <f t="shared" si="82"/>
        <v>158511.85342409249</v>
      </c>
      <c r="O440" s="24" t="s">
        <v>29</v>
      </c>
      <c r="P440" s="24" t="s">
        <v>28</v>
      </c>
    </row>
    <row r="441" spans="1:16" s="24" customFormat="1" x14ac:dyDescent="0.2">
      <c r="A441" s="24" t="s">
        <v>1091</v>
      </c>
      <c r="B441" s="24" t="s">
        <v>1101</v>
      </c>
      <c r="C441" s="115">
        <v>107802.5</v>
      </c>
      <c r="D441" s="123">
        <v>5</v>
      </c>
      <c r="E441" s="117">
        <v>14.15</v>
      </c>
      <c r="F441" s="118">
        <f t="shared" si="77"/>
        <v>17.121500000000001</v>
      </c>
      <c r="G441" s="134" t="s">
        <v>918</v>
      </c>
      <c r="H441" s="117">
        <f t="shared" si="78"/>
        <v>0</v>
      </c>
      <c r="I441" s="119">
        <f t="shared" si="79"/>
        <v>113476.31578947369</v>
      </c>
      <c r="J441" s="120">
        <f t="shared" si="80"/>
        <v>123910.91954022988</v>
      </c>
      <c r="K441" s="140">
        <f t="shared" si="63"/>
        <v>31.3215</v>
      </c>
      <c r="L441" s="121"/>
      <c r="M441" s="121">
        <f t="shared" si="81"/>
        <v>0</v>
      </c>
      <c r="N441" s="122">
        <f t="shared" si="82"/>
        <v>156966.88192083404</v>
      </c>
      <c r="O441" s="24" t="s">
        <v>1118</v>
      </c>
      <c r="P441" s="24" t="s">
        <v>78</v>
      </c>
    </row>
    <row r="442" spans="1:16" s="24" customFormat="1" x14ac:dyDescent="0.2">
      <c r="A442" s="24" t="s">
        <v>1086</v>
      </c>
      <c r="B442" s="24" t="s">
        <v>1102</v>
      </c>
      <c r="C442" s="115">
        <v>481000</v>
      </c>
      <c r="D442" s="123">
        <v>5</v>
      </c>
      <c r="E442" s="117">
        <v>14.15</v>
      </c>
      <c r="F442" s="118">
        <f t="shared" si="77"/>
        <v>17.121500000000001</v>
      </c>
      <c r="G442" s="134" t="s">
        <v>918</v>
      </c>
      <c r="H442" s="117">
        <f t="shared" si="78"/>
        <v>0</v>
      </c>
      <c r="I442" s="119">
        <f t="shared" si="79"/>
        <v>506315.78947368421</v>
      </c>
      <c r="J442" s="120">
        <f t="shared" si="80"/>
        <v>552873.5632183908</v>
      </c>
      <c r="K442" s="140">
        <f t="shared" si="63"/>
        <v>31.3215</v>
      </c>
      <c r="L442" s="121"/>
      <c r="M442" s="121">
        <f t="shared" si="81"/>
        <v>0</v>
      </c>
      <c r="N442" s="122">
        <f t="shared" si="82"/>
        <v>700364.74296905147</v>
      </c>
      <c r="O442" s="24" t="s">
        <v>15</v>
      </c>
      <c r="P442" s="24" t="s">
        <v>45</v>
      </c>
    </row>
    <row r="443" spans="1:16" s="24" customFormat="1" x14ac:dyDescent="0.2">
      <c r="A443" s="24" t="s">
        <v>1081</v>
      </c>
      <c r="B443" s="24" t="s">
        <v>1103</v>
      </c>
      <c r="C443" s="115">
        <v>526731.71</v>
      </c>
      <c r="D443" s="123">
        <v>7</v>
      </c>
      <c r="E443" s="117">
        <v>12.15</v>
      </c>
      <c r="F443" s="118">
        <f t="shared" si="77"/>
        <v>14.701499999999999</v>
      </c>
      <c r="G443" s="134" t="s">
        <v>918</v>
      </c>
      <c r="H443" s="117">
        <f t="shared" si="78"/>
        <v>0</v>
      </c>
      <c r="I443" s="119">
        <f t="shared" si="79"/>
        <v>566378.18279569887</v>
      </c>
      <c r="J443" s="120">
        <f t="shared" si="80"/>
        <v>619684.36470588227</v>
      </c>
      <c r="K443" s="140">
        <f t="shared" si="63"/>
        <v>30.901499999999999</v>
      </c>
      <c r="L443" s="121"/>
      <c r="M443" s="121">
        <f t="shared" si="81"/>
        <v>0</v>
      </c>
      <c r="N443" s="122">
        <f t="shared" si="82"/>
        <v>762291.0917024248</v>
      </c>
      <c r="O443" s="24" t="s">
        <v>959</v>
      </c>
      <c r="P443" s="24" t="s">
        <v>6</v>
      </c>
    </row>
    <row r="444" spans="1:16" s="24" customFormat="1" x14ac:dyDescent="0.2">
      <c r="A444" s="164" t="s">
        <v>1083</v>
      </c>
      <c r="B444" s="24" t="s">
        <v>1104</v>
      </c>
      <c r="C444" s="162">
        <v>820986</v>
      </c>
      <c r="D444" s="116">
        <v>3</v>
      </c>
      <c r="E444" s="117">
        <v>12.15</v>
      </c>
      <c r="F444" s="118">
        <f t="shared" si="77"/>
        <v>14.701499999999999</v>
      </c>
      <c r="G444" s="134" t="s">
        <v>918</v>
      </c>
      <c r="H444" s="117">
        <f t="shared" si="78"/>
        <v>0</v>
      </c>
      <c r="I444" s="119">
        <f t="shared" si="79"/>
        <v>846377.31958762894</v>
      </c>
      <c r="J444" s="120">
        <f t="shared" si="80"/>
        <v>922456.17977528088</v>
      </c>
      <c r="K444" s="140">
        <f t="shared" si="63"/>
        <v>26.901499999999999</v>
      </c>
      <c r="L444" s="121"/>
      <c r="M444" s="121">
        <f t="shared" si="81"/>
        <v>0</v>
      </c>
      <c r="N444" s="122">
        <f t="shared" si="82"/>
        <v>1123122.9094988268</v>
      </c>
      <c r="O444" s="24" t="s">
        <v>1115</v>
      </c>
      <c r="P444" s="24" t="s">
        <v>6</v>
      </c>
    </row>
    <row r="445" spans="1:16" x14ac:dyDescent="0.2">
      <c r="A445" s="165" t="s">
        <v>1082</v>
      </c>
      <c r="B445" s="96" t="s">
        <v>1105</v>
      </c>
      <c r="C445" s="166">
        <v>631042.25</v>
      </c>
      <c r="D445" s="98">
        <v>3</v>
      </c>
      <c r="E445" s="97">
        <v>12.15</v>
      </c>
      <c r="F445" s="3">
        <f t="shared" si="77"/>
        <v>14.701499999999999</v>
      </c>
      <c r="G445" s="134" t="s">
        <v>918</v>
      </c>
      <c r="H445" s="97">
        <f t="shared" si="78"/>
        <v>0</v>
      </c>
      <c r="I445" s="1">
        <f t="shared" si="79"/>
        <v>650559.02061855677</v>
      </c>
      <c r="J445" s="2">
        <f t="shared" si="80"/>
        <v>709036.23595505615</v>
      </c>
      <c r="K445" s="17">
        <f t="shared" si="63"/>
        <v>26.901499999999999</v>
      </c>
      <c r="L445" s="19">
        <v>0</v>
      </c>
      <c r="M445" s="19">
        <f t="shared" si="81"/>
        <v>0</v>
      </c>
      <c r="N445" s="13">
        <f t="shared" si="82"/>
        <v>863276.60622310988</v>
      </c>
      <c r="O445" s="96" t="s">
        <v>35</v>
      </c>
      <c r="P445" s="96" t="s">
        <v>6</v>
      </c>
    </row>
    <row r="446" spans="1:16" s="24" customFormat="1" x14ac:dyDescent="0.2">
      <c r="A446" s="164" t="s">
        <v>1084</v>
      </c>
      <c r="B446" s="24" t="s">
        <v>1106</v>
      </c>
      <c r="C446" s="162">
        <v>907469</v>
      </c>
      <c r="D446" s="123">
        <v>3</v>
      </c>
      <c r="E446" s="117">
        <v>12.15</v>
      </c>
      <c r="F446" s="118">
        <f t="shared" si="77"/>
        <v>14.701499999999999</v>
      </c>
      <c r="G446" s="134" t="s">
        <v>918</v>
      </c>
      <c r="H446" s="117">
        <f t="shared" si="78"/>
        <v>0</v>
      </c>
      <c r="I446" s="119">
        <f t="shared" si="79"/>
        <v>935535.0515463918</v>
      </c>
      <c r="J446" s="120">
        <f t="shared" si="80"/>
        <v>1019628.0898876404</v>
      </c>
      <c r="K446" s="140">
        <f t="shared" si="63"/>
        <v>26.901499999999999</v>
      </c>
      <c r="L446" s="121"/>
      <c r="M446" s="121">
        <f t="shared" si="81"/>
        <v>0</v>
      </c>
      <c r="N446" s="122">
        <f t="shared" si="82"/>
        <v>1241433.1347428469</v>
      </c>
      <c r="O446" s="24" t="s">
        <v>1115</v>
      </c>
      <c r="P446" s="24" t="s">
        <v>6</v>
      </c>
    </row>
    <row r="447" spans="1:16" s="24" customFormat="1" x14ac:dyDescent="0.2">
      <c r="A447" s="126" t="s">
        <v>1077</v>
      </c>
      <c r="B447" s="24" t="s">
        <v>1078</v>
      </c>
      <c r="C447" s="115">
        <v>470000</v>
      </c>
      <c r="D447" s="123">
        <v>3</v>
      </c>
      <c r="E447" s="117">
        <v>14.15</v>
      </c>
      <c r="F447" s="118">
        <f t="shared" si="77"/>
        <v>17.121500000000001</v>
      </c>
      <c r="G447" s="134" t="s">
        <v>918</v>
      </c>
      <c r="H447" s="117">
        <f t="shared" si="78"/>
        <v>0</v>
      </c>
      <c r="I447" s="119">
        <f t="shared" si="79"/>
        <v>484536.08247422683</v>
      </c>
      <c r="J447" s="120">
        <f t="shared" si="80"/>
        <v>528089.88764044945</v>
      </c>
      <c r="K447" s="140">
        <f t="shared" si="63"/>
        <v>29.3215</v>
      </c>
      <c r="L447" s="121"/>
      <c r="M447" s="121">
        <f t="shared" si="81"/>
        <v>0</v>
      </c>
      <c r="N447" s="122">
        <f t="shared" si="82"/>
        <v>664982.98633955163</v>
      </c>
      <c r="O447" s="24" t="s">
        <v>1119</v>
      </c>
      <c r="P447" s="24" t="s">
        <v>1120</v>
      </c>
    </row>
    <row r="448" spans="1:16" s="24" customFormat="1" x14ac:dyDescent="0.2">
      <c r="A448" s="24" t="s">
        <v>1108</v>
      </c>
      <c r="B448" s="24" t="s">
        <v>1109</v>
      </c>
      <c r="C448" s="115">
        <v>249990</v>
      </c>
      <c r="D448" s="123">
        <v>2.5</v>
      </c>
      <c r="E448" s="117">
        <v>12.15</v>
      </c>
      <c r="F448" s="118">
        <f t="shared" ref="F448:F457" si="83">E448*1.21</f>
        <v>14.701499999999999</v>
      </c>
      <c r="G448" s="134" t="s">
        <v>1269</v>
      </c>
      <c r="H448" s="117">
        <f t="shared" ref="H448:H457" si="84">(IF(G448=$G$3,$H$3)+IF(G448=$G$4,$H$4)+IF(G448=$G$5,$H$5)+IF(G448=$G$6,$H$6)+IF(G448=$G$7,$H$7)+IF(G448=$G$8,$H$8)+IF(G448=$G$9,$H$9)+IF(G448=$G$10,$H$10)+IF(G448=$G$11,$H$11))</f>
        <v>15.851000000000001</v>
      </c>
      <c r="I448" s="119">
        <f t="shared" ref="I448:I457" si="85">(C448/(($J$3-D448)/100))</f>
        <v>256400</v>
      </c>
      <c r="J448" s="120">
        <f t="shared" ref="J448:J457" si="86">(C448/(($J$3-D448)/100-(0.08)))</f>
        <v>279318.43575418997</v>
      </c>
      <c r="K448" s="140">
        <f t="shared" si="63"/>
        <v>42.252499999999998</v>
      </c>
      <c r="L448" s="121">
        <v>16850</v>
      </c>
      <c r="M448" s="121">
        <f t="shared" ref="M448:M457" si="87">L448*1.21</f>
        <v>20388.5</v>
      </c>
      <c r="N448" s="122">
        <f t="shared" ref="N448:N457" si="88">C448/((100-K448)/100)+M448</f>
        <v>453290.35722325637</v>
      </c>
      <c r="O448" s="24" t="s">
        <v>1049</v>
      </c>
      <c r="P448" s="24" t="s">
        <v>10</v>
      </c>
    </row>
    <row r="449" spans="1:16" s="24" customFormat="1" x14ac:dyDescent="0.2">
      <c r="A449" s="24" t="s">
        <v>1094</v>
      </c>
      <c r="B449" s="24" t="s">
        <v>1110</v>
      </c>
      <c r="C449" s="115">
        <v>742729</v>
      </c>
      <c r="D449" s="116">
        <v>3</v>
      </c>
      <c r="E449" s="117">
        <v>12.15</v>
      </c>
      <c r="F449" s="118">
        <f t="shared" si="83"/>
        <v>14.701499999999999</v>
      </c>
      <c r="G449" s="134" t="s">
        <v>918</v>
      </c>
      <c r="H449" s="117">
        <f t="shared" si="84"/>
        <v>0</v>
      </c>
      <c r="I449" s="119">
        <f t="shared" si="85"/>
        <v>765700</v>
      </c>
      <c r="J449" s="120">
        <f t="shared" si="86"/>
        <v>834526.96629213484</v>
      </c>
      <c r="K449" s="140">
        <f t="shared" si="63"/>
        <v>26.901499999999999</v>
      </c>
      <c r="L449" s="121"/>
      <c r="M449" s="121">
        <f t="shared" si="87"/>
        <v>0</v>
      </c>
      <c r="N449" s="122">
        <f t="shared" si="88"/>
        <v>1016065.9931462342</v>
      </c>
      <c r="O449" s="24" t="s">
        <v>1115</v>
      </c>
      <c r="P449" s="24" t="s">
        <v>10</v>
      </c>
    </row>
    <row r="450" spans="1:16" s="24" customFormat="1" x14ac:dyDescent="0.2">
      <c r="A450" s="126" t="s">
        <v>1089</v>
      </c>
      <c r="B450" s="24" t="s">
        <v>1090</v>
      </c>
      <c r="C450" s="115">
        <v>750000</v>
      </c>
      <c r="D450" s="116">
        <v>10</v>
      </c>
      <c r="E450" s="117">
        <v>13.5</v>
      </c>
      <c r="F450" s="118">
        <f t="shared" si="83"/>
        <v>16.335000000000001</v>
      </c>
      <c r="G450" s="134" t="s">
        <v>918</v>
      </c>
      <c r="H450" s="117">
        <f t="shared" si="84"/>
        <v>0</v>
      </c>
      <c r="I450" s="119">
        <f t="shared" si="85"/>
        <v>833333.33333333326</v>
      </c>
      <c r="J450" s="120">
        <f t="shared" si="86"/>
        <v>914634.14634146332</v>
      </c>
      <c r="K450" s="140">
        <f t="shared" si="63"/>
        <v>35.534999999999997</v>
      </c>
      <c r="L450" s="121"/>
      <c r="M450" s="121">
        <f t="shared" si="87"/>
        <v>0</v>
      </c>
      <c r="N450" s="122">
        <f t="shared" si="88"/>
        <v>1163422.0119444658</v>
      </c>
      <c r="O450" s="24" t="s">
        <v>1119</v>
      </c>
      <c r="P450" s="24" t="s">
        <v>1121</v>
      </c>
    </row>
    <row r="451" spans="1:16" s="24" customFormat="1" x14ac:dyDescent="0.2">
      <c r="A451" s="126" t="s">
        <v>1087</v>
      </c>
      <c r="B451" s="24" t="s">
        <v>1088</v>
      </c>
      <c r="C451" s="115">
        <v>300000</v>
      </c>
      <c r="D451" s="116">
        <v>3</v>
      </c>
      <c r="E451" s="117">
        <v>13.5</v>
      </c>
      <c r="F451" s="118">
        <f t="shared" si="83"/>
        <v>16.335000000000001</v>
      </c>
      <c r="G451" s="134" t="s">
        <v>918</v>
      </c>
      <c r="H451" s="117">
        <f t="shared" si="84"/>
        <v>0</v>
      </c>
      <c r="I451" s="119">
        <f t="shared" si="85"/>
        <v>309278.35051546391</v>
      </c>
      <c r="J451" s="120">
        <f t="shared" si="86"/>
        <v>337078.65168539324</v>
      </c>
      <c r="K451" s="140">
        <f t="shared" si="63"/>
        <v>28.535</v>
      </c>
      <c r="L451" s="121"/>
      <c r="M451" s="121">
        <f t="shared" si="87"/>
        <v>0</v>
      </c>
      <c r="N451" s="122">
        <f t="shared" si="88"/>
        <v>419785.90918631497</v>
      </c>
      <c r="O451" s="24" t="s">
        <v>1119</v>
      </c>
      <c r="P451" s="24" t="s">
        <v>1121</v>
      </c>
    </row>
    <row r="452" spans="1:16" s="24" customFormat="1" x14ac:dyDescent="0.2">
      <c r="A452" s="24" t="s">
        <v>1111</v>
      </c>
      <c r="B452" s="24" t="s">
        <v>1112</v>
      </c>
      <c r="C452" s="115">
        <v>549981</v>
      </c>
      <c r="D452" s="116">
        <v>3</v>
      </c>
      <c r="E452" s="117">
        <v>12.15</v>
      </c>
      <c r="F452" s="118">
        <f t="shared" si="83"/>
        <v>14.701499999999999</v>
      </c>
      <c r="G452" s="134" t="s">
        <v>918</v>
      </c>
      <c r="H452" s="117">
        <f t="shared" si="84"/>
        <v>0</v>
      </c>
      <c r="I452" s="119">
        <f t="shared" si="85"/>
        <v>566990.72164948459</v>
      </c>
      <c r="J452" s="120">
        <f t="shared" si="86"/>
        <v>617956.17977528088</v>
      </c>
      <c r="K452" s="140">
        <f t="shared" si="63"/>
        <v>26.901499999999999</v>
      </c>
      <c r="L452" s="121"/>
      <c r="M452" s="121">
        <f t="shared" si="87"/>
        <v>0</v>
      </c>
      <c r="N452" s="122">
        <f t="shared" si="88"/>
        <v>752383.42784051655</v>
      </c>
      <c r="O452" s="24" t="s">
        <v>35</v>
      </c>
      <c r="P452" s="24" t="s">
        <v>6</v>
      </c>
    </row>
    <row r="453" spans="1:16" s="24" customFormat="1" x14ac:dyDescent="0.2">
      <c r="A453" s="126" t="s">
        <v>1056</v>
      </c>
      <c r="B453" s="24" t="s">
        <v>1057</v>
      </c>
      <c r="C453" s="127">
        <v>442880.62</v>
      </c>
      <c r="D453" s="116">
        <v>3</v>
      </c>
      <c r="E453" s="117">
        <v>14.15</v>
      </c>
      <c r="F453" s="118">
        <f t="shared" si="83"/>
        <v>17.121500000000001</v>
      </c>
      <c r="G453" s="134" t="s">
        <v>918</v>
      </c>
      <c r="H453" s="117">
        <f t="shared" si="84"/>
        <v>0</v>
      </c>
      <c r="I453" s="119">
        <f t="shared" si="85"/>
        <v>456577.95876288658</v>
      </c>
      <c r="J453" s="120">
        <f t="shared" si="86"/>
        <v>497618.67415730335</v>
      </c>
      <c r="K453" s="140">
        <f t="shared" si="63"/>
        <v>29.3215</v>
      </c>
      <c r="L453" s="121"/>
      <c r="M453" s="121">
        <f t="shared" si="87"/>
        <v>0</v>
      </c>
      <c r="N453" s="122">
        <f t="shared" si="88"/>
        <v>626612.93038194079</v>
      </c>
      <c r="O453" s="24" t="s">
        <v>1053</v>
      </c>
      <c r="P453" s="24" t="s">
        <v>45</v>
      </c>
    </row>
    <row r="454" spans="1:16" s="24" customFormat="1" x14ac:dyDescent="0.2">
      <c r="A454" s="24" t="s">
        <v>1122</v>
      </c>
      <c r="B454" s="24" t="s">
        <v>1123</v>
      </c>
      <c r="C454" s="115">
        <v>737519.54</v>
      </c>
      <c r="D454" s="116">
        <v>3</v>
      </c>
      <c r="E454" s="117">
        <v>14.15</v>
      </c>
      <c r="F454" s="118">
        <f t="shared" si="83"/>
        <v>17.121500000000001</v>
      </c>
      <c r="G454" s="134" t="s">
        <v>918</v>
      </c>
      <c r="H454" s="117">
        <f t="shared" si="84"/>
        <v>0</v>
      </c>
      <c r="I454" s="119">
        <f t="shared" si="85"/>
        <v>760329.42268041242</v>
      </c>
      <c r="J454" s="120">
        <f t="shared" si="86"/>
        <v>828673.64044943824</v>
      </c>
      <c r="K454" s="140">
        <f t="shared" si="63"/>
        <v>29.3215</v>
      </c>
      <c r="L454" s="121"/>
      <c r="M454" s="121">
        <f t="shared" si="87"/>
        <v>0</v>
      </c>
      <c r="N454" s="122">
        <f t="shared" si="88"/>
        <v>1043484.9918999413</v>
      </c>
      <c r="O454" s="24" t="s">
        <v>15</v>
      </c>
      <c r="P454" s="24" t="s">
        <v>113</v>
      </c>
    </row>
    <row r="455" spans="1:16" s="24" customFormat="1" x14ac:dyDescent="0.2">
      <c r="A455" s="24" t="s">
        <v>1124</v>
      </c>
      <c r="B455" s="24" t="s">
        <v>1125</v>
      </c>
      <c r="C455" s="115">
        <v>568943</v>
      </c>
      <c r="D455" s="116">
        <v>5</v>
      </c>
      <c r="E455" s="117">
        <v>14.15</v>
      </c>
      <c r="F455" s="118">
        <f t="shared" si="83"/>
        <v>17.121500000000001</v>
      </c>
      <c r="G455" s="134" t="s">
        <v>918</v>
      </c>
      <c r="H455" s="117">
        <f t="shared" si="84"/>
        <v>0</v>
      </c>
      <c r="I455" s="119">
        <f t="shared" si="85"/>
        <v>598887.3684210527</v>
      </c>
      <c r="J455" s="120">
        <f t="shared" si="86"/>
        <v>653957.47126436781</v>
      </c>
      <c r="K455" s="140">
        <f t="shared" si="63"/>
        <v>31.3215</v>
      </c>
      <c r="L455" s="121"/>
      <c r="M455" s="121">
        <f t="shared" si="87"/>
        <v>0</v>
      </c>
      <c r="N455" s="122">
        <f t="shared" si="88"/>
        <v>828415.00615185255</v>
      </c>
      <c r="O455" s="24" t="s">
        <v>15</v>
      </c>
      <c r="P455" s="24" t="s">
        <v>38</v>
      </c>
    </row>
    <row r="456" spans="1:16" s="24" customFormat="1" x14ac:dyDescent="0.2">
      <c r="A456" s="24" t="s">
        <v>1128</v>
      </c>
      <c r="B456" s="24" t="s">
        <v>1129</v>
      </c>
      <c r="C456" s="124">
        <v>1484989</v>
      </c>
      <c r="D456" s="123">
        <v>4</v>
      </c>
      <c r="E456" s="117">
        <v>12.15</v>
      </c>
      <c r="F456" s="118">
        <f t="shared" si="83"/>
        <v>14.701499999999999</v>
      </c>
      <c r="G456" s="134" t="s">
        <v>918</v>
      </c>
      <c r="H456" s="117">
        <f t="shared" si="84"/>
        <v>0</v>
      </c>
      <c r="I456" s="119">
        <f t="shared" si="85"/>
        <v>1546863.5416666667</v>
      </c>
      <c r="J456" s="120">
        <f t="shared" si="86"/>
        <v>1687487.5</v>
      </c>
      <c r="K456" s="140">
        <f t="shared" si="63"/>
        <v>27.901499999999999</v>
      </c>
      <c r="L456" s="121"/>
      <c r="M456" s="121">
        <f t="shared" si="87"/>
        <v>0</v>
      </c>
      <c r="N456" s="122">
        <f t="shared" si="88"/>
        <v>2059666.9833630382</v>
      </c>
      <c r="O456" s="24" t="s">
        <v>1160</v>
      </c>
      <c r="P456" s="24" t="s">
        <v>6</v>
      </c>
    </row>
    <row r="457" spans="1:16" s="24" customFormat="1" x14ac:dyDescent="0.2">
      <c r="A457" s="24" t="s">
        <v>1130</v>
      </c>
      <c r="B457" s="24" t="s">
        <v>1131</v>
      </c>
      <c r="C457" s="124">
        <v>459990</v>
      </c>
      <c r="D457" s="116">
        <v>4</v>
      </c>
      <c r="E457" s="117">
        <v>12.15</v>
      </c>
      <c r="F457" s="118">
        <f t="shared" si="83"/>
        <v>14.701499999999999</v>
      </c>
      <c r="G457" s="134" t="s">
        <v>918</v>
      </c>
      <c r="H457" s="117">
        <f t="shared" si="84"/>
        <v>0</v>
      </c>
      <c r="I457" s="119">
        <f t="shared" si="85"/>
        <v>479156.25</v>
      </c>
      <c r="J457" s="120">
        <f t="shared" si="86"/>
        <v>522715.90909090912</v>
      </c>
      <c r="K457" s="140">
        <f t="shared" si="63"/>
        <v>27.901499999999999</v>
      </c>
      <c r="L457" s="121">
        <v>7700</v>
      </c>
      <c r="M457" s="121">
        <f t="shared" si="87"/>
        <v>9317</v>
      </c>
      <c r="N457" s="122">
        <f t="shared" si="88"/>
        <v>647319.17757650989</v>
      </c>
      <c r="O457" s="24" t="s">
        <v>1049</v>
      </c>
      <c r="P457" s="24" t="s">
        <v>10</v>
      </c>
    </row>
    <row r="458" spans="1:16" s="24" customFormat="1" x14ac:dyDescent="0.2">
      <c r="A458" s="24" t="s">
        <v>1132</v>
      </c>
      <c r="B458" s="24" t="s">
        <v>1133</v>
      </c>
      <c r="C458" s="124">
        <v>399990</v>
      </c>
      <c r="D458" s="116">
        <v>3</v>
      </c>
      <c r="E458" s="117">
        <v>12.15</v>
      </c>
      <c r="F458" s="118">
        <f t="shared" ref="F458:F464" si="89">E458*1.21</f>
        <v>14.701499999999999</v>
      </c>
      <c r="G458" s="134" t="s">
        <v>918</v>
      </c>
      <c r="H458" s="117">
        <f t="shared" ref="H458:H464" si="90">(IF(G458=$G$3,$H$3)+IF(G458=$G$4,$H$4)+IF(G458=$G$5,$H$5)+IF(G458=$G$6,$H$6)+IF(G458=$G$7,$H$7)+IF(G458=$G$8,$H$8)+IF(G458=$G$9,$H$9)+IF(G458=$G$10,$H$10)+IF(G458=$G$11,$H$11))</f>
        <v>0</v>
      </c>
      <c r="I458" s="119">
        <f t="shared" ref="I458:I464" si="91">(C458/(($J$3-D458)/100))</f>
        <v>412360.82474226807</v>
      </c>
      <c r="J458" s="120">
        <f t="shared" ref="J458:J464" si="92">(C458/(($J$3-D458)/100-(0.08)))</f>
        <v>449426.96629213484</v>
      </c>
      <c r="K458" s="140">
        <f t="shared" si="63"/>
        <v>26.901499999999999</v>
      </c>
      <c r="L458" s="121">
        <v>20374</v>
      </c>
      <c r="M458" s="121">
        <f t="shared" ref="M458:M464" si="93">L458*1.21</f>
        <v>24652.54</v>
      </c>
      <c r="N458" s="122">
        <f t="shared" ref="N458:N464" si="94">C458/((100-K458)/100)+M458</f>
        <v>571845.71085849917</v>
      </c>
      <c r="O458" s="24" t="s">
        <v>1160</v>
      </c>
      <c r="P458" s="24" t="s">
        <v>10</v>
      </c>
    </row>
    <row r="459" spans="1:16" s="24" customFormat="1" x14ac:dyDescent="0.2">
      <c r="A459" s="24" t="s">
        <v>1134</v>
      </c>
      <c r="B459" s="24" t="s">
        <v>1135</v>
      </c>
      <c r="C459" s="124">
        <v>719990</v>
      </c>
      <c r="D459" s="116">
        <v>3</v>
      </c>
      <c r="E459" s="117">
        <v>12.15</v>
      </c>
      <c r="F459" s="118">
        <f t="shared" si="89"/>
        <v>14.701499999999999</v>
      </c>
      <c r="G459" s="134" t="s">
        <v>918</v>
      </c>
      <c r="H459" s="117">
        <f t="shared" si="90"/>
        <v>0</v>
      </c>
      <c r="I459" s="119">
        <f t="shared" si="91"/>
        <v>742257.73195876286</v>
      </c>
      <c r="J459" s="120">
        <f t="shared" si="92"/>
        <v>808977.52808988758</v>
      </c>
      <c r="K459" s="140">
        <f t="shared" si="63"/>
        <v>26.901499999999999</v>
      </c>
      <c r="L459" s="121">
        <v>18600</v>
      </c>
      <c r="M459" s="121">
        <f t="shared" si="93"/>
        <v>22506</v>
      </c>
      <c r="N459" s="122">
        <f t="shared" si="94"/>
        <v>1007464.6516823191</v>
      </c>
      <c r="O459" s="24" t="s">
        <v>1160</v>
      </c>
      <c r="P459" s="24" t="s">
        <v>10</v>
      </c>
    </row>
    <row r="460" spans="1:16" s="24" customFormat="1" x14ac:dyDescent="0.2">
      <c r="A460" s="24" t="s">
        <v>1136</v>
      </c>
      <c r="B460" s="24" t="s">
        <v>1137</v>
      </c>
      <c r="C460" s="124">
        <v>1749990</v>
      </c>
      <c r="D460" s="116">
        <v>3.5</v>
      </c>
      <c r="E460" s="117">
        <v>12.15</v>
      </c>
      <c r="F460" s="118">
        <f t="shared" si="89"/>
        <v>14.701499999999999</v>
      </c>
      <c r="G460" s="134" t="s">
        <v>918</v>
      </c>
      <c r="H460" s="117">
        <f t="shared" si="90"/>
        <v>0</v>
      </c>
      <c r="I460" s="119">
        <f t="shared" si="91"/>
        <v>1813461.139896373</v>
      </c>
      <c r="J460" s="120">
        <f t="shared" si="92"/>
        <v>1977389.8305084745</v>
      </c>
      <c r="K460" s="140">
        <f t="shared" si="63"/>
        <v>27.401499999999999</v>
      </c>
      <c r="L460" s="121"/>
      <c r="M460" s="121">
        <f t="shared" si="93"/>
        <v>0</v>
      </c>
      <c r="N460" s="122">
        <f t="shared" si="94"/>
        <v>2410504.3492634147</v>
      </c>
      <c r="O460" s="24" t="s">
        <v>151</v>
      </c>
      <c r="P460" s="24" t="s">
        <v>10</v>
      </c>
    </row>
    <row r="461" spans="1:16" s="24" customFormat="1" x14ac:dyDescent="0.2">
      <c r="A461" s="24" t="s">
        <v>1138</v>
      </c>
      <c r="B461" s="24" t="s">
        <v>1139</v>
      </c>
      <c r="C461" s="124">
        <v>694990</v>
      </c>
      <c r="D461" s="116">
        <v>10</v>
      </c>
      <c r="E461" s="117">
        <v>14.15</v>
      </c>
      <c r="F461" s="118">
        <f t="shared" si="89"/>
        <v>17.121500000000001</v>
      </c>
      <c r="G461" s="134" t="s">
        <v>918</v>
      </c>
      <c r="H461" s="117">
        <f t="shared" si="90"/>
        <v>0</v>
      </c>
      <c r="I461" s="119">
        <f t="shared" si="91"/>
        <v>772211.11111111112</v>
      </c>
      <c r="J461" s="120">
        <f t="shared" si="92"/>
        <v>847548.78048780479</v>
      </c>
      <c r="K461" s="140">
        <f t="shared" si="63"/>
        <v>36.3215</v>
      </c>
      <c r="L461" s="121"/>
      <c r="M461" s="121">
        <f t="shared" si="93"/>
        <v>0</v>
      </c>
      <c r="N461" s="122">
        <f t="shared" si="94"/>
        <v>1091404.4771783254</v>
      </c>
      <c r="O461" s="24" t="s">
        <v>1160</v>
      </c>
      <c r="P461" s="24" t="s">
        <v>14</v>
      </c>
    </row>
    <row r="462" spans="1:16" s="24" customFormat="1" x14ac:dyDescent="0.2">
      <c r="A462" s="24" t="s">
        <v>1140</v>
      </c>
      <c r="B462" s="24" t="s">
        <v>1141</v>
      </c>
      <c r="C462" s="124">
        <v>359990</v>
      </c>
      <c r="D462" s="116">
        <v>3</v>
      </c>
      <c r="E462" s="117">
        <v>12.15</v>
      </c>
      <c r="F462" s="118">
        <f t="shared" si="89"/>
        <v>14.701499999999999</v>
      </c>
      <c r="G462" s="134" t="s">
        <v>918</v>
      </c>
      <c r="H462" s="117">
        <f t="shared" si="90"/>
        <v>0</v>
      </c>
      <c r="I462" s="119">
        <f t="shared" si="91"/>
        <v>371123.71134020621</v>
      </c>
      <c r="J462" s="120">
        <f t="shared" si="92"/>
        <v>404483.14606741571</v>
      </c>
      <c r="K462" s="140">
        <f t="shared" si="63"/>
        <v>26.901499999999999</v>
      </c>
      <c r="L462" s="121">
        <v>21681</v>
      </c>
      <c r="M462" s="121">
        <f t="shared" si="93"/>
        <v>26234.01</v>
      </c>
      <c r="N462" s="122">
        <f t="shared" si="94"/>
        <v>518706.4957555217</v>
      </c>
      <c r="O462" s="24" t="s">
        <v>1049</v>
      </c>
      <c r="P462" s="24" t="s">
        <v>10</v>
      </c>
    </row>
    <row r="463" spans="1:16" s="24" customFormat="1" x14ac:dyDescent="0.2">
      <c r="A463" s="24" t="s">
        <v>1142</v>
      </c>
      <c r="B463" s="24" t="s">
        <v>1143</v>
      </c>
      <c r="C463" s="124">
        <v>654990</v>
      </c>
      <c r="D463" s="116">
        <v>4</v>
      </c>
      <c r="E463" s="117">
        <v>14.15</v>
      </c>
      <c r="F463" s="118">
        <f t="shared" si="89"/>
        <v>17.121500000000001</v>
      </c>
      <c r="G463" s="134" t="s">
        <v>918</v>
      </c>
      <c r="H463" s="117">
        <f t="shared" si="90"/>
        <v>0</v>
      </c>
      <c r="I463" s="119">
        <f t="shared" si="91"/>
        <v>682281.25</v>
      </c>
      <c r="J463" s="120">
        <f t="shared" si="92"/>
        <v>744306.81818181823</v>
      </c>
      <c r="K463" s="140">
        <f t="shared" ref="K463:K496" si="95">(D463+8+1.2)+(F463+H463)</f>
        <v>30.3215</v>
      </c>
      <c r="L463" s="121"/>
      <c r="M463" s="121">
        <f t="shared" si="93"/>
        <v>0</v>
      </c>
      <c r="N463" s="122">
        <f t="shared" si="94"/>
        <v>940017.36547141511</v>
      </c>
      <c r="O463" s="24" t="s">
        <v>1160</v>
      </c>
      <c r="P463" s="24" t="s">
        <v>14</v>
      </c>
    </row>
    <row r="464" spans="1:16" s="24" customFormat="1" x14ac:dyDescent="0.2">
      <c r="A464" s="24" t="s">
        <v>1144</v>
      </c>
      <c r="B464" s="24" t="s">
        <v>1145</v>
      </c>
      <c r="C464" s="124">
        <v>329990</v>
      </c>
      <c r="D464" s="116">
        <v>8</v>
      </c>
      <c r="E464" s="117">
        <v>12.15</v>
      </c>
      <c r="F464" s="118">
        <f t="shared" si="89"/>
        <v>14.701499999999999</v>
      </c>
      <c r="G464" s="134" t="s">
        <v>918</v>
      </c>
      <c r="H464" s="117">
        <f t="shared" si="90"/>
        <v>0</v>
      </c>
      <c r="I464" s="119">
        <f t="shared" si="91"/>
        <v>358684.78260869562</v>
      </c>
      <c r="J464" s="120">
        <f t="shared" si="92"/>
        <v>392845.23809523805</v>
      </c>
      <c r="K464" s="140">
        <f t="shared" si="95"/>
        <v>31.901499999999999</v>
      </c>
      <c r="L464" s="121">
        <v>20374</v>
      </c>
      <c r="M464" s="121">
        <f t="shared" si="93"/>
        <v>24652.54</v>
      </c>
      <c r="N464" s="122">
        <f t="shared" si="94"/>
        <v>509230.02702247474</v>
      </c>
      <c r="O464" s="24" t="s">
        <v>1160</v>
      </c>
      <c r="P464" s="24" t="s">
        <v>10</v>
      </c>
    </row>
    <row r="465" spans="1:16" s="24" customFormat="1" x14ac:dyDescent="0.2">
      <c r="A465" s="24" t="s">
        <v>1146</v>
      </c>
      <c r="B465" s="24" t="s">
        <v>1147</v>
      </c>
      <c r="C465" s="124">
        <v>584990</v>
      </c>
      <c r="D465" s="116">
        <v>4</v>
      </c>
      <c r="E465" s="117">
        <v>14.15</v>
      </c>
      <c r="F465" s="118">
        <f t="shared" ref="F465:F473" si="96">E465*1.21</f>
        <v>17.121500000000001</v>
      </c>
      <c r="G465" s="134" t="s">
        <v>918</v>
      </c>
      <c r="H465" s="117">
        <f t="shared" ref="H465:H473" si="97">(IF(G465=$G$3,$H$3)+IF(G465=$G$4,$H$4)+IF(G465=$G$5,$H$5)+IF(G465=$G$6,$H$6)+IF(G465=$G$7,$H$7)+IF(G465=$G$8,$H$8)+IF(G465=$G$9,$H$9)+IF(G465=$G$10,$H$10)+IF(G465=$G$11,$H$11))</f>
        <v>0</v>
      </c>
      <c r="I465" s="119">
        <f t="shared" ref="I465:I473" si="98">(C465/(($J$3-D465)/100))</f>
        <v>609364.58333333337</v>
      </c>
      <c r="J465" s="120">
        <f t="shared" ref="J465:J473" si="99">(C465/(($J$3-D465)/100-(0.08)))</f>
        <v>664761.36363636365</v>
      </c>
      <c r="K465" s="140">
        <f t="shared" si="95"/>
        <v>30.3215</v>
      </c>
      <c r="L465" s="121"/>
      <c r="M465" s="121">
        <f t="shared" ref="M465:M473" si="100">L465*1.21</f>
        <v>0</v>
      </c>
      <c r="N465" s="122">
        <f t="shared" ref="N465:N473" si="101">C465/((100-K465)/100)+M465</f>
        <v>839555.960590426</v>
      </c>
      <c r="O465" s="24" t="s">
        <v>25</v>
      </c>
      <c r="P465" s="24" t="s">
        <v>14</v>
      </c>
    </row>
    <row r="466" spans="1:16" s="105" customFormat="1" x14ac:dyDescent="0.2">
      <c r="A466" s="105" t="s">
        <v>1148</v>
      </c>
      <c r="B466" s="105" t="s">
        <v>1149</v>
      </c>
      <c r="C466" s="174">
        <v>192000</v>
      </c>
      <c r="D466" s="175">
        <v>3</v>
      </c>
      <c r="E466" s="107">
        <v>12.15</v>
      </c>
      <c r="F466" s="108">
        <f t="shared" si="96"/>
        <v>14.701499999999999</v>
      </c>
      <c r="G466" s="109" t="s">
        <v>918</v>
      </c>
      <c r="H466" s="107">
        <f t="shared" si="97"/>
        <v>0</v>
      </c>
      <c r="I466" s="110">
        <f t="shared" si="98"/>
        <v>197938.14432989692</v>
      </c>
      <c r="J466" s="111">
        <f t="shared" si="99"/>
        <v>215730.33707865168</v>
      </c>
      <c r="K466" s="137">
        <f t="shared" si="95"/>
        <v>26.901499999999999</v>
      </c>
      <c r="L466" s="112">
        <v>16850</v>
      </c>
      <c r="M466" s="112">
        <f t="shared" si="100"/>
        <v>20388.5</v>
      </c>
      <c r="N466" s="113">
        <f t="shared" si="101"/>
        <v>283047.78849429195</v>
      </c>
      <c r="O466" s="105" t="s">
        <v>1161</v>
      </c>
      <c r="P466" s="105" t="s">
        <v>10</v>
      </c>
    </row>
    <row r="467" spans="1:16" s="24" customFormat="1" x14ac:dyDescent="0.2">
      <c r="A467" s="24" t="s">
        <v>1150</v>
      </c>
      <c r="B467" s="24" t="s">
        <v>1151</v>
      </c>
      <c r="C467" s="124">
        <v>484990</v>
      </c>
      <c r="D467" s="116">
        <v>8</v>
      </c>
      <c r="E467" s="117">
        <v>12.15</v>
      </c>
      <c r="F467" s="118">
        <f t="shared" si="96"/>
        <v>14.701499999999999</v>
      </c>
      <c r="G467" s="134" t="s">
        <v>918</v>
      </c>
      <c r="H467" s="117">
        <f t="shared" si="97"/>
        <v>0</v>
      </c>
      <c r="I467" s="119">
        <f t="shared" si="98"/>
        <v>527163.04347826086</v>
      </c>
      <c r="J467" s="120">
        <f t="shared" si="99"/>
        <v>577369.04761904757</v>
      </c>
      <c r="K467" s="140">
        <f t="shared" si="95"/>
        <v>31.901499999999999</v>
      </c>
      <c r="L467" s="121">
        <v>21682</v>
      </c>
      <c r="M467" s="121">
        <f t="shared" si="100"/>
        <v>26235.219999999998</v>
      </c>
      <c r="N467" s="122">
        <f t="shared" si="101"/>
        <v>738424.18157771451</v>
      </c>
      <c r="O467" s="24" t="s">
        <v>1161</v>
      </c>
      <c r="P467" s="24" t="s">
        <v>10</v>
      </c>
    </row>
    <row r="468" spans="1:16" s="24" customFormat="1" x14ac:dyDescent="0.2">
      <c r="A468" s="24" t="s">
        <v>1152</v>
      </c>
      <c r="B468" s="24" t="s">
        <v>1153</v>
      </c>
      <c r="C468" s="124">
        <v>189990</v>
      </c>
      <c r="D468" s="116">
        <v>3</v>
      </c>
      <c r="E468" s="117">
        <v>14.15</v>
      </c>
      <c r="F468" s="118">
        <f t="shared" si="96"/>
        <v>17.121500000000001</v>
      </c>
      <c r="G468" s="134" t="s">
        <v>918</v>
      </c>
      <c r="H468" s="117">
        <f t="shared" si="97"/>
        <v>0</v>
      </c>
      <c r="I468" s="119">
        <f t="shared" si="98"/>
        <v>195865.97938144329</v>
      </c>
      <c r="J468" s="120">
        <f t="shared" si="99"/>
        <v>213471.91011235956</v>
      </c>
      <c r="K468" s="140">
        <f t="shared" si="95"/>
        <v>29.3215</v>
      </c>
      <c r="L468" s="121">
        <v>12441</v>
      </c>
      <c r="M468" s="121">
        <f t="shared" si="100"/>
        <v>15053.609999999999</v>
      </c>
      <c r="N468" s="122">
        <f t="shared" si="101"/>
        <v>283862.37079713063</v>
      </c>
      <c r="O468" s="24" t="s">
        <v>1115</v>
      </c>
      <c r="P468" s="24" t="s">
        <v>18</v>
      </c>
    </row>
    <row r="469" spans="1:16" s="24" customFormat="1" x14ac:dyDescent="0.2">
      <c r="A469" s="24" t="s">
        <v>1154</v>
      </c>
      <c r="B469" s="24" t="s">
        <v>1155</v>
      </c>
      <c r="C469" s="124">
        <v>239990</v>
      </c>
      <c r="D469" s="116">
        <v>3</v>
      </c>
      <c r="E469" s="117">
        <v>12.15</v>
      </c>
      <c r="F469" s="118">
        <f t="shared" si="96"/>
        <v>14.701499999999999</v>
      </c>
      <c r="G469" s="134" t="s">
        <v>918</v>
      </c>
      <c r="H469" s="117">
        <f t="shared" si="97"/>
        <v>0</v>
      </c>
      <c r="I469" s="119">
        <f t="shared" si="98"/>
        <v>247412.37113402062</v>
      </c>
      <c r="J469" s="120">
        <f t="shared" si="99"/>
        <v>269651.68539325841</v>
      </c>
      <c r="K469" s="140">
        <f t="shared" si="95"/>
        <v>26.901499999999999</v>
      </c>
      <c r="L469" s="121">
        <v>8900</v>
      </c>
      <c r="M469" s="121">
        <f t="shared" si="100"/>
        <v>10769</v>
      </c>
      <c r="N469" s="122">
        <f t="shared" si="101"/>
        <v>339079.43044658919</v>
      </c>
      <c r="O469" s="24" t="s">
        <v>151</v>
      </c>
      <c r="P469" s="24" t="s">
        <v>10</v>
      </c>
    </row>
    <row r="470" spans="1:16" s="24" customFormat="1" x14ac:dyDescent="0.2">
      <c r="A470" s="24" t="s">
        <v>1156</v>
      </c>
      <c r="B470" s="24" t="s">
        <v>1157</v>
      </c>
      <c r="C470" s="124">
        <v>219990</v>
      </c>
      <c r="D470" s="116">
        <v>5</v>
      </c>
      <c r="E470" s="117">
        <v>14</v>
      </c>
      <c r="F470" s="118">
        <f t="shared" si="96"/>
        <v>16.939999999999998</v>
      </c>
      <c r="G470" s="134" t="s">
        <v>918</v>
      </c>
      <c r="H470" s="117">
        <f t="shared" si="97"/>
        <v>0</v>
      </c>
      <c r="I470" s="119">
        <f t="shared" si="98"/>
        <v>231568.4210526316</v>
      </c>
      <c r="J470" s="120">
        <f t="shared" si="99"/>
        <v>252862.06896551725</v>
      </c>
      <c r="K470" s="140">
        <f t="shared" si="95"/>
        <v>31.139999999999997</v>
      </c>
      <c r="L470" s="121"/>
      <c r="M470" s="121">
        <f t="shared" si="100"/>
        <v>0</v>
      </c>
      <c r="N470" s="122">
        <f t="shared" si="101"/>
        <v>319474.29567237874</v>
      </c>
      <c r="O470" s="24" t="s">
        <v>15</v>
      </c>
      <c r="P470" s="24" t="s">
        <v>1162</v>
      </c>
    </row>
    <row r="471" spans="1:16" s="24" customFormat="1" x14ac:dyDescent="0.2">
      <c r="A471" s="24" t="s">
        <v>1158</v>
      </c>
      <c r="B471" s="24" t="s">
        <v>1159</v>
      </c>
      <c r="C471" s="124">
        <v>179990</v>
      </c>
      <c r="D471" s="116">
        <v>3</v>
      </c>
      <c r="E471" s="117">
        <v>14.15</v>
      </c>
      <c r="F471" s="118">
        <f t="shared" si="96"/>
        <v>17.121500000000001</v>
      </c>
      <c r="G471" s="134" t="s">
        <v>918</v>
      </c>
      <c r="H471" s="117">
        <f t="shared" si="97"/>
        <v>0</v>
      </c>
      <c r="I471" s="119">
        <f t="shared" si="98"/>
        <v>185556.70103092783</v>
      </c>
      <c r="J471" s="120">
        <f t="shared" si="99"/>
        <v>202235.95505617978</v>
      </c>
      <c r="K471" s="140">
        <f t="shared" si="95"/>
        <v>29.3215</v>
      </c>
      <c r="L471" s="121"/>
      <c r="M471" s="121">
        <f t="shared" si="100"/>
        <v>0</v>
      </c>
      <c r="N471" s="122">
        <f t="shared" si="101"/>
        <v>254660.18661969341</v>
      </c>
      <c r="O471" s="24" t="s">
        <v>1117</v>
      </c>
      <c r="P471" s="24" t="s">
        <v>18</v>
      </c>
    </row>
    <row r="472" spans="1:16" s="24" customFormat="1" ht="12.75" x14ac:dyDescent="0.2">
      <c r="A472" s="143" t="s">
        <v>1164</v>
      </c>
      <c r="B472" s="143" t="s">
        <v>1166</v>
      </c>
      <c r="C472" s="124">
        <v>131489.95000000001</v>
      </c>
      <c r="D472" s="116">
        <v>3</v>
      </c>
      <c r="E472" s="117">
        <v>14.15</v>
      </c>
      <c r="F472" s="118">
        <f t="shared" si="96"/>
        <v>17.121500000000001</v>
      </c>
      <c r="G472" s="134" t="s">
        <v>918</v>
      </c>
      <c r="H472" s="117">
        <f t="shared" si="97"/>
        <v>0</v>
      </c>
      <c r="I472" s="119">
        <f t="shared" si="98"/>
        <v>135556.64948453609</v>
      </c>
      <c r="J472" s="120">
        <f t="shared" si="99"/>
        <v>147741.51685393258</v>
      </c>
      <c r="K472" s="140">
        <f t="shared" si="95"/>
        <v>29.3215</v>
      </c>
      <c r="L472" s="121"/>
      <c r="M472" s="121">
        <f t="shared" si="100"/>
        <v>0</v>
      </c>
      <c r="N472" s="122">
        <f t="shared" si="101"/>
        <v>186039.53111625178</v>
      </c>
      <c r="O472" s="24" t="s">
        <v>1170</v>
      </c>
      <c r="P472" s="24" t="s">
        <v>14</v>
      </c>
    </row>
    <row r="473" spans="1:16" s="24" customFormat="1" ht="12.75" x14ac:dyDescent="0.2">
      <c r="A473" s="143" t="s">
        <v>1165</v>
      </c>
      <c r="B473" s="143" t="s">
        <v>1167</v>
      </c>
      <c r="C473" s="124">
        <v>130686.25</v>
      </c>
      <c r="D473" s="116">
        <v>2.5</v>
      </c>
      <c r="E473" s="117">
        <v>14.15</v>
      </c>
      <c r="F473" s="118">
        <f t="shared" si="96"/>
        <v>17.121500000000001</v>
      </c>
      <c r="G473" s="134" t="s">
        <v>918</v>
      </c>
      <c r="H473" s="117">
        <f t="shared" si="97"/>
        <v>0</v>
      </c>
      <c r="I473" s="119">
        <f t="shared" si="98"/>
        <v>134037.1794871795</v>
      </c>
      <c r="J473" s="120">
        <f t="shared" si="99"/>
        <v>146018.15642458102</v>
      </c>
      <c r="K473" s="140">
        <f t="shared" si="95"/>
        <v>28.8215</v>
      </c>
      <c r="L473" s="121"/>
      <c r="M473" s="121">
        <f t="shared" si="100"/>
        <v>0</v>
      </c>
      <c r="N473" s="122">
        <f t="shared" si="101"/>
        <v>183603.54601459712</v>
      </c>
      <c r="O473" s="24" t="s">
        <v>1170</v>
      </c>
      <c r="P473" s="24" t="s">
        <v>14</v>
      </c>
    </row>
    <row r="474" spans="1:16" s="24" customFormat="1" ht="12.75" x14ac:dyDescent="0.2">
      <c r="A474" s="143" t="s">
        <v>1168</v>
      </c>
      <c r="B474" s="143" t="s">
        <v>1169</v>
      </c>
      <c r="C474" s="124">
        <v>542533.19999999995</v>
      </c>
      <c r="D474" s="116">
        <v>5</v>
      </c>
      <c r="E474" s="117">
        <v>12.15</v>
      </c>
      <c r="F474" s="118">
        <f t="shared" ref="F474:F486" si="102">E474*1.21</f>
        <v>14.701499999999999</v>
      </c>
      <c r="G474" s="134" t="s">
        <v>918</v>
      </c>
      <c r="H474" s="117">
        <f t="shared" ref="H474:H486" si="103">(IF(G474=$G$3,$H$3)+IF(G474=$G$4,$H$4)+IF(G474=$G$5,$H$5)+IF(G474=$G$6,$H$6)+IF(G474=$G$7,$H$7)+IF(G474=$G$8,$H$8)+IF(G474=$G$9,$H$9)+IF(G474=$G$10,$H$10)+IF(G474=$G$11,$H$11))</f>
        <v>0</v>
      </c>
      <c r="I474" s="119">
        <f t="shared" ref="I474:I486" si="104">(C474/(($J$3-D474)/100))</f>
        <v>571087.57894736843</v>
      </c>
      <c r="J474" s="120">
        <f t="shared" ref="J474:J486" si="105">(C474/(($J$3-D474)/100-(0.08)))</f>
        <v>623601.37931034481</v>
      </c>
      <c r="K474" s="140">
        <f t="shared" si="95"/>
        <v>28.901499999999999</v>
      </c>
      <c r="L474" s="121"/>
      <c r="M474" s="121">
        <f t="shared" ref="M474:M486" si="106">L474*1.21</f>
        <v>0</v>
      </c>
      <c r="N474" s="122">
        <f t="shared" ref="N474:N486" si="107">C474/((100-K474)/100)+M474</f>
        <v>763072.63866326294</v>
      </c>
      <c r="O474" s="24" t="s">
        <v>1171</v>
      </c>
      <c r="P474" s="24" t="s">
        <v>6</v>
      </c>
    </row>
    <row r="475" spans="1:16" s="24" customFormat="1" ht="12.75" x14ac:dyDescent="0.2">
      <c r="A475" s="143" t="s">
        <v>1172</v>
      </c>
      <c r="B475" s="143" t="s">
        <v>1173</v>
      </c>
      <c r="C475" s="124">
        <v>560989</v>
      </c>
      <c r="D475" s="116">
        <v>10</v>
      </c>
      <c r="E475" s="117">
        <v>12.15</v>
      </c>
      <c r="F475" s="118">
        <f t="shared" si="102"/>
        <v>14.701499999999999</v>
      </c>
      <c r="G475" s="134" t="s">
        <v>918</v>
      </c>
      <c r="H475" s="117">
        <f t="shared" si="103"/>
        <v>0</v>
      </c>
      <c r="I475" s="119">
        <f t="shared" si="104"/>
        <v>623321.11111111112</v>
      </c>
      <c r="J475" s="120">
        <f t="shared" si="105"/>
        <v>684132.92682926822</v>
      </c>
      <c r="K475" s="140">
        <f t="shared" si="95"/>
        <v>33.901499999999999</v>
      </c>
      <c r="L475" s="121"/>
      <c r="M475" s="121">
        <f t="shared" si="106"/>
        <v>0</v>
      </c>
      <c r="N475" s="122">
        <f t="shared" si="107"/>
        <v>848716.68797325203</v>
      </c>
      <c r="O475" s="24" t="s">
        <v>260</v>
      </c>
      <c r="P475" s="24" t="s">
        <v>6</v>
      </c>
    </row>
    <row r="476" spans="1:16" s="24" customFormat="1" ht="12.75" x14ac:dyDescent="0.2">
      <c r="A476" s="142" t="s">
        <v>1176</v>
      </c>
      <c r="B476" s="142" t="s">
        <v>1175</v>
      </c>
      <c r="C476" s="124">
        <v>116696.23</v>
      </c>
      <c r="D476" s="116">
        <v>3</v>
      </c>
      <c r="E476" s="117">
        <v>14.5</v>
      </c>
      <c r="F476" s="118">
        <f t="shared" si="102"/>
        <v>17.544999999999998</v>
      </c>
      <c r="G476" s="134" t="s">
        <v>918</v>
      </c>
      <c r="H476" s="117">
        <f t="shared" si="103"/>
        <v>0</v>
      </c>
      <c r="I476" s="119">
        <f t="shared" si="104"/>
        <v>120305.39175257731</v>
      </c>
      <c r="J476" s="120">
        <f t="shared" si="105"/>
        <v>131119.35955056178</v>
      </c>
      <c r="K476" s="140">
        <f t="shared" si="95"/>
        <v>29.744999999999997</v>
      </c>
      <c r="L476" s="121">
        <v>12441.49</v>
      </c>
      <c r="M476" s="121">
        <f t="shared" si="106"/>
        <v>15054.202899999998</v>
      </c>
      <c r="N476" s="122">
        <f t="shared" si="107"/>
        <v>181158.01045818091</v>
      </c>
      <c r="O476" s="24" t="s">
        <v>155</v>
      </c>
      <c r="P476" s="24" t="s">
        <v>1194</v>
      </c>
    </row>
    <row r="477" spans="1:16" s="24" customFormat="1" ht="12.75" x14ac:dyDescent="0.2">
      <c r="A477" s="142" t="s">
        <v>1174</v>
      </c>
      <c r="B477" s="142" t="s">
        <v>1177</v>
      </c>
      <c r="C477" s="124">
        <v>114526.31</v>
      </c>
      <c r="D477" s="116">
        <v>3</v>
      </c>
      <c r="E477" s="117">
        <v>14.5</v>
      </c>
      <c r="F477" s="118">
        <f t="shared" si="102"/>
        <v>17.544999999999998</v>
      </c>
      <c r="G477" s="134" t="s">
        <v>918</v>
      </c>
      <c r="H477" s="117">
        <f t="shared" si="103"/>
        <v>0</v>
      </c>
      <c r="I477" s="119">
        <f t="shared" si="104"/>
        <v>118068.36082474227</v>
      </c>
      <c r="J477" s="120">
        <f t="shared" si="105"/>
        <v>128681.24719101124</v>
      </c>
      <c r="K477" s="140">
        <f t="shared" si="95"/>
        <v>29.744999999999997</v>
      </c>
      <c r="L477" s="121">
        <v>12441.49</v>
      </c>
      <c r="M477" s="121">
        <f t="shared" si="106"/>
        <v>15054.202899999998</v>
      </c>
      <c r="N477" s="122">
        <f t="shared" si="107"/>
        <v>178069.37619727422</v>
      </c>
      <c r="O477" s="24" t="s">
        <v>155</v>
      </c>
      <c r="P477" s="24" t="s">
        <v>1194</v>
      </c>
    </row>
    <row r="478" spans="1:16" s="24" customFormat="1" ht="12.75" x14ac:dyDescent="0.2">
      <c r="A478" s="142" t="s">
        <v>1178</v>
      </c>
      <c r="B478" s="142" t="s">
        <v>1179</v>
      </c>
      <c r="C478" s="124">
        <v>114526.31</v>
      </c>
      <c r="D478" s="116">
        <v>3</v>
      </c>
      <c r="E478" s="117">
        <v>14.5</v>
      </c>
      <c r="F478" s="118">
        <f t="shared" si="102"/>
        <v>17.544999999999998</v>
      </c>
      <c r="G478" s="134" t="s">
        <v>918</v>
      </c>
      <c r="H478" s="117">
        <f t="shared" si="103"/>
        <v>0</v>
      </c>
      <c r="I478" s="119">
        <f t="shared" si="104"/>
        <v>118068.36082474227</v>
      </c>
      <c r="J478" s="120">
        <f t="shared" si="105"/>
        <v>128681.24719101124</v>
      </c>
      <c r="K478" s="140">
        <f t="shared" si="95"/>
        <v>29.744999999999997</v>
      </c>
      <c r="L478" s="121">
        <v>12441.49</v>
      </c>
      <c r="M478" s="121">
        <f t="shared" si="106"/>
        <v>15054.202899999998</v>
      </c>
      <c r="N478" s="122">
        <f t="shared" si="107"/>
        <v>178069.37619727422</v>
      </c>
      <c r="O478" s="24" t="s">
        <v>155</v>
      </c>
      <c r="P478" s="24" t="s">
        <v>1194</v>
      </c>
    </row>
    <row r="479" spans="1:16" s="24" customFormat="1" ht="12.75" x14ac:dyDescent="0.2">
      <c r="A479" s="143" t="s">
        <v>1180</v>
      </c>
      <c r="B479" s="143" t="s">
        <v>1181</v>
      </c>
      <c r="C479" s="124">
        <v>662262</v>
      </c>
      <c r="D479" s="116">
        <v>3</v>
      </c>
      <c r="E479" s="117">
        <v>12.15</v>
      </c>
      <c r="F479" s="118">
        <f t="shared" si="102"/>
        <v>14.701499999999999</v>
      </c>
      <c r="G479" s="134" t="s">
        <v>918</v>
      </c>
      <c r="H479" s="117">
        <f t="shared" si="103"/>
        <v>0</v>
      </c>
      <c r="I479" s="119">
        <f t="shared" si="104"/>
        <v>682744.32989690721</v>
      </c>
      <c r="J479" s="120">
        <f t="shared" si="105"/>
        <v>744114.60674157308</v>
      </c>
      <c r="K479" s="140">
        <f t="shared" si="95"/>
        <v>26.901499999999999</v>
      </c>
      <c r="L479" s="121"/>
      <c r="M479" s="121">
        <f t="shared" si="106"/>
        <v>0</v>
      </c>
      <c r="N479" s="122">
        <f t="shared" si="107"/>
        <v>905985.75894170196</v>
      </c>
      <c r="O479" s="24" t="s">
        <v>151</v>
      </c>
      <c r="P479" s="24" t="s">
        <v>6</v>
      </c>
    </row>
    <row r="480" spans="1:16" s="24" customFormat="1" ht="12.75" x14ac:dyDescent="0.2">
      <c r="A480" s="143" t="s">
        <v>1183</v>
      </c>
      <c r="B480" s="143" t="s">
        <v>1184</v>
      </c>
      <c r="C480" s="124">
        <v>387000</v>
      </c>
      <c r="D480" s="116">
        <v>3</v>
      </c>
      <c r="E480" s="117">
        <v>14.15</v>
      </c>
      <c r="F480" s="118">
        <f t="shared" si="102"/>
        <v>17.121500000000001</v>
      </c>
      <c r="G480" s="134" t="s">
        <v>918</v>
      </c>
      <c r="H480" s="117">
        <f t="shared" si="103"/>
        <v>0</v>
      </c>
      <c r="I480" s="119">
        <f t="shared" si="104"/>
        <v>398969.07216494845</v>
      </c>
      <c r="J480" s="120">
        <f t="shared" si="105"/>
        <v>434831.46067415731</v>
      </c>
      <c r="K480" s="140">
        <f t="shared" si="95"/>
        <v>29.3215</v>
      </c>
      <c r="L480" s="121"/>
      <c r="M480" s="121">
        <f t="shared" si="106"/>
        <v>0</v>
      </c>
      <c r="N480" s="122">
        <f t="shared" si="107"/>
        <v>547549.82066682226</v>
      </c>
      <c r="O480" s="24" t="s">
        <v>1119</v>
      </c>
      <c r="P480" s="24" t="s">
        <v>45</v>
      </c>
    </row>
    <row r="481" spans="1:16" s="24" customFormat="1" ht="12.75" x14ac:dyDescent="0.2">
      <c r="A481" s="143" t="s">
        <v>1185</v>
      </c>
      <c r="B481" s="143" t="s">
        <v>1186</v>
      </c>
      <c r="C481" s="124">
        <v>1188989</v>
      </c>
      <c r="D481" s="116">
        <v>3</v>
      </c>
      <c r="E481" s="117">
        <v>12.15</v>
      </c>
      <c r="F481" s="118">
        <f t="shared" si="102"/>
        <v>14.701499999999999</v>
      </c>
      <c r="G481" s="134" t="s">
        <v>918</v>
      </c>
      <c r="H481" s="117">
        <f t="shared" si="103"/>
        <v>0</v>
      </c>
      <c r="I481" s="119">
        <f t="shared" si="104"/>
        <v>1225761.8556701031</v>
      </c>
      <c r="J481" s="120">
        <f t="shared" si="105"/>
        <v>1335942.6966292134</v>
      </c>
      <c r="K481" s="140">
        <f t="shared" si="95"/>
        <v>26.901499999999999</v>
      </c>
      <c r="L481" s="121"/>
      <c r="M481" s="121">
        <f t="shared" si="106"/>
        <v>0</v>
      </c>
      <c r="N481" s="122">
        <f t="shared" si="107"/>
        <v>1626557.3164976025</v>
      </c>
      <c r="O481" s="24" t="s">
        <v>1161</v>
      </c>
      <c r="P481" s="24" t="s">
        <v>10</v>
      </c>
    </row>
    <row r="482" spans="1:16" s="24" customFormat="1" x14ac:dyDescent="0.2">
      <c r="A482" s="126" t="s">
        <v>1187</v>
      </c>
      <c r="B482" s="24" t="s">
        <v>1188</v>
      </c>
      <c r="C482" s="127">
        <v>267000</v>
      </c>
      <c r="D482" s="116">
        <v>3</v>
      </c>
      <c r="E482" s="117">
        <v>12.15</v>
      </c>
      <c r="F482" s="118">
        <f t="shared" si="102"/>
        <v>14.701499999999999</v>
      </c>
      <c r="G482" s="134" t="s">
        <v>1272</v>
      </c>
      <c r="H482" s="117">
        <f t="shared" si="103"/>
        <v>4.84</v>
      </c>
      <c r="I482" s="119">
        <f t="shared" si="104"/>
        <v>275257.73195876292</v>
      </c>
      <c r="J482" s="120">
        <f t="shared" si="105"/>
        <v>300000</v>
      </c>
      <c r="K482" s="140">
        <f t="shared" si="95"/>
        <v>31.741499999999998</v>
      </c>
      <c r="L482" s="121">
        <v>16850</v>
      </c>
      <c r="M482" s="121">
        <f t="shared" si="106"/>
        <v>20388.5</v>
      </c>
      <c r="N482" s="122">
        <f t="shared" si="107"/>
        <v>411548.57530197705</v>
      </c>
      <c r="O482" s="24" t="s">
        <v>1189</v>
      </c>
      <c r="P482" s="24" t="s">
        <v>10</v>
      </c>
    </row>
    <row r="483" spans="1:16" s="24" customFormat="1" ht="12.75" x14ac:dyDescent="0.2">
      <c r="A483" s="143" t="s">
        <v>1190</v>
      </c>
      <c r="B483" s="143" t="s">
        <v>1191</v>
      </c>
      <c r="C483" s="124">
        <v>17504.45</v>
      </c>
      <c r="D483" s="116">
        <v>6</v>
      </c>
      <c r="E483" s="117">
        <v>14.15</v>
      </c>
      <c r="F483" s="118">
        <f t="shared" si="102"/>
        <v>17.121500000000001</v>
      </c>
      <c r="G483" s="134" t="s">
        <v>918</v>
      </c>
      <c r="H483" s="117">
        <f t="shared" si="103"/>
        <v>0</v>
      </c>
      <c r="I483" s="119">
        <f t="shared" si="104"/>
        <v>18621.755319148939</v>
      </c>
      <c r="J483" s="120">
        <f t="shared" si="105"/>
        <v>20354.011627906977</v>
      </c>
      <c r="K483" s="140">
        <f t="shared" si="95"/>
        <v>32.3215</v>
      </c>
      <c r="L483" s="121">
        <v>5438</v>
      </c>
      <c r="M483" s="121">
        <f t="shared" si="106"/>
        <v>6579.98</v>
      </c>
      <c r="N483" s="122">
        <f t="shared" si="107"/>
        <v>32444.102284034074</v>
      </c>
      <c r="O483" s="24" t="s">
        <v>1195</v>
      </c>
      <c r="P483" s="24" t="s">
        <v>28</v>
      </c>
    </row>
    <row r="484" spans="1:16" s="24" customFormat="1" x14ac:dyDescent="0.2">
      <c r="A484" s="126" t="s">
        <v>1092</v>
      </c>
      <c r="B484" s="24" t="s">
        <v>1093</v>
      </c>
      <c r="C484" s="127">
        <v>53665.08</v>
      </c>
      <c r="D484" s="116">
        <v>0</v>
      </c>
      <c r="E484" s="117">
        <v>16</v>
      </c>
      <c r="F484" s="118">
        <f t="shared" si="102"/>
        <v>19.36</v>
      </c>
      <c r="G484" s="134" t="s">
        <v>918</v>
      </c>
      <c r="H484" s="117">
        <f t="shared" si="103"/>
        <v>0</v>
      </c>
      <c r="I484" s="119">
        <f t="shared" si="104"/>
        <v>53665.08</v>
      </c>
      <c r="J484" s="120">
        <f t="shared" si="105"/>
        <v>58331.608695652176</v>
      </c>
      <c r="K484" s="140">
        <f t="shared" si="95"/>
        <v>28.56</v>
      </c>
      <c r="L484" s="121">
        <v>4500</v>
      </c>
      <c r="M484" s="121">
        <f t="shared" si="106"/>
        <v>5445</v>
      </c>
      <c r="N484" s="122">
        <f t="shared" si="107"/>
        <v>80564.092945128796</v>
      </c>
      <c r="O484" s="24" t="s">
        <v>1116</v>
      </c>
      <c r="P484" s="24" t="s">
        <v>107</v>
      </c>
    </row>
    <row r="485" spans="1:16" s="24" customFormat="1" ht="12.75" x14ac:dyDescent="0.2">
      <c r="A485" s="143" t="s">
        <v>1196</v>
      </c>
      <c r="B485" s="143" t="s">
        <v>1197</v>
      </c>
      <c r="C485" s="161">
        <v>505000</v>
      </c>
      <c r="D485" s="116">
        <v>3</v>
      </c>
      <c r="E485" s="117">
        <v>12.15</v>
      </c>
      <c r="F485" s="118">
        <f t="shared" si="102"/>
        <v>14.701499999999999</v>
      </c>
      <c r="G485" s="134" t="s">
        <v>1268</v>
      </c>
      <c r="H485" s="117">
        <f t="shared" si="103"/>
        <v>9.68</v>
      </c>
      <c r="I485" s="119">
        <f t="shared" si="104"/>
        <v>520618.55670103093</v>
      </c>
      <c r="J485" s="120">
        <f t="shared" si="105"/>
        <v>567415.73033707868</v>
      </c>
      <c r="K485" s="140">
        <f t="shared" si="95"/>
        <v>36.581499999999998</v>
      </c>
      <c r="L485" s="121"/>
      <c r="M485" s="121">
        <f t="shared" si="106"/>
        <v>0</v>
      </c>
      <c r="N485" s="122">
        <f t="shared" si="107"/>
        <v>796297.61031875561</v>
      </c>
      <c r="O485" s="24" t="s">
        <v>7</v>
      </c>
      <c r="P485" s="24" t="s">
        <v>6</v>
      </c>
    </row>
    <row r="486" spans="1:16" s="24" customFormat="1" ht="12.75" x14ac:dyDescent="0.2">
      <c r="A486" s="143" t="s">
        <v>1198</v>
      </c>
      <c r="B486" s="143" t="s">
        <v>1199</v>
      </c>
      <c r="C486" s="124">
        <v>334990</v>
      </c>
      <c r="D486" s="116">
        <v>3</v>
      </c>
      <c r="E486" s="117">
        <v>12.15</v>
      </c>
      <c r="F486" s="118">
        <f t="shared" si="102"/>
        <v>14.701499999999999</v>
      </c>
      <c r="G486" s="134" t="s">
        <v>918</v>
      </c>
      <c r="H486" s="117">
        <f t="shared" si="103"/>
        <v>0</v>
      </c>
      <c r="I486" s="119">
        <f t="shared" si="104"/>
        <v>345350.51546391752</v>
      </c>
      <c r="J486" s="120">
        <f t="shared" si="105"/>
        <v>376393.25842696626</v>
      </c>
      <c r="K486" s="140">
        <f t="shared" si="95"/>
        <v>26.901499999999999</v>
      </c>
      <c r="L486" s="121">
        <v>12300</v>
      </c>
      <c r="M486" s="121">
        <f t="shared" si="106"/>
        <v>14883</v>
      </c>
      <c r="N486" s="122">
        <f t="shared" si="107"/>
        <v>473155.05756616074</v>
      </c>
      <c r="O486" s="24" t="s">
        <v>1161</v>
      </c>
      <c r="P486" s="24" t="s">
        <v>10</v>
      </c>
    </row>
    <row r="487" spans="1:16" s="105" customFormat="1" ht="12.75" x14ac:dyDescent="0.2">
      <c r="A487" s="173" t="s">
        <v>1200</v>
      </c>
      <c r="B487" s="173" t="s">
        <v>1201</v>
      </c>
      <c r="C487" s="174">
        <v>577563</v>
      </c>
      <c r="D487" s="175">
        <v>3</v>
      </c>
      <c r="E487" s="107">
        <v>12.15</v>
      </c>
      <c r="F487" s="108">
        <f t="shared" ref="F487:F496" si="108">E487*1.21</f>
        <v>14.701499999999999</v>
      </c>
      <c r="G487" s="109" t="s">
        <v>918</v>
      </c>
      <c r="H487" s="107">
        <f t="shared" ref="H487:H496" si="109">(IF(G487=$G$3,$H$3)+IF(G487=$G$4,$H$4)+IF(G487=$G$5,$H$5)+IF(G487=$G$6,$H$6)+IF(G487=$G$7,$H$7)+IF(G487=$G$8,$H$8)+IF(G487=$G$9,$H$9)+IF(G487=$G$10,$H$10)+IF(G487=$G$11,$H$11))</f>
        <v>0</v>
      </c>
      <c r="I487" s="110">
        <f t="shared" ref="I487:I496" si="110">(C487/(($J$3-D487)/100))</f>
        <v>595425.77319587627</v>
      </c>
      <c r="J487" s="111">
        <f t="shared" ref="J487:J496" si="111">(C487/(($J$3-D487)/100-(0.08)))</f>
        <v>648947.19101123593</v>
      </c>
      <c r="K487" s="137">
        <f t="shared" si="95"/>
        <v>26.901499999999999</v>
      </c>
      <c r="L487" s="112"/>
      <c r="M487" s="112">
        <f t="shared" ref="M487:M496" si="112">L487*1.21</f>
        <v>0</v>
      </c>
      <c r="N487" s="113">
        <f t="shared" ref="N487:N496" si="113">C487/((100-K487)/100)+M487</f>
        <v>790116.07625327469</v>
      </c>
      <c r="O487" s="105" t="s">
        <v>1115</v>
      </c>
      <c r="P487" s="105" t="s">
        <v>6</v>
      </c>
    </row>
    <row r="488" spans="1:16" s="24" customFormat="1" ht="12.75" x14ac:dyDescent="0.2">
      <c r="A488" s="24" t="s">
        <v>1203</v>
      </c>
      <c r="B488" s="143" t="s">
        <v>1202</v>
      </c>
      <c r="C488" s="161">
        <v>483500</v>
      </c>
      <c r="D488" s="116">
        <v>3</v>
      </c>
      <c r="E488" s="117">
        <v>12.15</v>
      </c>
      <c r="F488" s="118">
        <f t="shared" si="108"/>
        <v>14.701499999999999</v>
      </c>
      <c r="G488" s="134" t="s">
        <v>1272</v>
      </c>
      <c r="H488" s="117">
        <f t="shared" si="109"/>
        <v>4.84</v>
      </c>
      <c r="I488" s="119">
        <f t="shared" si="110"/>
        <v>498453.60824742267</v>
      </c>
      <c r="J488" s="120">
        <f t="shared" si="111"/>
        <v>543258.42696629209</v>
      </c>
      <c r="K488" s="140">
        <f t="shared" si="95"/>
        <v>31.741499999999998</v>
      </c>
      <c r="L488" s="121"/>
      <c r="M488" s="121">
        <f t="shared" si="112"/>
        <v>0</v>
      </c>
      <c r="N488" s="122">
        <f t="shared" si="113"/>
        <v>708336.69066856138</v>
      </c>
      <c r="O488" s="24" t="s">
        <v>7</v>
      </c>
      <c r="P488" s="24" t="s">
        <v>6</v>
      </c>
    </row>
    <row r="489" spans="1:16" s="24" customFormat="1" ht="12.75" x14ac:dyDescent="0.2">
      <c r="A489" s="142" t="s">
        <v>1204</v>
      </c>
      <c r="B489" s="142" t="s">
        <v>1205</v>
      </c>
      <c r="C489" s="124">
        <v>609995</v>
      </c>
      <c r="D489" s="116">
        <v>5</v>
      </c>
      <c r="E489" s="117">
        <v>14.15</v>
      </c>
      <c r="F489" s="118">
        <f t="shared" si="108"/>
        <v>17.121500000000001</v>
      </c>
      <c r="G489" s="134" t="s">
        <v>918</v>
      </c>
      <c r="H489" s="117">
        <f t="shared" si="109"/>
        <v>0</v>
      </c>
      <c r="I489" s="119">
        <f t="shared" si="110"/>
        <v>642100</v>
      </c>
      <c r="J489" s="120">
        <f t="shared" si="111"/>
        <v>701143.67816091958</v>
      </c>
      <c r="K489" s="140">
        <f t="shared" si="95"/>
        <v>31.3215</v>
      </c>
      <c r="L489" s="121"/>
      <c r="M489" s="121">
        <f t="shared" si="112"/>
        <v>0</v>
      </c>
      <c r="N489" s="122">
        <f t="shared" si="113"/>
        <v>888189.17128358956</v>
      </c>
      <c r="O489" s="24" t="s">
        <v>25</v>
      </c>
      <c r="P489" s="24" t="s">
        <v>38</v>
      </c>
    </row>
    <row r="490" spans="1:16" s="24" customFormat="1" ht="12.75" x14ac:dyDescent="0.2">
      <c r="A490" s="24" t="s">
        <v>1207</v>
      </c>
      <c r="B490" s="143" t="s">
        <v>1206</v>
      </c>
      <c r="C490" s="161">
        <v>612084.05000000005</v>
      </c>
      <c r="D490" s="116">
        <v>3</v>
      </c>
      <c r="E490" s="117">
        <v>12.15</v>
      </c>
      <c r="F490" s="118">
        <f t="shared" si="108"/>
        <v>14.701499999999999</v>
      </c>
      <c r="G490" s="134" t="s">
        <v>918</v>
      </c>
      <c r="H490" s="117">
        <f t="shared" si="109"/>
        <v>0</v>
      </c>
      <c r="I490" s="119">
        <f t="shared" si="110"/>
        <v>631014.48453608248</v>
      </c>
      <c r="J490" s="120">
        <f t="shared" si="111"/>
        <v>687734.88764044945</v>
      </c>
      <c r="K490" s="140">
        <f t="shared" si="95"/>
        <v>26.901499999999999</v>
      </c>
      <c r="L490" s="121"/>
      <c r="M490" s="121">
        <f t="shared" si="112"/>
        <v>0</v>
      </c>
      <c r="N490" s="122">
        <f t="shared" si="113"/>
        <v>837341.46391512826</v>
      </c>
      <c r="O490" s="24" t="s">
        <v>7</v>
      </c>
      <c r="P490" s="24" t="s">
        <v>6</v>
      </c>
    </row>
    <row r="491" spans="1:16" s="24" customFormat="1" ht="12.75" x14ac:dyDescent="0.2">
      <c r="A491" s="143" t="s">
        <v>1208</v>
      </c>
      <c r="B491" s="143" t="s">
        <v>1209</v>
      </c>
      <c r="C491" s="124">
        <v>795308</v>
      </c>
      <c r="D491" s="116">
        <v>3</v>
      </c>
      <c r="E491" s="117">
        <v>14.15</v>
      </c>
      <c r="F491" s="118">
        <f t="shared" si="108"/>
        <v>17.121500000000001</v>
      </c>
      <c r="G491" s="134" t="s">
        <v>1270</v>
      </c>
      <c r="H491" s="117">
        <f t="shared" si="109"/>
        <v>27.466999999999999</v>
      </c>
      <c r="I491" s="119">
        <f t="shared" si="110"/>
        <v>819905.15463917528</v>
      </c>
      <c r="J491" s="120">
        <f t="shared" si="111"/>
        <v>893604.49438202241</v>
      </c>
      <c r="K491" s="140">
        <f t="shared" si="95"/>
        <v>56.788499999999999</v>
      </c>
      <c r="L491" s="121"/>
      <c r="M491" s="121">
        <f t="shared" si="112"/>
        <v>0</v>
      </c>
      <c r="N491" s="122">
        <f t="shared" si="113"/>
        <v>1840500.7926130774</v>
      </c>
      <c r="O491" s="24" t="s">
        <v>25</v>
      </c>
      <c r="P491" s="24" t="s">
        <v>38</v>
      </c>
    </row>
    <row r="492" spans="1:16" s="24" customFormat="1" ht="12.75" x14ac:dyDescent="0.2">
      <c r="A492" s="143" t="s">
        <v>1213</v>
      </c>
      <c r="B492" s="143" t="s">
        <v>1212</v>
      </c>
      <c r="C492" s="131">
        <v>455000</v>
      </c>
      <c r="D492" s="116">
        <v>4</v>
      </c>
      <c r="E492" s="117">
        <v>14.15</v>
      </c>
      <c r="F492" s="118">
        <f t="shared" si="108"/>
        <v>17.121500000000001</v>
      </c>
      <c r="G492" s="134" t="s">
        <v>918</v>
      </c>
      <c r="H492" s="117">
        <f t="shared" si="109"/>
        <v>0</v>
      </c>
      <c r="I492" s="119">
        <f t="shared" si="110"/>
        <v>473958.33333333337</v>
      </c>
      <c r="J492" s="120">
        <f t="shared" si="111"/>
        <v>517045.45454545453</v>
      </c>
      <c r="K492" s="140">
        <f t="shared" si="95"/>
        <v>30.3215</v>
      </c>
      <c r="L492" s="121"/>
      <c r="M492" s="121">
        <f t="shared" si="112"/>
        <v>0</v>
      </c>
      <c r="N492" s="122">
        <f t="shared" si="113"/>
        <v>652999.13172642922</v>
      </c>
      <c r="O492" s="24" t="s">
        <v>1115</v>
      </c>
      <c r="P492" s="24" t="s">
        <v>14</v>
      </c>
    </row>
    <row r="493" spans="1:16" s="24" customFormat="1" ht="12.75" x14ac:dyDescent="0.2">
      <c r="A493" s="163" t="s">
        <v>1210</v>
      </c>
      <c r="B493" s="143" t="s">
        <v>1211</v>
      </c>
      <c r="C493" s="160">
        <v>796116</v>
      </c>
      <c r="D493" s="116">
        <v>3</v>
      </c>
      <c r="E493" s="117">
        <v>12.15</v>
      </c>
      <c r="F493" s="118">
        <f t="shared" si="108"/>
        <v>14.701499999999999</v>
      </c>
      <c r="G493" s="134" t="s">
        <v>918</v>
      </c>
      <c r="H493" s="117">
        <f t="shared" si="109"/>
        <v>0</v>
      </c>
      <c r="I493" s="119">
        <f t="shared" si="110"/>
        <v>820738.1443298969</v>
      </c>
      <c r="J493" s="120">
        <f t="shared" si="111"/>
        <v>894512.35955056176</v>
      </c>
      <c r="K493" s="140">
        <f t="shared" si="95"/>
        <v>26.901499999999999</v>
      </c>
      <c r="L493" s="121"/>
      <c r="M493" s="121">
        <f t="shared" si="112"/>
        <v>0</v>
      </c>
      <c r="N493" s="122">
        <f t="shared" si="113"/>
        <v>1089100.3235360507</v>
      </c>
      <c r="O493" s="24" t="s">
        <v>7</v>
      </c>
      <c r="P493" s="24" t="s">
        <v>6</v>
      </c>
    </row>
    <row r="494" spans="1:16" ht="12.75" x14ac:dyDescent="0.2">
      <c r="A494" s="21" t="s">
        <v>1229</v>
      </c>
      <c r="B494" s="21" t="s">
        <v>1230</v>
      </c>
      <c r="C494" s="114">
        <v>126315</v>
      </c>
      <c r="D494" s="95">
        <v>5</v>
      </c>
      <c r="E494" s="97">
        <v>14.15</v>
      </c>
      <c r="F494" s="3">
        <f t="shared" si="108"/>
        <v>17.121500000000001</v>
      </c>
      <c r="G494" s="134" t="s">
        <v>1272</v>
      </c>
      <c r="H494" s="97">
        <f t="shared" si="109"/>
        <v>4.84</v>
      </c>
      <c r="I494" s="1">
        <f t="shared" si="110"/>
        <v>132963.15789473685</v>
      </c>
      <c r="J494" s="2">
        <f t="shared" si="111"/>
        <v>145189.6551724138</v>
      </c>
      <c r="K494" s="17">
        <f t="shared" si="95"/>
        <v>36.161500000000004</v>
      </c>
      <c r="L494" s="19">
        <v>9000</v>
      </c>
      <c r="M494" s="19">
        <f t="shared" si="112"/>
        <v>10890</v>
      </c>
      <c r="N494" s="13">
        <f t="shared" si="113"/>
        <v>208756.49122394793</v>
      </c>
      <c r="O494" s="96" t="s">
        <v>1117</v>
      </c>
      <c r="P494" s="96" t="s">
        <v>18</v>
      </c>
    </row>
    <row r="495" spans="1:16" ht="12.75" x14ac:dyDescent="0.2">
      <c r="A495" s="21" t="s">
        <v>1234</v>
      </c>
      <c r="B495" s="151" t="s">
        <v>1231</v>
      </c>
      <c r="C495" s="115">
        <v>12584.7</v>
      </c>
      <c r="D495" s="116">
        <v>7</v>
      </c>
      <c r="E495" s="117">
        <v>13.15</v>
      </c>
      <c r="F495" s="3">
        <f t="shared" si="108"/>
        <v>15.9115</v>
      </c>
      <c r="G495" s="134" t="s">
        <v>1269</v>
      </c>
      <c r="H495" s="97">
        <f t="shared" si="109"/>
        <v>15.851000000000001</v>
      </c>
      <c r="I495" s="1">
        <f t="shared" si="110"/>
        <v>13531.935483870968</v>
      </c>
      <c r="J495" s="2">
        <f t="shared" si="111"/>
        <v>14805.529411764704</v>
      </c>
      <c r="K495" s="17">
        <f>(D495+8+1.2)+(F495+H495)</f>
        <v>47.962500000000006</v>
      </c>
      <c r="L495" s="19">
        <v>4800</v>
      </c>
      <c r="M495" s="19">
        <f t="shared" si="112"/>
        <v>5808</v>
      </c>
      <c r="N495" s="113">
        <f t="shared" si="113"/>
        <v>29991.905837136685</v>
      </c>
      <c r="O495" s="96" t="s">
        <v>155</v>
      </c>
      <c r="P495" s="96" t="s">
        <v>184</v>
      </c>
    </row>
    <row r="496" spans="1:16" ht="15" x14ac:dyDescent="0.25">
      <c r="A496" s="146" t="s">
        <v>1236</v>
      </c>
      <c r="B496" s="151" t="s">
        <v>1235</v>
      </c>
      <c r="C496" s="115">
        <v>30040.89</v>
      </c>
      <c r="D496" s="116">
        <v>7</v>
      </c>
      <c r="E496" s="117">
        <v>13.15</v>
      </c>
      <c r="F496" s="3">
        <f t="shared" si="108"/>
        <v>15.9115</v>
      </c>
      <c r="G496" s="134" t="s">
        <v>1272</v>
      </c>
      <c r="H496" s="97">
        <f t="shared" si="109"/>
        <v>4.84</v>
      </c>
      <c r="I496" s="1">
        <f t="shared" si="110"/>
        <v>32302.032258064515</v>
      </c>
      <c r="J496" s="2">
        <f t="shared" si="111"/>
        <v>35342.223529411764</v>
      </c>
      <c r="K496" s="17">
        <f t="shared" si="95"/>
        <v>36.951499999999996</v>
      </c>
      <c r="L496" s="19">
        <v>4000</v>
      </c>
      <c r="M496" s="19">
        <f t="shared" si="112"/>
        <v>4840</v>
      </c>
      <c r="N496" s="113">
        <f t="shared" si="113"/>
        <v>52487.271544921758</v>
      </c>
      <c r="O496" s="96" t="s">
        <v>155</v>
      </c>
      <c r="P496" s="96" t="s">
        <v>184</v>
      </c>
    </row>
    <row r="497" spans="1:16" ht="12.75" x14ac:dyDescent="0.2">
      <c r="A497" s="21" t="s">
        <v>1233</v>
      </c>
      <c r="B497" s="151" t="s">
        <v>1232</v>
      </c>
      <c r="C497" s="115">
        <v>11722.78</v>
      </c>
      <c r="D497" s="116">
        <v>10</v>
      </c>
      <c r="E497" s="117">
        <v>16</v>
      </c>
      <c r="F497" s="3">
        <f>E497*1.21</f>
        <v>19.36</v>
      </c>
      <c r="G497" s="134" t="s">
        <v>918</v>
      </c>
      <c r="H497" s="97">
        <f>(IF(G497=$G$3,$H$3)+IF(G497=$G$4,$H$4)+IF(G497=$G$5,$H$5)+IF(G497=$G$6,$H$6)+IF(G497=$G$7,$H$7)+IF(G497=$G$8,$H$8)+IF(G497=$G$9,$H$9)+IF(G497=$G$10,$H$10)+IF(G497=$G$11,$H$11))</f>
        <v>0</v>
      </c>
      <c r="I497" s="1">
        <f t="shared" ref="I497:I509" si="114">(C497/(($J$3-D497)/100))</f>
        <v>13025.311111111112</v>
      </c>
      <c r="J497" s="2">
        <f t="shared" ref="J497:J509" si="115">(C497/(($J$3-D497)/100-(0.08)))</f>
        <v>14296.073170731706</v>
      </c>
      <c r="K497" s="17">
        <f t="shared" ref="K497:K509" si="116">(D497+8+1.2)+(F497+H497)</f>
        <v>38.56</v>
      </c>
      <c r="L497" s="19">
        <v>4000</v>
      </c>
      <c r="M497" s="19">
        <f>L497*1.21</f>
        <v>4840</v>
      </c>
      <c r="N497" s="122">
        <f t="shared" ref="N497:N509" si="117">C497/((100-K497)/100)+M497</f>
        <v>23920.045572916668</v>
      </c>
      <c r="O497" s="96" t="s">
        <v>155</v>
      </c>
      <c r="P497" s="96" t="s">
        <v>588</v>
      </c>
    </row>
    <row r="498" spans="1:16" s="24" customFormat="1" ht="15" x14ac:dyDescent="0.25">
      <c r="A498" s="152" t="s">
        <v>1238</v>
      </c>
      <c r="B498" s="153" t="s">
        <v>1237</v>
      </c>
      <c r="C498" s="115">
        <v>26793.23</v>
      </c>
      <c r="D498" s="116">
        <v>5</v>
      </c>
      <c r="E498" s="117">
        <v>13.15</v>
      </c>
      <c r="F498" s="118">
        <f>E498*1.21</f>
        <v>15.9115</v>
      </c>
      <c r="G498" s="134" t="s">
        <v>918</v>
      </c>
      <c r="H498" s="117">
        <f>(IF(G498=$G$3,$H$3)+IF(G498=$G$4,$H$4)+IF(G498=$G$5,$H$5)+IF(G498=$G$6,$H$6)+IF(G498=$G$7,$H$7)+IF(G498=$G$8,$H$8)+IF(G498=$G$9,$H$9)+IF(G498=$G$10,$H$10)+IF(G498=$G$11,$H$11))</f>
        <v>0</v>
      </c>
      <c r="I498" s="119">
        <f t="shared" si="114"/>
        <v>28203.4</v>
      </c>
      <c r="J498" s="120">
        <f t="shared" si="115"/>
        <v>30796.816091954024</v>
      </c>
      <c r="K498" s="140">
        <f t="shared" si="116"/>
        <v>30.111499999999999</v>
      </c>
      <c r="L498" s="121">
        <v>4900</v>
      </c>
      <c r="M498" s="121">
        <f>L498*1.21</f>
        <v>5929</v>
      </c>
      <c r="N498" s="113">
        <f t="shared" si="117"/>
        <v>44266.108394084862</v>
      </c>
      <c r="O498" s="24" t="s">
        <v>155</v>
      </c>
      <c r="P498" s="24" t="s">
        <v>184</v>
      </c>
    </row>
    <row r="499" spans="1:16" s="24" customFormat="1" ht="15" x14ac:dyDescent="0.25">
      <c r="A499" s="152" t="s">
        <v>1240</v>
      </c>
      <c r="B499" s="153" t="s">
        <v>1239</v>
      </c>
      <c r="C499" s="115">
        <v>16157.13</v>
      </c>
      <c r="D499" s="116">
        <v>3</v>
      </c>
      <c r="E499" s="117">
        <v>15.5</v>
      </c>
      <c r="F499" s="118">
        <f>E499*1.21</f>
        <v>18.754999999999999</v>
      </c>
      <c r="G499" s="134" t="s">
        <v>1269</v>
      </c>
      <c r="H499" s="117">
        <f>(IF(G499=$G$3,$H$3)+IF(G499=$G$4,$H$4)+IF(G499=$G$5,$H$5)+IF(G499=$G$6,$H$6)+IF(G499=$G$7,$H$7)+IF(G499=$G$8,$H$8)+IF(G499=$G$9,$H$9)+IF(G499=$G$10,$H$10)+IF(G499=$G$11,$H$11))</f>
        <v>15.851000000000001</v>
      </c>
      <c r="I499" s="119">
        <f t="shared" si="114"/>
        <v>16656.83505154639</v>
      </c>
      <c r="J499" s="120">
        <f t="shared" si="115"/>
        <v>18154.078651685391</v>
      </c>
      <c r="K499" s="140">
        <f t="shared" si="116"/>
        <v>46.805999999999997</v>
      </c>
      <c r="L499" s="121">
        <v>7600</v>
      </c>
      <c r="M499" s="121">
        <f>L499*1.21</f>
        <v>9196</v>
      </c>
      <c r="N499" s="122">
        <f t="shared" si="117"/>
        <v>39569.970748580658</v>
      </c>
      <c r="O499" s="24" t="s">
        <v>155</v>
      </c>
      <c r="P499" s="24" t="s">
        <v>418</v>
      </c>
    </row>
    <row r="500" spans="1:16" s="24" customFormat="1" ht="15" x14ac:dyDescent="0.25">
      <c r="A500" s="152" t="s">
        <v>1245</v>
      </c>
      <c r="B500" s="153" t="s">
        <v>1241</v>
      </c>
      <c r="C500" s="115">
        <v>13802.57</v>
      </c>
      <c r="D500" s="116">
        <v>7</v>
      </c>
      <c r="E500" s="117">
        <v>15.5</v>
      </c>
      <c r="F500" s="118">
        <f>E500*1.21</f>
        <v>18.754999999999999</v>
      </c>
      <c r="G500" s="134" t="s">
        <v>918</v>
      </c>
      <c r="H500" s="117">
        <f>(IF(G500=$G$3,$H$3)+IF(G500=$G$4,$H$4)+IF(G500=$G$5,$H$5)+IF(G500=$G$6,$H$6)+IF(G500=$G$7,$H$7)+IF(G500=$G$8,$H$8)+IF(G500=$G$9,$H$9)+IF(G500=$G$10,$H$10)+IF(G500=$G$11,$H$11))</f>
        <v>0</v>
      </c>
      <c r="I500" s="119">
        <f t="shared" si="114"/>
        <v>14841.473118279569</v>
      </c>
      <c r="J500" s="120">
        <f t="shared" si="115"/>
        <v>16238.317647058822</v>
      </c>
      <c r="K500" s="140">
        <f t="shared" si="116"/>
        <v>34.954999999999998</v>
      </c>
      <c r="L500" s="121">
        <v>4000</v>
      </c>
      <c r="M500" s="121">
        <f>L500*1.21</f>
        <v>4840</v>
      </c>
      <c r="N500" s="122">
        <f t="shared" si="117"/>
        <v>26060.03228534092</v>
      </c>
      <c r="O500" s="24" t="s">
        <v>155</v>
      </c>
      <c r="P500" s="24" t="s">
        <v>418</v>
      </c>
    </row>
    <row r="501" spans="1:16" s="24" customFormat="1" ht="15" x14ac:dyDescent="0.25">
      <c r="A501" s="152" t="s">
        <v>1246</v>
      </c>
      <c r="B501" s="153" t="s">
        <v>1242</v>
      </c>
      <c r="C501" s="115">
        <v>13802.57</v>
      </c>
      <c r="D501" s="116">
        <v>7</v>
      </c>
      <c r="E501" s="117">
        <v>15.5</v>
      </c>
      <c r="F501" s="118">
        <f t="shared" ref="F501:F507" si="118">E501*1.21</f>
        <v>18.754999999999999</v>
      </c>
      <c r="G501" s="134" t="s">
        <v>1272</v>
      </c>
      <c r="H501" s="117">
        <f t="shared" ref="H501:H507" si="119">(IF(G501=$G$3,$H$3)+IF(G501=$G$4,$H$4)+IF(G501=$G$5,$H$5)+IF(G501=$G$6,$H$6)+IF(G501=$G$7,$H$7)+IF(G501=$G$8,$H$8)+IF(G501=$G$9,$H$9)+IF(G501=$G$10,$H$10)+IF(G501=$G$11,$H$11))</f>
        <v>4.84</v>
      </c>
      <c r="I501" s="119">
        <f t="shared" si="114"/>
        <v>14841.473118279569</v>
      </c>
      <c r="J501" s="120">
        <f t="shared" si="115"/>
        <v>16238.317647058822</v>
      </c>
      <c r="K501" s="140">
        <f t="shared" si="116"/>
        <v>39.795000000000002</v>
      </c>
      <c r="L501" s="121">
        <v>4000</v>
      </c>
      <c r="M501" s="121">
        <f t="shared" ref="M501:M507" si="120">L501*1.21</f>
        <v>4840</v>
      </c>
      <c r="N501" s="122">
        <f t="shared" si="117"/>
        <v>27765.952993937382</v>
      </c>
      <c r="O501" s="24" t="s">
        <v>155</v>
      </c>
      <c r="P501" s="24" t="s">
        <v>418</v>
      </c>
    </row>
    <row r="502" spans="1:16" s="24" customFormat="1" ht="15" x14ac:dyDescent="0.25">
      <c r="A502" s="152" t="s">
        <v>1247</v>
      </c>
      <c r="B502" s="153" t="s">
        <v>1243</v>
      </c>
      <c r="C502" s="115">
        <v>13802.57</v>
      </c>
      <c r="D502" s="116">
        <v>7</v>
      </c>
      <c r="E502" s="117">
        <v>15.5</v>
      </c>
      <c r="F502" s="118">
        <f t="shared" si="118"/>
        <v>18.754999999999999</v>
      </c>
      <c r="G502" s="134" t="s">
        <v>1269</v>
      </c>
      <c r="H502" s="117">
        <f t="shared" si="119"/>
        <v>15.851000000000001</v>
      </c>
      <c r="I502" s="119">
        <f t="shared" si="114"/>
        <v>14841.473118279569</v>
      </c>
      <c r="J502" s="120">
        <f t="shared" si="115"/>
        <v>16238.317647058822</v>
      </c>
      <c r="K502" s="140">
        <f t="shared" si="116"/>
        <v>50.805999999999997</v>
      </c>
      <c r="L502" s="121">
        <v>1500</v>
      </c>
      <c r="M502" s="121">
        <f t="shared" si="120"/>
        <v>1815</v>
      </c>
      <c r="N502" s="122">
        <f t="shared" si="117"/>
        <v>29872.42570232142</v>
      </c>
      <c r="O502" s="24" t="s">
        <v>155</v>
      </c>
      <c r="P502" s="24" t="s">
        <v>418</v>
      </c>
    </row>
    <row r="503" spans="1:16" ht="12.75" x14ac:dyDescent="0.2">
      <c r="A503" s="145" t="s">
        <v>1228</v>
      </c>
      <c r="B503" s="151" t="s">
        <v>1244</v>
      </c>
      <c r="C503" s="115">
        <v>113668.24</v>
      </c>
      <c r="D503" s="116">
        <v>10</v>
      </c>
      <c r="E503" s="117">
        <v>13.65</v>
      </c>
      <c r="F503" s="3">
        <f t="shared" si="118"/>
        <v>16.516500000000001</v>
      </c>
      <c r="G503" s="134" t="s">
        <v>918</v>
      </c>
      <c r="H503" s="97">
        <f t="shared" si="119"/>
        <v>0</v>
      </c>
      <c r="I503" s="1">
        <f t="shared" si="114"/>
        <v>126298.04444444444</v>
      </c>
      <c r="J503" s="2">
        <f t="shared" si="115"/>
        <v>138619.80487804877</v>
      </c>
      <c r="K503" s="17">
        <f t="shared" si="116"/>
        <v>35.716499999999996</v>
      </c>
      <c r="L503" s="19">
        <v>4500</v>
      </c>
      <c r="M503" s="19">
        <f t="shared" si="120"/>
        <v>5445</v>
      </c>
      <c r="N503" s="13">
        <f t="shared" si="117"/>
        <v>182268.35280437436</v>
      </c>
      <c r="O503" s="96" t="s">
        <v>155</v>
      </c>
      <c r="P503" s="96" t="s">
        <v>563</v>
      </c>
    </row>
    <row r="504" spans="1:16" ht="12.75" x14ac:dyDescent="0.2">
      <c r="A504" s="167" t="s">
        <v>1250</v>
      </c>
      <c r="B504" s="21" t="s">
        <v>1249</v>
      </c>
      <c r="C504" s="115">
        <v>1174010</v>
      </c>
      <c r="D504" s="116">
        <v>2</v>
      </c>
      <c r="E504" s="117">
        <v>12.15</v>
      </c>
      <c r="F504" s="3">
        <f t="shared" si="118"/>
        <v>14.701499999999999</v>
      </c>
      <c r="G504" s="134" t="s">
        <v>918</v>
      </c>
      <c r="H504" s="97">
        <f t="shared" si="119"/>
        <v>0</v>
      </c>
      <c r="I504" s="1">
        <f t="shared" si="114"/>
        <v>1197969.387755102</v>
      </c>
      <c r="J504" s="2">
        <f t="shared" si="115"/>
        <v>1304455.5555555555</v>
      </c>
      <c r="K504" s="17">
        <f t="shared" si="116"/>
        <v>25.901499999999999</v>
      </c>
      <c r="L504" s="19"/>
      <c r="M504" s="19">
        <f t="shared" si="120"/>
        <v>0</v>
      </c>
      <c r="N504" s="13">
        <f t="shared" si="117"/>
        <v>1584391.0470522344</v>
      </c>
      <c r="O504" s="96" t="s">
        <v>1251</v>
      </c>
      <c r="P504" s="96" t="s">
        <v>6</v>
      </c>
    </row>
    <row r="505" spans="1:16" ht="15" x14ac:dyDescent="0.25">
      <c r="A505" s="144" t="s">
        <v>1263</v>
      </c>
      <c r="B505" s="21" t="s">
        <v>1262</v>
      </c>
      <c r="C505" s="309">
        <v>504050</v>
      </c>
      <c r="D505" s="116">
        <v>3</v>
      </c>
      <c r="E505" s="117">
        <v>14.15</v>
      </c>
      <c r="F505" s="3">
        <f t="shared" si="118"/>
        <v>17.121500000000001</v>
      </c>
      <c r="G505" s="134" t="s">
        <v>918</v>
      </c>
      <c r="H505" s="97">
        <f t="shared" si="119"/>
        <v>0</v>
      </c>
      <c r="I505" s="1">
        <f t="shared" si="114"/>
        <v>519639.17525773199</v>
      </c>
      <c r="J505" s="2">
        <f t="shared" si="115"/>
        <v>566348.31460674154</v>
      </c>
      <c r="K505" s="17">
        <f t="shared" si="116"/>
        <v>29.3215</v>
      </c>
      <c r="L505" s="19"/>
      <c r="M505" s="19">
        <f t="shared" si="120"/>
        <v>0</v>
      </c>
      <c r="N505" s="13">
        <f t="shared" si="117"/>
        <v>713158.88141372555</v>
      </c>
      <c r="O505" s="96" t="s">
        <v>1115</v>
      </c>
      <c r="P505" s="96" t="s">
        <v>14</v>
      </c>
    </row>
    <row r="506" spans="1:16" ht="12.75" x14ac:dyDescent="0.2">
      <c r="A506" s="21" t="s">
        <v>1264</v>
      </c>
      <c r="B506" s="21" t="s">
        <v>1265</v>
      </c>
      <c r="C506" s="115">
        <v>479900</v>
      </c>
      <c r="D506" s="116">
        <v>7</v>
      </c>
      <c r="E506" s="117">
        <v>14.15</v>
      </c>
      <c r="F506" s="3">
        <f t="shared" si="118"/>
        <v>17.121500000000001</v>
      </c>
      <c r="G506" s="134" t="s">
        <v>918</v>
      </c>
      <c r="H506" s="97">
        <f t="shared" si="119"/>
        <v>0</v>
      </c>
      <c r="I506" s="1">
        <f t="shared" si="114"/>
        <v>516021.50537634408</v>
      </c>
      <c r="J506" s="2">
        <f t="shared" si="115"/>
        <v>564588.23529411759</v>
      </c>
      <c r="K506" s="17">
        <f t="shared" si="116"/>
        <v>33.3215</v>
      </c>
      <c r="L506" s="19"/>
      <c r="M506" s="19">
        <f t="shared" si="120"/>
        <v>0</v>
      </c>
      <c r="N506" s="13">
        <f t="shared" si="117"/>
        <v>719722.24930074916</v>
      </c>
      <c r="O506" s="96" t="s">
        <v>1119</v>
      </c>
      <c r="P506" s="96" t="s">
        <v>38</v>
      </c>
    </row>
    <row r="507" spans="1:16" x14ac:dyDescent="0.2">
      <c r="A507" s="22" t="s">
        <v>1273</v>
      </c>
      <c r="B507" s="96" t="s">
        <v>1274</v>
      </c>
      <c r="C507" s="309">
        <v>192000</v>
      </c>
      <c r="D507" s="116">
        <v>2</v>
      </c>
      <c r="E507" s="117">
        <v>12.15</v>
      </c>
      <c r="F507" s="3">
        <f t="shared" si="118"/>
        <v>14.701499999999999</v>
      </c>
      <c r="G507" s="134" t="s">
        <v>1269</v>
      </c>
      <c r="H507" s="97">
        <f t="shared" si="119"/>
        <v>15.851000000000001</v>
      </c>
      <c r="I507" s="1">
        <f t="shared" si="114"/>
        <v>195918.36734693879</v>
      </c>
      <c r="J507" s="2">
        <f t="shared" si="115"/>
        <v>213333.33333333331</v>
      </c>
      <c r="K507" s="17">
        <f t="shared" si="116"/>
        <v>41.752499999999998</v>
      </c>
      <c r="L507" s="19">
        <v>16850</v>
      </c>
      <c r="M507" s="19">
        <f t="shared" si="120"/>
        <v>20388.5</v>
      </c>
      <c r="N507" s="13">
        <f t="shared" si="117"/>
        <v>350016.38102493662</v>
      </c>
      <c r="O507" s="96" t="s">
        <v>1189</v>
      </c>
      <c r="P507" s="96" t="s">
        <v>10</v>
      </c>
    </row>
    <row r="508" spans="1:16" ht="12.75" x14ac:dyDescent="0.2">
      <c r="A508" s="21" t="s">
        <v>1300</v>
      </c>
      <c r="B508" s="21" t="s">
        <v>1301</v>
      </c>
      <c r="C508" s="115">
        <v>490000</v>
      </c>
      <c r="D508" s="116">
        <v>3</v>
      </c>
      <c r="E508" s="117">
        <v>14</v>
      </c>
      <c r="F508" s="3">
        <f>E508*1.21</f>
        <v>16.939999999999998</v>
      </c>
      <c r="G508" s="134" t="s">
        <v>1268</v>
      </c>
      <c r="H508" s="97">
        <f>(IF(G508=$G$3,$H$3)+IF(G508=$G$4,$H$4)+IF(G508=$G$5,$H$5)+IF(G508=$G$6,$H$6)+IF(G508=$G$7,$H$7)+IF(G508=$G$8,$H$8)+IF(G508=$G$9,$H$9)+IF(G508=$G$10,$H$10)+IF(G508=$G$11,$H$11))</f>
        <v>9.68</v>
      </c>
      <c r="I508" s="1">
        <f t="shared" si="114"/>
        <v>505154.63917525776</v>
      </c>
      <c r="J508" s="2">
        <f t="shared" si="115"/>
        <v>550561.79775280901</v>
      </c>
      <c r="K508" s="17">
        <f t="shared" si="116"/>
        <v>38.819999999999993</v>
      </c>
      <c r="L508" s="19">
        <v>7600</v>
      </c>
      <c r="M508" s="19">
        <f>L508*1.21</f>
        <v>9196</v>
      </c>
      <c r="N508" s="13">
        <f t="shared" si="117"/>
        <v>810111.3318077802</v>
      </c>
      <c r="O508" s="96" t="s">
        <v>1161</v>
      </c>
      <c r="P508" s="96" t="s">
        <v>6</v>
      </c>
    </row>
    <row r="509" spans="1:16" ht="12.75" x14ac:dyDescent="0.2">
      <c r="A509" s="21" t="s">
        <v>1298</v>
      </c>
      <c r="B509" s="21" t="s">
        <v>1299</v>
      </c>
      <c r="C509" s="115">
        <v>760000</v>
      </c>
      <c r="D509" s="116">
        <v>10</v>
      </c>
      <c r="E509" s="117">
        <v>12.15</v>
      </c>
      <c r="F509" s="3">
        <f>E509*1.21</f>
        <v>14.701499999999999</v>
      </c>
      <c r="G509" s="134" t="s">
        <v>918</v>
      </c>
      <c r="H509" s="97">
        <f>(IF(G509=$G$3,$H$3)+IF(G509=$G$4,$H$4)+IF(G509=$G$5,$H$5)+IF(G509=$G$6,$H$6)+IF(G509=$G$7,$H$7)+IF(G509=$G$8,$H$8)+IF(G509=$G$9,$H$9)+IF(G509=$G$10,$H$10)+IF(G509=$G$11,$H$11))</f>
        <v>0</v>
      </c>
      <c r="I509" s="1">
        <f t="shared" si="114"/>
        <v>844444.44444444438</v>
      </c>
      <c r="J509" s="2">
        <f t="shared" si="115"/>
        <v>926829.26829268283</v>
      </c>
      <c r="K509" s="17">
        <f t="shared" si="116"/>
        <v>33.901499999999999</v>
      </c>
      <c r="L509" s="19"/>
      <c r="M509" s="19">
        <f>L509*1.21</f>
        <v>0</v>
      </c>
      <c r="N509" s="13">
        <f t="shared" si="117"/>
        <v>1149799.1633698193</v>
      </c>
      <c r="O509" s="96" t="s">
        <v>1189</v>
      </c>
      <c r="P509" s="96" t="s">
        <v>10</v>
      </c>
    </row>
    <row r="510" spans="1:16" x14ac:dyDescent="0.2">
      <c r="A510" s="22" t="s">
        <v>1221</v>
      </c>
      <c r="B510" s="96" t="s">
        <v>1222</v>
      </c>
      <c r="C510" s="145">
        <v>339068</v>
      </c>
      <c r="D510" s="116">
        <v>3</v>
      </c>
      <c r="E510" s="117">
        <v>12.15</v>
      </c>
      <c r="F510" s="3">
        <f t="shared" ref="F510:F512" si="121">E510*1.21</f>
        <v>14.701499999999999</v>
      </c>
      <c r="G510" s="134" t="s">
        <v>1270</v>
      </c>
      <c r="H510" s="97">
        <f t="shared" ref="H510:H512" si="122">(IF(G510=$G$3,$H$3)+IF(G510=$G$4,$H$4)+IF(G510=$G$5,$H$5)+IF(G510=$G$6,$H$6)+IF(G510=$G$7,$H$7)+IF(G510=$G$8,$H$8)+IF(G510=$G$9,$H$9)+IF(G510=$G$10,$H$10)+IF(G510=$G$11,$H$11))</f>
        <v>27.466999999999999</v>
      </c>
      <c r="I510" s="1">
        <f t="shared" ref="I510:I511" si="123">(C510/(($J$3-D510)/100))</f>
        <v>349554.63917525776</v>
      </c>
      <c r="J510" s="2">
        <f t="shared" ref="J510:J511" si="124">(C510/(($J$3-D510)/100-(0.08)))</f>
        <v>380975.28089887637</v>
      </c>
      <c r="K510" s="17">
        <f t="shared" ref="K510:K511" si="125">(D510+8+1.2)+(F510+H510)</f>
        <v>54.368499999999997</v>
      </c>
      <c r="L510" s="19"/>
      <c r="M510" s="19">
        <f t="shared" ref="M510:M512" si="126">L510*1.21</f>
        <v>0</v>
      </c>
      <c r="N510" s="13">
        <f t="shared" ref="N510:N511" si="127">C510/((100-K510)/100)+M510</f>
        <v>743056.87956784235</v>
      </c>
      <c r="O510" s="96" t="s">
        <v>25</v>
      </c>
      <c r="P510" s="96" t="s">
        <v>38</v>
      </c>
    </row>
    <row r="511" spans="1:16" x14ac:dyDescent="0.2">
      <c r="A511" s="96" t="s">
        <v>1331</v>
      </c>
      <c r="B511" s="96" t="s">
        <v>1330</v>
      </c>
      <c r="C511" s="115">
        <v>710000</v>
      </c>
      <c r="D511" s="116">
        <v>4</v>
      </c>
      <c r="E511" s="117">
        <v>12.15</v>
      </c>
      <c r="F511" s="3">
        <f t="shared" si="121"/>
        <v>14.701499999999999</v>
      </c>
      <c r="G511" s="134" t="s">
        <v>918</v>
      </c>
      <c r="H511" s="97">
        <f t="shared" si="122"/>
        <v>0</v>
      </c>
      <c r="I511" s="1">
        <f t="shared" si="123"/>
        <v>739583.33333333337</v>
      </c>
      <c r="J511" s="2">
        <f t="shared" si="124"/>
        <v>806818.18181818177</v>
      </c>
      <c r="K511" s="17">
        <f t="shared" si="125"/>
        <v>27.901499999999999</v>
      </c>
      <c r="L511" s="19"/>
      <c r="M511" s="19">
        <f t="shared" si="126"/>
        <v>0</v>
      </c>
      <c r="N511" s="13">
        <f t="shared" si="127"/>
        <v>984763.89938764332</v>
      </c>
      <c r="O511" s="96" t="s">
        <v>1161</v>
      </c>
      <c r="P511" s="96" t="s">
        <v>10</v>
      </c>
    </row>
    <row r="512" spans="1:16" ht="12.75" x14ac:dyDescent="0.2">
      <c r="A512" s="96" t="s">
        <v>1124</v>
      </c>
      <c r="B512" s="21" t="s">
        <v>1335</v>
      </c>
      <c r="C512" s="115">
        <v>515611</v>
      </c>
      <c r="D512" s="116">
        <v>5</v>
      </c>
      <c r="E512" s="117">
        <v>14.15</v>
      </c>
      <c r="F512" s="3">
        <f t="shared" si="121"/>
        <v>17.121500000000001</v>
      </c>
      <c r="G512" s="134" t="s">
        <v>918</v>
      </c>
      <c r="H512" s="97">
        <f t="shared" si="122"/>
        <v>0</v>
      </c>
      <c r="I512" s="1">
        <f t="shared" ref="I512" si="128">(C512/(($J$3-D512)/100))</f>
        <v>542748.42105263157</v>
      </c>
      <c r="J512" s="2">
        <f t="shared" ref="J512" si="129">(C512/(($J$3-D512)/100-(0.08)))</f>
        <v>592656.32183908042</v>
      </c>
      <c r="K512" s="17">
        <f t="shared" ref="K512" si="130">(D512+8+1.2)+(F512+H512)</f>
        <v>31.3215</v>
      </c>
      <c r="L512" s="19"/>
      <c r="M512" s="19">
        <f t="shared" si="126"/>
        <v>0</v>
      </c>
      <c r="N512" s="13">
        <f t="shared" ref="N512" si="131">C512/((100-K512)/100)+M512</f>
        <v>750760.42720793269</v>
      </c>
      <c r="O512" s="96" t="s">
        <v>15</v>
      </c>
      <c r="P512" s="96" t="s">
        <v>38</v>
      </c>
    </row>
    <row r="513" spans="1:14" x14ac:dyDescent="0.2">
      <c r="C513" s="115"/>
      <c r="D513" s="116"/>
      <c r="E513" s="117"/>
      <c r="F513" s="3"/>
      <c r="G513" s="134"/>
      <c r="I513" s="1"/>
      <c r="J513" s="2"/>
      <c r="K513" s="17"/>
      <c r="L513" s="19"/>
      <c r="M513" s="19"/>
      <c r="N513" s="13"/>
    </row>
    <row r="514" spans="1:14" x14ac:dyDescent="0.2">
      <c r="C514" s="115"/>
      <c r="D514" s="116"/>
      <c r="E514" s="117"/>
      <c r="F514" s="3"/>
      <c r="G514" s="134"/>
      <c r="I514" s="1"/>
      <c r="J514" s="2"/>
      <c r="K514" s="17"/>
      <c r="L514" s="19"/>
      <c r="M514" s="19"/>
      <c r="N514" s="13"/>
    </row>
    <row r="515" spans="1:14" x14ac:dyDescent="0.2">
      <c r="C515" s="115"/>
      <c r="D515" s="116"/>
      <c r="E515" s="117"/>
      <c r="F515" s="3"/>
      <c r="G515" s="134"/>
      <c r="I515" s="1"/>
      <c r="J515" s="2"/>
      <c r="K515" s="17"/>
      <c r="L515" s="19"/>
      <c r="M515" s="19"/>
      <c r="N515" s="13"/>
    </row>
    <row r="516" spans="1:14" ht="12.75" x14ac:dyDescent="0.2">
      <c r="A516" s="143" t="s">
        <v>1208</v>
      </c>
      <c r="B516" s="143" t="s">
        <v>1296</v>
      </c>
      <c r="C516" s="124">
        <v>771448.76</v>
      </c>
      <c r="D516" s="116">
        <v>3</v>
      </c>
      <c r="E516" s="117">
        <v>14.15</v>
      </c>
      <c r="F516" s="108">
        <f>E516*1.21</f>
        <v>17.121500000000001</v>
      </c>
      <c r="G516" s="134" t="s">
        <v>918</v>
      </c>
      <c r="H516" s="97">
        <f>(IF(G516=$G$3,$H$3)+IF(G516=$G$4,$H$4)+IF(G516=$G$5,$H$5)+IF(G516=$G$6,$H$6)+IF(G516=$G$7,$H$7)+IF(G516=$G$8,$H$8)+IF(G516=$G$9,$H$9)+IF(G516=$G$10,$H$10)+IF(G516=$G$11,$H$11))</f>
        <v>0</v>
      </c>
      <c r="I516" s="1">
        <f>(C516/(($J$3-D516)/100))</f>
        <v>795308</v>
      </c>
      <c r="J516" s="2">
        <f>(C516/(($J$3-D516)/100-(0.08)))</f>
        <v>866796.35955056176</v>
      </c>
      <c r="K516" s="17">
        <f>(D516+8+1.2)+(F516+H516)</f>
        <v>29.3215</v>
      </c>
      <c r="L516" s="19"/>
      <c r="M516" s="19">
        <f>L516*1.21</f>
        <v>0</v>
      </c>
      <c r="N516" s="13">
        <f>C516/((100-K516)/100)+M516</f>
        <v>1091490.0004952</v>
      </c>
    </row>
    <row r="517" spans="1:14" ht="12.75" x14ac:dyDescent="0.2">
      <c r="A517" s="21" t="s">
        <v>1264</v>
      </c>
      <c r="B517" s="21" t="s">
        <v>1297</v>
      </c>
      <c r="C517" s="115">
        <v>465503</v>
      </c>
      <c r="D517" s="116">
        <v>3</v>
      </c>
      <c r="E517" s="117">
        <v>14.15</v>
      </c>
      <c r="F517" s="108">
        <f>E517*1.21</f>
        <v>17.121500000000001</v>
      </c>
      <c r="G517" s="134" t="s">
        <v>1268</v>
      </c>
      <c r="H517" s="97">
        <f>(IF(G517=$G$3,$H$3)+IF(G517=$G$4,$H$4)+IF(G517=$G$5,$H$5)+IF(G517=$G$6,$H$6)+IF(G517=$G$7,$H$7)+IF(G517=$G$8,$H$8)+IF(G517=$G$9,$H$9)+IF(G517=$G$10,$H$10)+IF(G517=$G$11,$H$11))</f>
        <v>9.68</v>
      </c>
      <c r="I517" s="1">
        <f>(C517/(($J$3-D517)/100))</f>
        <v>479900</v>
      </c>
      <c r="J517" s="2">
        <f>(C517/(($J$3-D517)/100-(0.08)))</f>
        <v>523037.07865168538</v>
      </c>
      <c r="K517" s="17">
        <f>(D517+8+1.2)+(F517+H517)</f>
        <v>39.0015</v>
      </c>
      <c r="L517" s="19"/>
      <c r="M517" s="19">
        <f>L517*1.21</f>
        <v>0</v>
      </c>
      <c r="N517" s="13">
        <f>C517/((100-K517)/100)+M517</f>
        <v>763138.43783043849</v>
      </c>
    </row>
    <row r="518" spans="1:14" ht="15" x14ac:dyDescent="0.25">
      <c r="A518" s="144"/>
      <c r="C518" s="160">
        <v>515611</v>
      </c>
      <c r="D518" s="116">
        <v>7</v>
      </c>
      <c r="E518" s="107">
        <v>14.15</v>
      </c>
      <c r="F518" s="108">
        <f t="shared" ref="F518:F524" si="132">E518*1.21</f>
        <v>17.121500000000001</v>
      </c>
      <c r="G518" s="134" t="s">
        <v>918</v>
      </c>
      <c r="H518" s="97">
        <f t="shared" ref="H518:H524" si="133">(IF(G518=$G$3,$H$3)+IF(G518=$G$4,$H$4)+IF(G518=$G$5,$H$5)+IF(G518=$G$6,$H$6)+IF(G518=$G$7,$H$7)+IF(G518=$G$8,$H$8)+IF(G518=$G$9,$H$9)+IF(G518=$G$10,$H$10)+IF(G518=$G$11,$H$11))</f>
        <v>0</v>
      </c>
      <c r="I518" s="1">
        <f t="shared" ref="I518:I524" si="134">(C518/(($J$3-D518)/100))</f>
        <v>554420.43010752683</v>
      </c>
      <c r="J518" s="2">
        <f t="shared" ref="J518:J524" si="135">(C518/(($J$3-D518)/100-(0.08)))</f>
        <v>606601.17647058819</v>
      </c>
      <c r="K518" s="17">
        <f t="shared" ref="K518:K524" si="136">(D518+8+1.2)+(F518+H518)</f>
        <v>33.3215</v>
      </c>
      <c r="L518" s="19"/>
      <c r="M518" s="19">
        <f t="shared" ref="M518:M524" si="137">L518*1.21</f>
        <v>0</v>
      </c>
      <c r="N518" s="13">
        <f t="shared" ref="N518:N524" si="138">C518/((100-K518)/100)+M518</f>
        <v>773279.24293437914</v>
      </c>
    </row>
    <row r="519" spans="1:14" x14ac:dyDescent="0.2">
      <c r="C519" s="160"/>
      <c r="D519" s="116">
        <v>3</v>
      </c>
      <c r="E519" s="107">
        <v>12.15</v>
      </c>
      <c r="F519" s="108">
        <f t="shared" si="132"/>
        <v>14.701499999999999</v>
      </c>
      <c r="G519" s="134" t="s">
        <v>918</v>
      </c>
      <c r="H519" s="97">
        <f t="shared" si="133"/>
        <v>0</v>
      </c>
      <c r="I519" s="1">
        <f t="shared" si="134"/>
        <v>0</v>
      </c>
      <c r="J519" s="2">
        <f t="shared" si="135"/>
        <v>0</v>
      </c>
      <c r="K519" s="17">
        <f t="shared" si="136"/>
        <v>26.901499999999999</v>
      </c>
      <c r="L519" s="19"/>
      <c r="M519" s="19">
        <f t="shared" si="137"/>
        <v>0</v>
      </c>
      <c r="N519" s="13">
        <f t="shared" si="138"/>
        <v>0</v>
      </c>
    </row>
    <row r="520" spans="1:14" x14ac:dyDescent="0.2">
      <c r="B520" s="96">
        <v>3500</v>
      </c>
      <c r="C520" s="160">
        <v>662262</v>
      </c>
      <c r="D520" s="116">
        <v>3</v>
      </c>
      <c r="E520" s="107">
        <v>12.15</v>
      </c>
      <c r="F520" s="108">
        <f t="shared" si="132"/>
        <v>14.701499999999999</v>
      </c>
      <c r="G520" s="134" t="s">
        <v>918</v>
      </c>
      <c r="H520" s="97">
        <f t="shared" si="133"/>
        <v>0</v>
      </c>
      <c r="I520" s="1">
        <f t="shared" si="134"/>
        <v>682744.32989690721</v>
      </c>
      <c r="J520" s="2">
        <f t="shared" si="135"/>
        <v>744114.60674157308</v>
      </c>
      <c r="K520" s="17">
        <f t="shared" si="136"/>
        <v>26.901499999999999</v>
      </c>
      <c r="L520" s="19"/>
      <c r="M520" s="19">
        <f t="shared" si="137"/>
        <v>0</v>
      </c>
      <c r="N520" s="13">
        <f t="shared" si="138"/>
        <v>905985.75894170196</v>
      </c>
    </row>
    <row r="521" spans="1:14" x14ac:dyDescent="0.2">
      <c r="B521" s="96">
        <v>5300</v>
      </c>
      <c r="C521" s="160">
        <v>988570</v>
      </c>
      <c r="D521" s="116">
        <v>3</v>
      </c>
      <c r="E521" s="107">
        <v>12.15</v>
      </c>
      <c r="F521" s="108">
        <f t="shared" si="132"/>
        <v>14.701499999999999</v>
      </c>
      <c r="G521" s="134" t="s">
        <v>918</v>
      </c>
      <c r="H521" s="97">
        <f t="shared" si="133"/>
        <v>0</v>
      </c>
      <c r="I521" s="1">
        <f t="shared" si="134"/>
        <v>1019144.3298969072</v>
      </c>
      <c r="J521" s="2">
        <f t="shared" si="135"/>
        <v>1110752.808988764</v>
      </c>
      <c r="K521" s="17">
        <f t="shared" si="136"/>
        <v>26.901499999999999</v>
      </c>
      <c r="L521" s="19"/>
      <c r="M521" s="19">
        <f t="shared" si="137"/>
        <v>0</v>
      </c>
      <c r="N521" s="13">
        <f t="shared" si="138"/>
        <v>1352380.6918062614</v>
      </c>
    </row>
    <row r="522" spans="1:14" x14ac:dyDescent="0.2">
      <c r="B522" s="96">
        <v>6500</v>
      </c>
      <c r="C522" s="160">
        <v>1278872</v>
      </c>
      <c r="D522" s="116">
        <v>3</v>
      </c>
      <c r="E522" s="107">
        <v>12.15</v>
      </c>
      <c r="F522" s="108">
        <f t="shared" si="132"/>
        <v>14.701499999999999</v>
      </c>
      <c r="G522" s="134" t="s">
        <v>918</v>
      </c>
      <c r="H522" s="97">
        <f t="shared" si="133"/>
        <v>0</v>
      </c>
      <c r="I522" s="1">
        <f t="shared" si="134"/>
        <v>1318424.7422680412</v>
      </c>
      <c r="J522" s="2">
        <f t="shared" si="135"/>
        <v>1436934.8314606741</v>
      </c>
      <c r="K522" s="17">
        <f t="shared" si="136"/>
        <v>26.901499999999999</v>
      </c>
      <c r="L522" s="19"/>
      <c r="M522" s="19">
        <f t="shared" si="137"/>
        <v>0</v>
      </c>
      <c r="N522" s="13">
        <f t="shared" si="138"/>
        <v>1749518.7999753756</v>
      </c>
    </row>
    <row r="523" spans="1:14" x14ac:dyDescent="0.2">
      <c r="C523" s="160"/>
      <c r="D523" s="116">
        <v>3</v>
      </c>
      <c r="E523" s="107">
        <v>14.15</v>
      </c>
      <c r="F523" s="108">
        <f t="shared" si="132"/>
        <v>17.121500000000001</v>
      </c>
      <c r="G523" s="134" t="s">
        <v>918</v>
      </c>
      <c r="H523" s="97">
        <f t="shared" si="133"/>
        <v>0</v>
      </c>
      <c r="I523" s="1">
        <f t="shared" si="134"/>
        <v>0</v>
      </c>
      <c r="J523" s="2">
        <f t="shared" si="135"/>
        <v>0</v>
      </c>
      <c r="K523" s="17">
        <f t="shared" si="136"/>
        <v>29.3215</v>
      </c>
      <c r="L523" s="19"/>
      <c r="M523" s="19">
        <f t="shared" si="137"/>
        <v>0</v>
      </c>
      <c r="N523" s="13">
        <f t="shared" si="138"/>
        <v>0</v>
      </c>
    </row>
    <row r="524" spans="1:14" x14ac:dyDescent="0.2">
      <c r="B524" s="96" t="s">
        <v>1336</v>
      </c>
      <c r="C524" s="160">
        <v>520000</v>
      </c>
      <c r="D524" s="116">
        <v>7</v>
      </c>
      <c r="E524" s="107">
        <v>12.15</v>
      </c>
      <c r="F524" s="108">
        <f t="shared" si="132"/>
        <v>14.701499999999999</v>
      </c>
      <c r="G524" s="134" t="s">
        <v>918</v>
      </c>
      <c r="H524" s="97">
        <f t="shared" si="133"/>
        <v>0</v>
      </c>
      <c r="I524" s="1">
        <f t="shared" si="134"/>
        <v>559139.78494623653</v>
      </c>
      <c r="J524" s="2">
        <f t="shared" si="135"/>
        <v>611764.70588235289</v>
      </c>
      <c r="K524" s="17">
        <f t="shared" si="136"/>
        <v>30.901499999999999</v>
      </c>
      <c r="L524" s="19"/>
      <c r="M524" s="19">
        <f t="shared" si="137"/>
        <v>0</v>
      </c>
      <c r="N524" s="13">
        <f t="shared" si="138"/>
        <v>752548.89758822555</v>
      </c>
    </row>
    <row r="525" spans="1:14" x14ac:dyDescent="0.2">
      <c r="C525" s="114">
        <v>504050</v>
      </c>
      <c r="D525" s="116">
        <v>3</v>
      </c>
      <c r="E525" s="107">
        <v>14.15</v>
      </c>
      <c r="F525" s="108">
        <f t="shared" ref="F525:F533" si="139">E525*1.21</f>
        <v>17.121500000000001</v>
      </c>
      <c r="G525" s="134" t="s">
        <v>918</v>
      </c>
      <c r="H525" s="97">
        <f t="shared" ref="H525:H533" si="140">(IF(G525=$G$3,$H$3)+IF(G525=$G$4,$H$4)+IF(G525=$G$5,$H$5)+IF(G525=$G$6,$H$6)+IF(G525=$G$7,$H$7)+IF(G525=$G$8,$H$8)+IF(G525=$G$9,$H$9)+IF(G525=$G$10,$H$10)+IF(G525=$G$11,$H$11))</f>
        <v>0</v>
      </c>
      <c r="I525" s="1">
        <f t="shared" ref="I525:I533" si="141">(C525/(($J$3-D525)/100))</f>
        <v>519639.17525773199</v>
      </c>
      <c r="J525" s="2">
        <f t="shared" ref="J525:J533" si="142">(C525/(($J$3-D525)/100-(0.08)))</f>
        <v>566348.31460674154</v>
      </c>
      <c r="K525" s="17">
        <f t="shared" ref="K525:K533" si="143">(D525+8+1.2)+(F525+H525)</f>
        <v>29.3215</v>
      </c>
      <c r="L525" s="19"/>
      <c r="M525" s="19">
        <f t="shared" ref="M525:M533" si="144">L525*1.21</f>
        <v>0</v>
      </c>
      <c r="N525" s="13">
        <f t="shared" ref="N525:N533" si="145">C525/((100-K525)/100)+M525</f>
        <v>713158.88141372555</v>
      </c>
    </row>
    <row r="526" spans="1:14" x14ac:dyDescent="0.2">
      <c r="D526" s="116">
        <v>7</v>
      </c>
      <c r="E526" s="107">
        <v>14.15</v>
      </c>
      <c r="F526" s="108">
        <f t="shared" si="139"/>
        <v>17.121500000000001</v>
      </c>
      <c r="G526" s="134" t="s">
        <v>918</v>
      </c>
      <c r="H526" s="97">
        <f t="shared" si="140"/>
        <v>0</v>
      </c>
      <c r="I526" s="1">
        <f t="shared" si="141"/>
        <v>0</v>
      </c>
      <c r="J526" s="2">
        <f t="shared" si="142"/>
        <v>0</v>
      </c>
      <c r="K526" s="17">
        <f t="shared" si="143"/>
        <v>33.3215</v>
      </c>
      <c r="L526" s="19"/>
      <c r="M526" s="19">
        <f t="shared" si="144"/>
        <v>0</v>
      </c>
      <c r="N526" s="13">
        <f t="shared" si="145"/>
        <v>0</v>
      </c>
    </row>
    <row r="527" spans="1:14" x14ac:dyDescent="0.2">
      <c r="D527" s="116">
        <v>7</v>
      </c>
      <c r="E527" s="107">
        <v>14.15</v>
      </c>
      <c r="F527" s="108">
        <f t="shared" si="139"/>
        <v>17.121500000000001</v>
      </c>
      <c r="G527" s="134" t="s">
        <v>918</v>
      </c>
      <c r="H527" s="97">
        <f t="shared" si="140"/>
        <v>0</v>
      </c>
      <c r="I527" s="1">
        <f t="shared" si="141"/>
        <v>0</v>
      </c>
      <c r="J527" s="2">
        <f t="shared" si="142"/>
        <v>0</v>
      </c>
      <c r="K527" s="17">
        <f t="shared" si="143"/>
        <v>33.3215</v>
      </c>
      <c r="L527" s="19"/>
      <c r="M527" s="19">
        <f t="shared" si="144"/>
        <v>0</v>
      </c>
      <c r="N527" s="13">
        <f t="shared" si="145"/>
        <v>0</v>
      </c>
    </row>
    <row r="528" spans="1:14" x14ac:dyDescent="0.2">
      <c r="D528" s="116">
        <v>7</v>
      </c>
      <c r="E528" s="107">
        <v>14.15</v>
      </c>
      <c r="F528" s="108">
        <f t="shared" si="139"/>
        <v>17.121500000000001</v>
      </c>
      <c r="G528" s="134" t="s">
        <v>918</v>
      </c>
      <c r="H528" s="97">
        <f t="shared" si="140"/>
        <v>0</v>
      </c>
      <c r="I528" s="1">
        <f t="shared" si="141"/>
        <v>0</v>
      </c>
      <c r="J528" s="2">
        <f t="shared" si="142"/>
        <v>0</v>
      </c>
      <c r="K528" s="17">
        <f t="shared" si="143"/>
        <v>33.3215</v>
      </c>
      <c r="L528" s="19"/>
      <c r="M528" s="19">
        <f t="shared" si="144"/>
        <v>0</v>
      </c>
      <c r="N528" s="13">
        <f t="shared" si="145"/>
        <v>0</v>
      </c>
    </row>
    <row r="529" spans="2:14" x14ac:dyDescent="0.2">
      <c r="C529" s="114">
        <v>535000</v>
      </c>
      <c r="D529" s="116">
        <v>7</v>
      </c>
      <c r="E529" s="107">
        <v>14.15</v>
      </c>
      <c r="F529" s="108">
        <f t="shared" si="139"/>
        <v>17.121500000000001</v>
      </c>
      <c r="G529" s="134" t="s">
        <v>918</v>
      </c>
      <c r="H529" s="97">
        <f t="shared" si="140"/>
        <v>0</v>
      </c>
      <c r="I529" s="1">
        <f t="shared" si="141"/>
        <v>575268.81720430101</v>
      </c>
      <c r="J529" s="2">
        <f t="shared" si="142"/>
        <v>629411.76470588229</v>
      </c>
      <c r="K529" s="17">
        <f t="shared" si="143"/>
        <v>33.3215</v>
      </c>
      <c r="L529" s="19"/>
      <c r="M529" s="19">
        <f t="shared" si="144"/>
        <v>0</v>
      </c>
      <c r="N529" s="13">
        <f t="shared" si="145"/>
        <v>802357.58152927866</v>
      </c>
    </row>
    <row r="530" spans="2:14" x14ac:dyDescent="0.2">
      <c r="D530" s="116">
        <v>7</v>
      </c>
      <c r="E530" s="107">
        <v>14.15</v>
      </c>
      <c r="F530" s="108">
        <f t="shared" si="139"/>
        <v>17.121500000000001</v>
      </c>
      <c r="G530" s="134" t="s">
        <v>918</v>
      </c>
      <c r="H530" s="97">
        <f t="shared" si="140"/>
        <v>0</v>
      </c>
      <c r="I530" s="1">
        <f t="shared" si="141"/>
        <v>0</v>
      </c>
      <c r="J530" s="2">
        <f t="shared" si="142"/>
        <v>0</v>
      </c>
      <c r="K530" s="17">
        <f t="shared" si="143"/>
        <v>33.3215</v>
      </c>
      <c r="L530" s="19"/>
      <c r="M530" s="19">
        <f t="shared" si="144"/>
        <v>0</v>
      </c>
      <c r="N530" s="13">
        <f t="shared" si="145"/>
        <v>0</v>
      </c>
    </row>
    <row r="531" spans="2:14" x14ac:dyDescent="0.2">
      <c r="D531" s="116">
        <v>7</v>
      </c>
      <c r="E531" s="107">
        <v>14.15</v>
      </c>
      <c r="F531" s="108">
        <f t="shared" si="139"/>
        <v>17.121500000000001</v>
      </c>
      <c r="G531" s="134" t="s">
        <v>918</v>
      </c>
      <c r="H531" s="97">
        <f t="shared" si="140"/>
        <v>0</v>
      </c>
      <c r="I531" s="1">
        <f t="shared" si="141"/>
        <v>0</v>
      </c>
      <c r="J531" s="2">
        <f t="shared" si="142"/>
        <v>0</v>
      </c>
      <c r="K531" s="17">
        <f t="shared" si="143"/>
        <v>33.3215</v>
      </c>
      <c r="L531" s="19"/>
      <c r="M531" s="19">
        <f t="shared" si="144"/>
        <v>0</v>
      </c>
      <c r="N531" s="13">
        <f t="shared" si="145"/>
        <v>0</v>
      </c>
    </row>
    <row r="532" spans="2:14" x14ac:dyDescent="0.2">
      <c r="D532" s="116">
        <v>7</v>
      </c>
      <c r="E532" s="107">
        <v>14.15</v>
      </c>
      <c r="F532" s="108">
        <f t="shared" si="139"/>
        <v>17.121500000000001</v>
      </c>
      <c r="G532" s="134" t="s">
        <v>918</v>
      </c>
      <c r="H532" s="97">
        <f t="shared" si="140"/>
        <v>0</v>
      </c>
      <c r="I532" s="1">
        <f t="shared" si="141"/>
        <v>0</v>
      </c>
      <c r="J532" s="2">
        <f t="shared" si="142"/>
        <v>0</v>
      </c>
      <c r="K532" s="17">
        <f t="shared" si="143"/>
        <v>33.3215</v>
      </c>
      <c r="L532" s="19"/>
      <c r="M532" s="19">
        <f t="shared" si="144"/>
        <v>0</v>
      </c>
      <c r="N532" s="13">
        <f t="shared" si="145"/>
        <v>0</v>
      </c>
    </row>
    <row r="533" spans="2:14" x14ac:dyDescent="0.2">
      <c r="B533" s="96" t="s">
        <v>1334</v>
      </c>
      <c r="C533" s="114"/>
      <c r="D533" s="116">
        <v>7</v>
      </c>
      <c r="E533" s="107">
        <v>14.15</v>
      </c>
      <c r="F533" s="108">
        <f t="shared" si="139"/>
        <v>17.121500000000001</v>
      </c>
      <c r="G533" s="134" t="s">
        <v>918</v>
      </c>
      <c r="H533" s="97">
        <f t="shared" si="140"/>
        <v>0</v>
      </c>
      <c r="I533" s="1">
        <f t="shared" si="141"/>
        <v>0</v>
      </c>
      <c r="J533" s="2">
        <f t="shared" si="142"/>
        <v>0</v>
      </c>
      <c r="K533" s="17">
        <f t="shared" si="143"/>
        <v>33.3215</v>
      </c>
      <c r="L533" s="19"/>
      <c r="M533" s="19">
        <f t="shared" si="144"/>
        <v>0</v>
      </c>
      <c r="N533" s="13">
        <f t="shared" si="145"/>
        <v>0</v>
      </c>
    </row>
    <row r="534" spans="2:14" x14ac:dyDescent="0.2">
      <c r="C534" s="114"/>
      <c r="D534" s="96">
        <v>3</v>
      </c>
      <c r="E534" s="107">
        <v>14.15</v>
      </c>
      <c r="F534" s="108">
        <f t="shared" ref="F534" si="146">E534*1.21</f>
        <v>17.121500000000001</v>
      </c>
      <c r="G534" s="134" t="s">
        <v>918</v>
      </c>
      <c r="H534" s="97">
        <f t="shared" ref="H534" si="147">(IF(G534=$G$3,$H$3)+IF(G534=$G$4,$H$4)+IF(G534=$G$5,$H$5)+IF(G534=$G$6,$H$6)+IF(G534=$G$7,$H$7)+IF(G534=$G$8,$H$8)+IF(G534=$G$9,$H$9)+IF(G534=$G$10,$H$10)+IF(G534=$G$11,$H$11))</f>
        <v>0</v>
      </c>
      <c r="I534" s="1">
        <f t="shared" ref="I534" si="148">(C534/(($J$3-D534)/100))</f>
        <v>0</v>
      </c>
      <c r="J534" s="2">
        <f t="shared" ref="J534" si="149">(C534/(($J$3-D534)/100-(0.08)))</f>
        <v>0</v>
      </c>
      <c r="K534" s="17">
        <f t="shared" ref="K534" si="150">(D534+8+1.2)+(F534+H534)</f>
        <v>29.3215</v>
      </c>
      <c r="L534" s="19"/>
      <c r="M534" s="19">
        <f t="shared" ref="M534" si="151">L534*1.21</f>
        <v>0</v>
      </c>
      <c r="N534" s="13">
        <f t="shared" ref="N534" si="152">C534/((100-K534)/100)+M534</f>
        <v>0</v>
      </c>
    </row>
    <row r="535" spans="2:14" x14ac:dyDescent="0.2">
      <c r="C535" s="114"/>
    </row>
    <row r="536" spans="2:14" x14ac:dyDescent="0.2">
      <c r="C536" s="114"/>
    </row>
    <row r="537" spans="2:14" x14ac:dyDescent="0.2">
      <c r="C537" s="114"/>
    </row>
    <row r="538" spans="2:14" x14ac:dyDescent="0.2">
      <c r="C538" s="114"/>
    </row>
  </sheetData>
  <autoFilter ref="A13:P512" xr:uid="{00000000-0009-0000-0000-000000000000}"/>
  <dataConsolidate/>
  <dataValidations count="2">
    <dataValidation type="list" allowBlank="1" showInputMessage="1" showErrorMessage="1" sqref="B5:B11" xr:uid="{00000000-0002-0000-0000-000000000000}">
      <formula1>#REF!</formula1>
    </dataValidation>
    <dataValidation type="list" allowBlank="1" showInputMessage="1" showErrorMessage="1" sqref="G14:G534" xr:uid="{00000000-0002-0000-0000-000001000000}">
      <formula1>$G$3:$G$11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N186"/>
  <sheetViews>
    <sheetView tabSelected="1" workbookViewId="0">
      <selection activeCell="C3" sqref="C3"/>
    </sheetView>
  </sheetViews>
  <sheetFormatPr baseColWidth="10" defaultColWidth="9.140625" defaultRowHeight="12" x14ac:dyDescent="0.2"/>
  <cols>
    <col min="1" max="2" width="9.140625" style="96"/>
    <col min="3" max="3" width="36" style="96" customWidth="1"/>
    <col min="4" max="4" width="9.140625" style="96"/>
    <col min="5" max="6" width="9.140625" style="23"/>
    <col min="7" max="8" width="9.140625" style="96"/>
    <col min="9" max="9" width="12.28515625" style="273" bestFit="1" customWidth="1"/>
    <col min="10" max="11" width="24.85546875" style="273" customWidth="1"/>
    <col min="12" max="12" width="15" style="96" bestFit="1" customWidth="1"/>
    <col min="13" max="14" width="9.140625" style="96" customWidth="1"/>
    <col min="15" max="15" width="12.140625" style="96" customWidth="1"/>
    <col min="16" max="16384" width="9.140625" style="96"/>
  </cols>
  <sheetData>
    <row r="1" spans="2:14" s="172" customFormat="1" ht="18" x14ac:dyDescent="0.25">
      <c r="B1" s="284"/>
      <c r="C1" s="285"/>
      <c r="D1" s="285"/>
      <c r="E1" s="286"/>
      <c r="F1" s="286"/>
      <c r="G1" s="285"/>
      <c r="H1" s="285"/>
      <c r="I1" s="287"/>
      <c r="J1" s="287">
        <f>SUBTOTAL(9,J3:J300)</f>
        <v>2229058331.0800004</v>
      </c>
      <c r="K1" s="287">
        <f>SUBTOTAL(9,K3:K300)</f>
        <v>2345075345.9199996</v>
      </c>
      <c r="L1" s="288"/>
      <c r="M1" s="285"/>
      <c r="N1" s="288"/>
    </row>
    <row r="2" spans="2:14" x14ac:dyDescent="0.2">
      <c r="B2" s="279" t="s">
        <v>0</v>
      </c>
      <c r="C2" s="280" t="s">
        <v>1</v>
      </c>
      <c r="D2" s="280" t="s">
        <v>1337</v>
      </c>
      <c r="E2" s="281" t="s">
        <v>938</v>
      </c>
      <c r="F2" s="281" t="s">
        <v>939</v>
      </c>
      <c r="G2" s="280" t="s">
        <v>940</v>
      </c>
      <c r="H2" s="280" t="s">
        <v>941</v>
      </c>
      <c r="I2" s="282" t="s">
        <v>942</v>
      </c>
      <c r="J2" s="282" t="s">
        <v>943</v>
      </c>
      <c r="K2" s="282" t="s">
        <v>944</v>
      </c>
      <c r="L2" s="283" t="s">
        <v>3</v>
      </c>
      <c r="M2" s="280" t="s">
        <v>1114</v>
      </c>
      <c r="N2" s="283" t="s">
        <v>2</v>
      </c>
    </row>
    <row r="3" spans="2:14" x14ac:dyDescent="0.2">
      <c r="B3" s="22" t="s">
        <v>1263</v>
      </c>
      <c r="C3" s="96" t="s">
        <v>1262</v>
      </c>
      <c r="D3" s="96" t="s">
        <v>14</v>
      </c>
      <c r="E3" s="23">
        <v>0.17121499999999998</v>
      </c>
      <c r="F3" s="23">
        <v>0.35089999999999999</v>
      </c>
      <c r="G3" s="96">
        <v>541</v>
      </c>
      <c r="H3" s="96">
        <v>550</v>
      </c>
      <c r="I3" s="273">
        <v>535000</v>
      </c>
      <c r="J3" s="273">
        <f t="shared" ref="J3:J66" si="0">I3*G3</f>
        <v>289435000</v>
      </c>
      <c r="K3" s="273">
        <f t="shared" ref="K3:K66" si="1">I3*H3</f>
        <v>294250000</v>
      </c>
      <c r="L3" s="275" t="s">
        <v>35</v>
      </c>
      <c r="M3" s="96">
        <v>9866</v>
      </c>
      <c r="N3" s="275" t="s">
        <v>1338</v>
      </c>
    </row>
    <row r="4" spans="2:14" x14ac:dyDescent="0.2">
      <c r="B4" s="22" t="s">
        <v>1196</v>
      </c>
      <c r="C4" s="96" t="s">
        <v>1197</v>
      </c>
      <c r="D4" s="96" t="s">
        <v>6</v>
      </c>
      <c r="E4" s="23">
        <v>0.14701499999999998</v>
      </c>
      <c r="F4" s="23">
        <v>0.32669999999999999</v>
      </c>
      <c r="G4" s="96">
        <v>491</v>
      </c>
      <c r="H4" s="96">
        <v>492</v>
      </c>
      <c r="I4" s="273">
        <v>505000</v>
      </c>
      <c r="J4" s="273">
        <f t="shared" si="0"/>
        <v>247955000</v>
      </c>
      <c r="K4" s="273">
        <f t="shared" si="1"/>
        <v>248460000</v>
      </c>
      <c r="L4" s="275" t="s">
        <v>7</v>
      </c>
      <c r="M4" s="96">
        <v>9837</v>
      </c>
      <c r="N4" s="275" t="s">
        <v>1338</v>
      </c>
    </row>
    <row r="5" spans="2:14" x14ac:dyDescent="0.2">
      <c r="B5" s="22" t="s">
        <v>1203</v>
      </c>
      <c r="C5" s="96" t="s">
        <v>1202</v>
      </c>
      <c r="D5" s="96" t="s">
        <v>6</v>
      </c>
      <c r="E5" s="23">
        <v>0.14701499999999998</v>
      </c>
      <c r="F5" s="23">
        <v>0.32669999999999999</v>
      </c>
      <c r="G5" s="96">
        <v>471</v>
      </c>
      <c r="H5" s="96">
        <v>471</v>
      </c>
      <c r="I5" s="273">
        <v>483500</v>
      </c>
      <c r="J5" s="273">
        <f t="shared" si="0"/>
        <v>227728500</v>
      </c>
      <c r="K5" s="273">
        <f t="shared" si="1"/>
        <v>227728500</v>
      </c>
      <c r="L5" s="275" t="s">
        <v>7</v>
      </c>
      <c r="M5" s="96">
        <v>9839</v>
      </c>
      <c r="N5" s="275" t="s">
        <v>1338</v>
      </c>
    </row>
    <row r="6" spans="2:14" x14ac:dyDescent="0.2">
      <c r="B6" s="22" t="s">
        <v>1148</v>
      </c>
      <c r="C6" s="96" t="s">
        <v>1149</v>
      </c>
      <c r="D6" s="96" t="s">
        <v>10</v>
      </c>
      <c r="E6" s="23">
        <v>0.14701499999999998</v>
      </c>
      <c r="F6" s="23">
        <v>0.32669999999999999</v>
      </c>
      <c r="G6" s="96">
        <v>1066</v>
      </c>
      <c r="H6" s="96">
        <v>1066</v>
      </c>
      <c r="I6" s="273">
        <v>197760</v>
      </c>
      <c r="J6" s="273">
        <f t="shared" si="0"/>
        <v>210812160</v>
      </c>
      <c r="K6" s="273">
        <f t="shared" si="1"/>
        <v>210812160</v>
      </c>
      <c r="L6" s="275" t="s">
        <v>32</v>
      </c>
      <c r="M6" s="96">
        <v>9825</v>
      </c>
      <c r="N6" s="275" t="s">
        <v>1339</v>
      </c>
    </row>
    <row r="7" spans="2:14" x14ac:dyDescent="0.2">
      <c r="B7" s="22" t="s">
        <v>1042</v>
      </c>
      <c r="C7" s="96" t="s">
        <v>1324</v>
      </c>
      <c r="D7" s="96" t="s">
        <v>6</v>
      </c>
      <c r="E7" s="23">
        <v>0.14701499999999998</v>
      </c>
      <c r="F7" s="23">
        <v>0.32669999999999999</v>
      </c>
      <c r="G7" s="96">
        <v>360</v>
      </c>
      <c r="H7" s="96">
        <v>360</v>
      </c>
      <c r="I7" s="273">
        <v>483500</v>
      </c>
      <c r="J7" s="273">
        <f t="shared" si="0"/>
        <v>174060000</v>
      </c>
      <c r="K7" s="273">
        <f t="shared" si="1"/>
        <v>174060000</v>
      </c>
      <c r="L7" s="275" t="s">
        <v>7</v>
      </c>
      <c r="M7" s="96">
        <v>2820</v>
      </c>
      <c r="N7" s="275" t="s">
        <v>1338</v>
      </c>
    </row>
    <row r="8" spans="2:14" x14ac:dyDescent="0.2">
      <c r="B8" s="22" t="s">
        <v>1084</v>
      </c>
      <c r="C8" s="96" t="s">
        <v>1226</v>
      </c>
      <c r="D8" s="96" t="s">
        <v>6</v>
      </c>
      <c r="E8" s="23">
        <v>0.14701499999999998</v>
      </c>
      <c r="F8" s="23">
        <v>0.32669999999999999</v>
      </c>
      <c r="G8" s="96">
        <v>186</v>
      </c>
      <c r="H8" s="96">
        <v>189</v>
      </c>
      <c r="I8" s="273">
        <v>907469</v>
      </c>
      <c r="J8" s="273">
        <f t="shared" si="0"/>
        <v>168789234</v>
      </c>
      <c r="K8" s="273">
        <f t="shared" si="1"/>
        <v>171511641</v>
      </c>
      <c r="L8" s="275" t="s">
        <v>35</v>
      </c>
      <c r="M8" s="96">
        <v>9560</v>
      </c>
      <c r="N8" s="275" t="s">
        <v>1338</v>
      </c>
    </row>
    <row r="9" spans="2:14" x14ac:dyDescent="0.2">
      <c r="B9" s="22" t="s">
        <v>1273</v>
      </c>
      <c r="C9" s="96" t="s">
        <v>1274</v>
      </c>
      <c r="D9" s="96" t="s">
        <v>10</v>
      </c>
      <c r="E9" s="23">
        <v>0.14701499999999998</v>
      </c>
      <c r="F9" s="23">
        <v>0.32669999999999999</v>
      </c>
      <c r="G9" s="96">
        <v>793</v>
      </c>
      <c r="H9" s="96">
        <v>805</v>
      </c>
      <c r="I9" s="273">
        <v>196000</v>
      </c>
      <c r="J9" s="273">
        <f t="shared" si="0"/>
        <v>155428000</v>
      </c>
      <c r="K9" s="273">
        <f t="shared" si="1"/>
        <v>157780000</v>
      </c>
      <c r="L9" s="275" t="s">
        <v>11</v>
      </c>
      <c r="M9" s="96">
        <v>8259</v>
      </c>
      <c r="N9" s="275" t="s">
        <v>1339</v>
      </c>
    </row>
    <row r="10" spans="2:14" x14ac:dyDescent="0.2">
      <c r="B10" s="22" t="s">
        <v>4</v>
      </c>
      <c r="C10" s="96" t="s">
        <v>5</v>
      </c>
      <c r="D10" s="96" t="s">
        <v>6</v>
      </c>
      <c r="E10" s="23">
        <v>0.14701499999999998</v>
      </c>
      <c r="F10" s="23">
        <v>0.32669999999999999</v>
      </c>
      <c r="G10" s="96">
        <v>265</v>
      </c>
      <c r="H10" s="96">
        <v>265</v>
      </c>
      <c r="I10" s="273">
        <v>505000</v>
      </c>
      <c r="J10" s="273">
        <f t="shared" si="0"/>
        <v>133825000</v>
      </c>
      <c r="K10" s="273">
        <f t="shared" si="1"/>
        <v>133825000</v>
      </c>
      <c r="L10" s="275" t="s">
        <v>7</v>
      </c>
      <c r="M10" s="96">
        <v>2829</v>
      </c>
      <c r="N10" s="275" t="s">
        <v>1338</v>
      </c>
    </row>
    <row r="11" spans="2:14" x14ac:dyDescent="0.2">
      <c r="B11" s="22" t="s">
        <v>1210</v>
      </c>
      <c r="C11" s="96" t="s">
        <v>1211</v>
      </c>
      <c r="D11" s="96" t="s">
        <v>6</v>
      </c>
      <c r="E11" s="23">
        <v>0.14701499999999998</v>
      </c>
      <c r="F11" s="23">
        <v>0.32669999999999999</v>
      </c>
      <c r="G11" s="96">
        <v>140</v>
      </c>
      <c r="H11" s="96">
        <v>140</v>
      </c>
      <c r="I11" s="273">
        <v>796116</v>
      </c>
      <c r="J11" s="273">
        <f t="shared" si="0"/>
        <v>111456240</v>
      </c>
      <c r="K11" s="273">
        <f t="shared" si="1"/>
        <v>111456240</v>
      </c>
      <c r="L11" s="275" t="s">
        <v>35</v>
      </c>
      <c r="M11" s="96">
        <v>9841</v>
      </c>
      <c r="N11" s="275" t="s">
        <v>1338</v>
      </c>
    </row>
    <row r="12" spans="2:14" x14ac:dyDescent="0.2">
      <c r="B12" s="22" t="s">
        <v>1331</v>
      </c>
      <c r="C12" s="96" t="s">
        <v>1332</v>
      </c>
      <c r="D12" s="96" t="s">
        <v>10</v>
      </c>
      <c r="E12" s="23">
        <v>0.14701499999999998</v>
      </c>
      <c r="F12" s="23">
        <v>0.32669999999999999</v>
      </c>
      <c r="G12" s="96">
        <v>131</v>
      </c>
      <c r="H12" s="96">
        <v>136</v>
      </c>
      <c r="I12" s="273">
        <v>710000</v>
      </c>
      <c r="J12" s="273">
        <f t="shared" si="0"/>
        <v>93010000</v>
      </c>
      <c r="K12" s="273">
        <f t="shared" si="1"/>
        <v>96560000</v>
      </c>
      <c r="L12" s="275" t="s">
        <v>32</v>
      </c>
      <c r="M12" s="96">
        <v>9882</v>
      </c>
      <c r="N12" s="275" t="s">
        <v>1339</v>
      </c>
    </row>
    <row r="13" spans="2:14" x14ac:dyDescent="0.2">
      <c r="B13" s="22" t="s">
        <v>1187</v>
      </c>
      <c r="C13" s="96" t="s">
        <v>1188</v>
      </c>
      <c r="D13" s="96" t="s">
        <v>10</v>
      </c>
      <c r="E13" s="23">
        <v>0.14701499999999998</v>
      </c>
      <c r="F13" s="23">
        <v>0.32669999999999999</v>
      </c>
      <c r="G13" s="96">
        <v>204</v>
      </c>
      <c r="H13" s="96">
        <v>204</v>
      </c>
      <c r="I13" s="273">
        <v>277000</v>
      </c>
      <c r="J13" s="273">
        <f t="shared" si="0"/>
        <v>56508000</v>
      </c>
      <c r="K13" s="273">
        <f t="shared" si="1"/>
        <v>56508000</v>
      </c>
      <c r="L13" s="275" t="s">
        <v>11</v>
      </c>
      <c r="M13" s="96">
        <v>8260</v>
      </c>
      <c r="N13" s="275" t="s">
        <v>1339</v>
      </c>
    </row>
    <row r="14" spans="2:14" x14ac:dyDescent="0.2">
      <c r="B14" s="22" t="s">
        <v>1180</v>
      </c>
      <c r="C14" s="96" t="s">
        <v>1182</v>
      </c>
      <c r="D14" s="96" t="s">
        <v>6</v>
      </c>
      <c r="E14" s="23">
        <v>0.14701499999999998</v>
      </c>
      <c r="F14" s="23">
        <v>0.32669999999999999</v>
      </c>
      <c r="G14" s="96">
        <v>79</v>
      </c>
      <c r="H14" s="96">
        <v>81</v>
      </c>
      <c r="I14" s="273">
        <v>662262</v>
      </c>
      <c r="J14" s="273">
        <f t="shared" si="0"/>
        <v>52318698</v>
      </c>
      <c r="K14" s="273">
        <f t="shared" si="1"/>
        <v>53643222</v>
      </c>
      <c r="L14" s="275" t="s">
        <v>151</v>
      </c>
      <c r="M14" s="96">
        <v>8772</v>
      </c>
      <c r="N14" s="275" t="s">
        <v>1338</v>
      </c>
    </row>
    <row r="15" spans="2:14" x14ac:dyDescent="0.2">
      <c r="B15" s="22" t="s">
        <v>1208</v>
      </c>
      <c r="C15" s="96" t="s">
        <v>1209</v>
      </c>
      <c r="D15" s="96" t="s">
        <v>38</v>
      </c>
      <c r="E15" s="23">
        <v>0.17121499999999998</v>
      </c>
      <c r="F15" s="23">
        <v>0.35089999999999999</v>
      </c>
      <c r="G15" s="96">
        <v>58</v>
      </c>
      <c r="H15" s="96">
        <v>59</v>
      </c>
      <c r="I15" s="273">
        <v>795308</v>
      </c>
      <c r="J15" s="273">
        <f t="shared" si="0"/>
        <v>46127864</v>
      </c>
      <c r="K15" s="273">
        <f t="shared" si="1"/>
        <v>46923172</v>
      </c>
      <c r="L15" s="275" t="s">
        <v>25</v>
      </c>
      <c r="M15" s="96">
        <v>9442</v>
      </c>
      <c r="N15" s="275" t="s">
        <v>1338</v>
      </c>
    </row>
    <row r="16" spans="2:14" x14ac:dyDescent="0.2">
      <c r="B16" s="22" t="s">
        <v>1003</v>
      </c>
      <c r="C16" s="96" t="s">
        <v>1107</v>
      </c>
      <c r="D16" s="96" t="s">
        <v>10</v>
      </c>
      <c r="E16" s="23">
        <v>0.14701499999999998</v>
      </c>
      <c r="F16" s="23">
        <v>0.32669999999999999</v>
      </c>
      <c r="G16" s="96">
        <v>185</v>
      </c>
      <c r="H16" s="96">
        <v>185</v>
      </c>
      <c r="I16" s="273">
        <v>229990</v>
      </c>
      <c r="J16" s="273">
        <f t="shared" si="0"/>
        <v>42548150</v>
      </c>
      <c r="K16" s="273">
        <f t="shared" si="1"/>
        <v>42548150</v>
      </c>
      <c r="L16" s="275" t="s">
        <v>1022</v>
      </c>
      <c r="M16" s="96">
        <v>8749</v>
      </c>
      <c r="N16" s="275" t="s">
        <v>1339</v>
      </c>
    </row>
    <row r="17" spans="2:14" x14ac:dyDescent="0.2">
      <c r="B17" s="22" t="s">
        <v>1124</v>
      </c>
      <c r="C17" s="96" t="s">
        <v>1304</v>
      </c>
      <c r="D17" s="96" t="s">
        <v>38</v>
      </c>
      <c r="E17" s="23">
        <v>0.17121499999999998</v>
      </c>
      <c r="F17" s="23">
        <v>0.35089999999999999</v>
      </c>
      <c r="G17" s="96">
        <v>17</v>
      </c>
      <c r="H17" s="96">
        <v>77</v>
      </c>
      <c r="I17" s="273">
        <v>515611</v>
      </c>
      <c r="J17" s="273">
        <f t="shared" si="0"/>
        <v>8765387</v>
      </c>
      <c r="K17" s="273">
        <f t="shared" si="1"/>
        <v>39702047</v>
      </c>
      <c r="L17" s="275" t="s">
        <v>15</v>
      </c>
      <c r="M17" s="96">
        <v>9817</v>
      </c>
      <c r="N17" s="275" t="s">
        <v>1338</v>
      </c>
    </row>
    <row r="18" spans="2:14" x14ac:dyDescent="0.2">
      <c r="B18" s="22" t="s">
        <v>1207</v>
      </c>
      <c r="C18" s="96" t="s">
        <v>1206</v>
      </c>
      <c r="D18" s="96" t="s">
        <v>6</v>
      </c>
      <c r="E18" s="23">
        <v>0.14701499999999998</v>
      </c>
      <c r="F18" s="23">
        <v>0.32669999999999999</v>
      </c>
      <c r="G18" s="96">
        <v>66</v>
      </c>
      <c r="H18" s="96">
        <v>66</v>
      </c>
      <c r="I18" s="273">
        <v>566000.01</v>
      </c>
      <c r="J18" s="273">
        <f t="shared" si="0"/>
        <v>37356000.660000004</v>
      </c>
      <c r="K18" s="273">
        <f t="shared" si="1"/>
        <v>37356000.660000004</v>
      </c>
      <c r="L18" s="275" t="s">
        <v>35</v>
      </c>
      <c r="M18" s="96">
        <v>9840</v>
      </c>
      <c r="N18" s="275" t="s">
        <v>1338</v>
      </c>
    </row>
    <row r="19" spans="2:14" x14ac:dyDescent="0.2">
      <c r="B19" s="22" t="s">
        <v>109</v>
      </c>
      <c r="C19" s="96" t="s">
        <v>110</v>
      </c>
      <c r="D19" s="96" t="s">
        <v>10</v>
      </c>
      <c r="E19" s="23">
        <v>0.14701499999999998</v>
      </c>
      <c r="F19" s="23">
        <v>0.32669999999999999</v>
      </c>
      <c r="G19" s="96">
        <v>92</v>
      </c>
      <c r="H19" s="96">
        <v>115</v>
      </c>
      <c r="I19" s="273">
        <v>306000</v>
      </c>
      <c r="J19" s="273">
        <f t="shared" si="0"/>
        <v>28152000</v>
      </c>
      <c r="K19" s="273">
        <f t="shared" si="1"/>
        <v>35190000</v>
      </c>
      <c r="L19" s="275" t="s">
        <v>35</v>
      </c>
      <c r="M19" s="96">
        <v>8771</v>
      </c>
      <c r="N19" s="275" t="s">
        <v>1339</v>
      </c>
    </row>
    <row r="20" spans="2:14" x14ac:dyDescent="0.2">
      <c r="B20" s="22" t="s">
        <v>36</v>
      </c>
      <c r="C20" s="96" t="s">
        <v>1227</v>
      </c>
      <c r="D20" s="96" t="s">
        <v>38</v>
      </c>
      <c r="E20" s="23">
        <v>0.17121499999999998</v>
      </c>
      <c r="F20" s="23">
        <v>0.35089999999999999</v>
      </c>
      <c r="G20" s="96">
        <v>-8</v>
      </c>
      <c r="H20" s="96">
        <v>68</v>
      </c>
      <c r="I20" s="273">
        <v>407460</v>
      </c>
      <c r="J20" s="273">
        <f t="shared" si="0"/>
        <v>-3259680</v>
      </c>
      <c r="K20" s="273">
        <f t="shared" si="1"/>
        <v>27707280</v>
      </c>
      <c r="L20" s="275" t="s">
        <v>25</v>
      </c>
      <c r="M20" s="96">
        <v>9269</v>
      </c>
      <c r="N20" s="275" t="s">
        <v>1338</v>
      </c>
    </row>
    <row r="21" spans="2:14" x14ac:dyDescent="0.2">
      <c r="B21" s="22" t="s">
        <v>1083</v>
      </c>
      <c r="C21" s="96" t="s">
        <v>1104</v>
      </c>
      <c r="D21" s="96" t="s">
        <v>6</v>
      </c>
      <c r="E21" s="23">
        <v>0.14701499999999998</v>
      </c>
      <c r="F21" s="23">
        <v>0.32669999999999999</v>
      </c>
      <c r="G21" s="96">
        <v>26</v>
      </c>
      <c r="H21" s="96">
        <v>26</v>
      </c>
      <c r="I21" s="273">
        <v>820986</v>
      </c>
      <c r="J21" s="273">
        <f t="shared" si="0"/>
        <v>21345636</v>
      </c>
      <c r="K21" s="273">
        <f t="shared" si="1"/>
        <v>21345636</v>
      </c>
      <c r="L21" s="275" t="s">
        <v>35</v>
      </c>
      <c r="M21" s="96">
        <v>9545</v>
      </c>
      <c r="N21" s="275" t="s">
        <v>1338</v>
      </c>
    </row>
    <row r="22" spans="2:14" x14ac:dyDescent="0.2">
      <c r="B22" s="22" t="s">
        <v>39</v>
      </c>
      <c r="C22" s="96" t="s">
        <v>40</v>
      </c>
      <c r="D22" s="96" t="s">
        <v>41</v>
      </c>
      <c r="E22" s="23">
        <v>0.19359999999999999</v>
      </c>
      <c r="F22" s="23">
        <v>0.37509999999999999</v>
      </c>
      <c r="G22" s="96">
        <v>106</v>
      </c>
      <c r="H22" s="96">
        <v>106</v>
      </c>
      <c r="I22" s="273">
        <v>177505.79</v>
      </c>
      <c r="J22" s="273">
        <f t="shared" si="0"/>
        <v>18815613.740000002</v>
      </c>
      <c r="K22" s="273">
        <f t="shared" si="1"/>
        <v>18815613.740000002</v>
      </c>
      <c r="L22" s="275" t="s">
        <v>42</v>
      </c>
      <c r="M22" s="96">
        <v>7643</v>
      </c>
      <c r="N22" s="275" t="s">
        <v>1338</v>
      </c>
    </row>
    <row r="23" spans="2:14" x14ac:dyDescent="0.2">
      <c r="B23" s="22" t="s">
        <v>1264</v>
      </c>
      <c r="C23" s="96" t="s">
        <v>1328</v>
      </c>
      <c r="D23" s="96" t="s">
        <v>38</v>
      </c>
      <c r="E23" s="23">
        <v>0.17121499999999998</v>
      </c>
      <c r="F23" s="23">
        <v>0.35089999999999999</v>
      </c>
      <c r="G23" s="96">
        <v>0</v>
      </c>
      <c r="H23" s="96">
        <v>37</v>
      </c>
      <c r="I23" s="273">
        <v>479900</v>
      </c>
      <c r="J23" s="273">
        <f t="shared" si="0"/>
        <v>0</v>
      </c>
      <c r="K23" s="273">
        <f t="shared" si="1"/>
        <v>17756300</v>
      </c>
      <c r="L23" s="275" t="s">
        <v>67</v>
      </c>
      <c r="M23" s="96">
        <v>9870</v>
      </c>
      <c r="N23" s="275" t="s">
        <v>1338</v>
      </c>
    </row>
    <row r="24" spans="2:14" x14ac:dyDescent="0.2">
      <c r="B24" s="22" t="s">
        <v>1108</v>
      </c>
      <c r="C24" s="96" t="s">
        <v>1109</v>
      </c>
      <c r="D24" s="96" t="s">
        <v>10</v>
      </c>
      <c r="E24" s="23">
        <v>0.14701499999999998</v>
      </c>
      <c r="F24" s="23">
        <v>0.32669999999999999</v>
      </c>
      <c r="G24" s="96">
        <v>51</v>
      </c>
      <c r="H24" s="96">
        <v>52</v>
      </c>
      <c r="I24" s="273">
        <v>249990.01</v>
      </c>
      <c r="J24" s="273">
        <f t="shared" si="0"/>
        <v>12749490.51</v>
      </c>
      <c r="K24" s="273">
        <f t="shared" si="1"/>
        <v>12999480.52</v>
      </c>
      <c r="L24" s="275" t="s">
        <v>1022</v>
      </c>
      <c r="M24" s="96">
        <v>9815</v>
      </c>
      <c r="N24" s="275" t="s">
        <v>1339</v>
      </c>
    </row>
    <row r="25" spans="2:14" x14ac:dyDescent="0.2">
      <c r="B25" s="22" t="s">
        <v>26</v>
      </c>
      <c r="C25" s="96" t="s">
        <v>27</v>
      </c>
      <c r="D25" s="96" t="s">
        <v>28</v>
      </c>
      <c r="E25" s="23">
        <v>0.17121499999999998</v>
      </c>
      <c r="F25" s="23">
        <v>0.35089999999999999</v>
      </c>
      <c r="G25" s="96">
        <v>96</v>
      </c>
      <c r="H25" s="96">
        <v>96</v>
      </c>
      <c r="I25" s="273">
        <v>114286</v>
      </c>
      <c r="J25" s="273">
        <f t="shared" si="0"/>
        <v>10971456</v>
      </c>
      <c r="K25" s="273">
        <f t="shared" si="1"/>
        <v>10971456</v>
      </c>
      <c r="L25" s="275" t="s">
        <v>29</v>
      </c>
      <c r="M25" s="96">
        <v>3476</v>
      </c>
      <c r="N25" s="275" t="s">
        <v>1338</v>
      </c>
    </row>
    <row r="26" spans="2:14" x14ac:dyDescent="0.2">
      <c r="B26" s="22" t="s">
        <v>70</v>
      </c>
      <c r="C26" s="96" t="s">
        <v>71</v>
      </c>
      <c r="D26" s="96" t="s">
        <v>72</v>
      </c>
      <c r="E26" s="23">
        <v>0.16940000000000002</v>
      </c>
      <c r="F26" s="23">
        <v>0.35089999999999999</v>
      </c>
      <c r="G26" s="96">
        <v>696</v>
      </c>
      <c r="H26" s="96">
        <v>696</v>
      </c>
      <c r="I26" s="273">
        <v>13907.72</v>
      </c>
      <c r="J26" s="273">
        <f t="shared" si="0"/>
        <v>9679773.1199999992</v>
      </c>
      <c r="K26" s="273">
        <f t="shared" si="1"/>
        <v>9679773.1199999992</v>
      </c>
      <c r="L26" s="275" t="s">
        <v>73</v>
      </c>
      <c r="M26" s="96">
        <v>9496</v>
      </c>
      <c r="N26" s="275" t="s">
        <v>1338</v>
      </c>
    </row>
    <row r="27" spans="2:14" x14ac:dyDescent="0.2">
      <c r="B27" s="22" t="s">
        <v>1038</v>
      </c>
      <c r="C27" s="96" t="s">
        <v>1248</v>
      </c>
      <c r="D27" s="96" t="s">
        <v>6</v>
      </c>
      <c r="E27" s="23">
        <v>0.14701499999999998</v>
      </c>
      <c r="F27" s="23">
        <v>0.32669999999999999</v>
      </c>
      <c r="G27" s="96">
        <v>6</v>
      </c>
      <c r="H27" s="96">
        <v>7</v>
      </c>
      <c r="I27" s="273">
        <v>1174010</v>
      </c>
      <c r="J27" s="273">
        <f t="shared" si="0"/>
        <v>7044060</v>
      </c>
      <c r="K27" s="273">
        <f t="shared" si="1"/>
        <v>8218070</v>
      </c>
      <c r="L27" s="275" t="s">
        <v>35</v>
      </c>
      <c r="M27" s="96">
        <v>9518</v>
      </c>
      <c r="N27" s="275" t="s">
        <v>1338</v>
      </c>
    </row>
    <row r="28" spans="2:14" x14ac:dyDescent="0.2">
      <c r="B28" s="22" t="s">
        <v>1228</v>
      </c>
      <c r="C28" s="96" t="s">
        <v>1244</v>
      </c>
      <c r="D28" s="96" t="s">
        <v>563</v>
      </c>
      <c r="E28" s="23">
        <v>0.16516500000000001</v>
      </c>
      <c r="F28" s="23">
        <v>0.36899999999999999</v>
      </c>
      <c r="G28" s="96">
        <v>61</v>
      </c>
      <c r="H28" s="96">
        <v>61</v>
      </c>
      <c r="I28" s="273">
        <v>113668.23</v>
      </c>
      <c r="J28" s="273">
        <f t="shared" si="0"/>
        <v>6933762.0299999993</v>
      </c>
      <c r="K28" s="273">
        <f t="shared" si="1"/>
        <v>6933762.0299999993</v>
      </c>
      <c r="L28" s="275" t="s">
        <v>155</v>
      </c>
      <c r="M28" s="96">
        <v>9861</v>
      </c>
      <c r="N28" s="275" t="s">
        <v>1340</v>
      </c>
    </row>
    <row r="29" spans="2:14" x14ac:dyDescent="0.2">
      <c r="B29" s="22" t="s">
        <v>33</v>
      </c>
      <c r="C29" s="96" t="s">
        <v>34</v>
      </c>
      <c r="D29" s="96" t="s">
        <v>10</v>
      </c>
      <c r="E29" s="23">
        <v>0.14701499999999998</v>
      </c>
      <c r="F29" s="23">
        <v>0.32669999999999999</v>
      </c>
      <c r="G29" s="96">
        <v>18</v>
      </c>
      <c r="H29" s="96">
        <v>29</v>
      </c>
      <c r="I29" s="273">
        <v>201880.01</v>
      </c>
      <c r="J29" s="273">
        <f t="shared" si="0"/>
        <v>3633840.18</v>
      </c>
      <c r="K29" s="273">
        <f t="shared" si="1"/>
        <v>5854520.29</v>
      </c>
      <c r="L29" s="275" t="s">
        <v>35</v>
      </c>
      <c r="M29" s="96">
        <v>9652</v>
      </c>
      <c r="N29" s="275" t="s">
        <v>1339</v>
      </c>
    </row>
    <row r="30" spans="2:14" x14ac:dyDescent="0.2">
      <c r="B30" s="22" t="s">
        <v>1032</v>
      </c>
      <c r="C30" s="96" t="s">
        <v>1054</v>
      </c>
      <c r="D30" s="96" t="s">
        <v>52</v>
      </c>
      <c r="E30" s="23">
        <v>0.17121499999999998</v>
      </c>
      <c r="F30" s="23">
        <v>0.35089999999999999</v>
      </c>
      <c r="G30" s="96">
        <v>102</v>
      </c>
      <c r="H30" s="96">
        <v>103</v>
      </c>
      <c r="I30" s="273">
        <v>56572</v>
      </c>
      <c r="J30" s="273">
        <f t="shared" si="0"/>
        <v>5770344</v>
      </c>
      <c r="K30" s="273">
        <f t="shared" si="1"/>
        <v>5826916</v>
      </c>
      <c r="L30" s="275" t="s">
        <v>29</v>
      </c>
      <c r="M30" s="96">
        <v>9775</v>
      </c>
      <c r="N30" s="275" t="s">
        <v>1338</v>
      </c>
    </row>
    <row r="31" spans="2:14" x14ac:dyDescent="0.2">
      <c r="B31" s="22" t="s">
        <v>60</v>
      </c>
      <c r="C31" s="96" t="s">
        <v>61</v>
      </c>
      <c r="D31" s="96" t="s">
        <v>38</v>
      </c>
      <c r="E31" s="23">
        <v>0.17121499999999998</v>
      </c>
      <c r="F31" s="23">
        <v>0.35089999999999999</v>
      </c>
      <c r="G31" s="96">
        <v>2</v>
      </c>
      <c r="H31" s="96">
        <v>3</v>
      </c>
      <c r="I31" s="273">
        <v>1716709</v>
      </c>
      <c r="J31" s="273">
        <f t="shared" si="0"/>
        <v>3433418</v>
      </c>
      <c r="K31" s="273">
        <f t="shared" si="1"/>
        <v>5150127</v>
      </c>
      <c r="L31" s="275" t="s">
        <v>15</v>
      </c>
      <c r="M31" s="96">
        <v>9303</v>
      </c>
      <c r="N31" s="275" t="s">
        <v>1338</v>
      </c>
    </row>
    <row r="32" spans="2:14" x14ac:dyDescent="0.2">
      <c r="B32" s="22" t="s">
        <v>1229</v>
      </c>
      <c r="C32" s="96" t="s">
        <v>1230</v>
      </c>
      <c r="D32" s="96" t="s">
        <v>830</v>
      </c>
      <c r="E32" s="23">
        <v>0.18754999999999999</v>
      </c>
      <c r="F32" s="23">
        <v>0.36899999999999999</v>
      </c>
      <c r="G32" s="96">
        <v>16</v>
      </c>
      <c r="H32" s="96">
        <v>29</v>
      </c>
      <c r="I32" s="273">
        <v>126315</v>
      </c>
      <c r="J32" s="273">
        <f t="shared" si="0"/>
        <v>2021040</v>
      </c>
      <c r="K32" s="273">
        <f t="shared" si="1"/>
        <v>3663135</v>
      </c>
      <c r="L32" s="275" t="s">
        <v>1303</v>
      </c>
      <c r="M32" s="96">
        <v>9853</v>
      </c>
      <c r="N32" s="275" t="s">
        <v>1338</v>
      </c>
    </row>
    <row r="33" spans="2:14" x14ac:dyDescent="0.2">
      <c r="B33" s="22" t="s">
        <v>105</v>
      </c>
      <c r="C33" s="96" t="s">
        <v>106</v>
      </c>
      <c r="D33" s="96" t="s">
        <v>107</v>
      </c>
      <c r="E33" s="23">
        <v>0.19359999999999999</v>
      </c>
      <c r="F33" s="23">
        <v>0.37509999999999999</v>
      </c>
      <c r="G33" s="96">
        <v>78</v>
      </c>
      <c r="H33" s="96">
        <v>78</v>
      </c>
      <c r="I33" s="273">
        <v>43127.09</v>
      </c>
      <c r="J33" s="273">
        <f t="shared" si="0"/>
        <v>3363913.0199999996</v>
      </c>
      <c r="K33" s="273">
        <f t="shared" si="1"/>
        <v>3363913.0199999996</v>
      </c>
      <c r="L33" s="275" t="s">
        <v>108</v>
      </c>
      <c r="M33" s="96">
        <v>9703</v>
      </c>
      <c r="N33" s="275" t="s">
        <v>1338</v>
      </c>
    </row>
    <row r="34" spans="2:14" x14ac:dyDescent="0.2">
      <c r="B34" s="22" t="s">
        <v>141</v>
      </c>
      <c r="C34" s="96" t="s">
        <v>1321</v>
      </c>
      <c r="D34" s="96" t="s">
        <v>10</v>
      </c>
      <c r="E34" s="23">
        <v>0.14701499999999998</v>
      </c>
      <c r="F34" s="23">
        <v>0.32669999999999999</v>
      </c>
      <c r="G34" s="96">
        <v>1</v>
      </c>
      <c r="H34" s="96">
        <v>7</v>
      </c>
      <c r="I34" s="273">
        <v>422299.99</v>
      </c>
      <c r="J34" s="273">
        <f t="shared" si="0"/>
        <v>422299.99</v>
      </c>
      <c r="K34" s="273">
        <f t="shared" si="1"/>
        <v>2956099.9299999997</v>
      </c>
      <c r="L34" s="275" t="s">
        <v>35</v>
      </c>
      <c r="M34" s="96">
        <v>8685</v>
      </c>
      <c r="N34" s="275" t="s">
        <v>1339</v>
      </c>
    </row>
    <row r="35" spans="2:14" x14ac:dyDescent="0.2">
      <c r="B35" s="22" t="s">
        <v>1254</v>
      </c>
      <c r="C35" s="96" t="s">
        <v>1259</v>
      </c>
      <c r="D35" s="96" t="s">
        <v>52</v>
      </c>
      <c r="E35" s="23">
        <v>0.17121499999999998</v>
      </c>
      <c r="F35" s="23">
        <v>0.35089999999999999</v>
      </c>
      <c r="G35" s="96">
        <v>77</v>
      </c>
      <c r="H35" s="96">
        <v>78</v>
      </c>
      <c r="I35" s="273">
        <v>35527</v>
      </c>
      <c r="J35" s="273">
        <f t="shared" si="0"/>
        <v>2735579</v>
      </c>
      <c r="K35" s="273">
        <f t="shared" si="1"/>
        <v>2771106</v>
      </c>
      <c r="L35" s="275" t="s">
        <v>35</v>
      </c>
      <c r="M35" s="96">
        <v>9864</v>
      </c>
      <c r="N35" s="275" t="s">
        <v>1338</v>
      </c>
    </row>
    <row r="36" spans="2:14" x14ac:dyDescent="0.2">
      <c r="B36" s="22" t="s">
        <v>1221</v>
      </c>
      <c r="C36" s="96" t="s">
        <v>1222</v>
      </c>
      <c r="D36" s="96" t="s">
        <v>38</v>
      </c>
      <c r="E36" s="23">
        <v>0.17121499999999998</v>
      </c>
      <c r="F36" s="23">
        <v>0.35089999999999999</v>
      </c>
      <c r="G36" s="96">
        <v>8</v>
      </c>
      <c r="H36" s="96">
        <v>8</v>
      </c>
      <c r="I36" s="273">
        <v>339068</v>
      </c>
      <c r="J36" s="273">
        <f t="shared" si="0"/>
        <v>2712544</v>
      </c>
      <c r="K36" s="273">
        <f t="shared" si="1"/>
        <v>2712544</v>
      </c>
      <c r="L36" s="275" t="s">
        <v>25</v>
      </c>
      <c r="M36" s="96">
        <v>9851</v>
      </c>
      <c r="N36" s="275" t="s">
        <v>1338</v>
      </c>
    </row>
    <row r="37" spans="2:14" x14ac:dyDescent="0.2">
      <c r="B37" s="22" t="s">
        <v>1236</v>
      </c>
      <c r="C37" s="96" t="s">
        <v>1235</v>
      </c>
      <c r="D37" s="96" t="s">
        <v>184</v>
      </c>
      <c r="E37" s="23">
        <v>0.15911500000000001</v>
      </c>
      <c r="F37" s="23">
        <v>0.36899999999999999</v>
      </c>
      <c r="G37" s="96">
        <v>81</v>
      </c>
      <c r="H37" s="96">
        <v>82</v>
      </c>
      <c r="I37" s="273">
        <v>30040.89</v>
      </c>
      <c r="J37" s="273">
        <f t="shared" si="0"/>
        <v>2433312.09</v>
      </c>
      <c r="K37" s="273">
        <f t="shared" si="1"/>
        <v>2463352.98</v>
      </c>
      <c r="L37" s="275" t="s">
        <v>155</v>
      </c>
      <c r="M37" s="96">
        <v>9854</v>
      </c>
      <c r="N37" s="275" t="s">
        <v>1340</v>
      </c>
    </row>
    <row r="38" spans="2:14" x14ac:dyDescent="0.2">
      <c r="B38" s="22" t="s">
        <v>1238</v>
      </c>
      <c r="C38" s="96" t="s">
        <v>1237</v>
      </c>
      <c r="D38" s="96" t="s">
        <v>184</v>
      </c>
      <c r="E38" s="23">
        <v>0.15911500000000001</v>
      </c>
      <c r="F38" s="23">
        <v>0.36899999999999999</v>
      </c>
      <c r="G38" s="96">
        <v>85</v>
      </c>
      <c r="H38" s="96">
        <v>85</v>
      </c>
      <c r="I38" s="273">
        <v>26793.24</v>
      </c>
      <c r="J38" s="273">
        <f t="shared" si="0"/>
        <v>2277425.4</v>
      </c>
      <c r="K38" s="273">
        <f t="shared" si="1"/>
        <v>2277425.4</v>
      </c>
      <c r="L38" s="275" t="s">
        <v>155</v>
      </c>
      <c r="M38" s="96">
        <v>9855</v>
      </c>
      <c r="N38" s="275" t="s">
        <v>1340</v>
      </c>
    </row>
    <row r="39" spans="2:14" x14ac:dyDescent="0.2">
      <c r="B39" s="22" t="s">
        <v>123</v>
      </c>
      <c r="C39" s="96" t="s">
        <v>124</v>
      </c>
      <c r="D39" s="96" t="s">
        <v>72</v>
      </c>
      <c r="E39" s="23">
        <v>0.16940000000000002</v>
      </c>
      <c r="F39" s="23">
        <v>0.35089999999999999</v>
      </c>
      <c r="G39" s="96">
        <v>85</v>
      </c>
      <c r="H39" s="96">
        <v>85</v>
      </c>
      <c r="I39" s="273">
        <v>23919.29</v>
      </c>
      <c r="J39" s="273">
        <f t="shared" si="0"/>
        <v>2033139.6500000001</v>
      </c>
      <c r="K39" s="273">
        <f t="shared" si="1"/>
        <v>2033139.6500000001</v>
      </c>
      <c r="L39" s="275" t="s">
        <v>73</v>
      </c>
      <c r="M39" s="96">
        <v>9501</v>
      </c>
      <c r="N39" s="275" t="s">
        <v>1338</v>
      </c>
    </row>
    <row r="40" spans="2:14" x14ac:dyDescent="0.2">
      <c r="B40" s="22" t="s">
        <v>966</v>
      </c>
      <c r="C40" s="96" t="s">
        <v>969</v>
      </c>
      <c r="D40" s="96" t="s">
        <v>973</v>
      </c>
      <c r="E40" s="23">
        <v>0.19359999999999999</v>
      </c>
      <c r="F40" s="23">
        <v>0.32669999999999999</v>
      </c>
      <c r="G40" s="96">
        <v>7</v>
      </c>
      <c r="H40" s="96">
        <v>7</v>
      </c>
      <c r="I40" s="273">
        <v>286428.15999999997</v>
      </c>
      <c r="J40" s="273">
        <f t="shared" si="0"/>
        <v>2004997.1199999999</v>
      </c>
      <c r="K40" s="273">
        <f t="shared" si="1"/>
        <v>2004997.1199999999</v>
      </c>
      <c r="L40" s="275" t="s">
        <v>42</v>
      </c>
      <c r="M40" s="96">
        <v>9803</v>
      </c>
      <c r="N40" s="275" t="s">
        <v>1338</v>
      </c>
    </row>
    <row r="41" spans="2:14" x14ac:dyDescent="0.2">
      <c r="B41" s="22" t="s">
        <v>30</v>
      </c>
      <c r="C41" s="96" t="s">
        <v>1302</v>
      </c>
      <c r="D41" s="96" t="s">
        <v>10</v>
      </c>
      <c r="E41" s="23">
        <v>0.14701499999999998</v>
      </c>
      <c r="F41" s="23">
        <v>0.32669999999999999</v>
      </c>
      <c r="G41" s="96">
        <v>0</v>
      </c>
      <c r="H41" s="96">
        <v>4</v>
      </c>
      <c r="I41" s="273">
        <v>479085</v>
      </c>
      <c r="J41" s="273">
        <f t="shared" si="0"/>
        <v>0</v>
      </c>
      <c r="K41" s="273">
        <f t="shared" si="1"/>
        <v>1916340</v>
      </c>
      <c r="L41" s="275" t="s">
        <v>32</v>
      </c>
      <c r="M41" s="96">
        <v>9797</v>
      </c>
      <c r="N41" s="275" t="s">
        <v>1339</v>
      </c>
    </row>
    <row r="42" spans="2:14" x14ac:dyDescent="0.2">
      <c r="B42" s="22" t="s">
        <v>125</v>
      </c>
      <c r="C42" s="96" t="s">
        <v>126</v>
      </c>
      <c r="D42" s="96" t="s">
        <v>72</v>
      </c>
      <c r="E42" s="23">
        <v>0.16940000000000002</v>
      </c>
      <c r="F42" s="23">
        <v>0.35089999999999999</v>
      </c>
      <c r="G42" s="96">
        <v>58</v>
      </c>
      <c r="H42" s="96">
        <v>58</v>
      </c>
      <c r="I42" s="273">
        <v>30015.43</v>
      </c>
      <c r="J42" s="273">
        <f t="shared" si="0"/>
        <v>1740894.94</v>
      </c>
      <c r="K42" s="273">
        <f t="shared" si="1"/>
        <v>1740894.94</v>
      </c>
      <c r="L42" s="275" t="s">
        <v>29</v>
      </c>
      <c r="M42" s="96">
        <v>9221</v>
      </c>
      <c r="N42" s="275" t="s">
        <v>1338</v>
      </c>
    </row>
    <row r="43" spans="2:14" x14ac:dyDescent="0.2">
      <c r="B43" s="22" t="s">
        <v>1234</v>
      </c>
      <c r="C43" s="96" t="s">
        <v>1231</v>
      </c>
      <c r="D43" s="96" t="s">
        <v>184</v>
      </c>
      <c r="E43" s="23">
        <v>0.15911500000000001</v>
      </c>
      <c r="F43" s="23">
        <v>0.36899999999999999</v>
      </c>
      <c r="G43" s="96">
        <v>106</v>
      </c>
      <c r="H43" s="96">
        <v>106</v>
      </c>
      <c r="I43" s="273">
        <v>12584.7</v>
      </c>
      <c r="J43" s="273">
        <f t="shared" si="0"/>
        <v>1333978.2000000002</v>
      </c>
      <c r="K43" s="273">
        <f t="shared" si="1"/>
        <v>1333978.2000000002</v>
      </c>
      <c r="L43" s="275" t="s">
        <v>155</v>
      </c>
      <c r="M43" s="96">
        <v>9859</v>
      </c>
      <c r="N43" s="275" t="s">
        <v>1340</v>
      </c>
    </row>
    <row r="44" spans="2:14" x14ac:dyDescent="0.2">
      <c r="B44" s="22" t="s">
        <v>1190</v>
      </c>
      <c r="C44" s="96" t="s">
        <v>1191</v>
      </c>
      <c r="D44" s="96" t="s">
        <v>28</v>
      </c>
      <c r="E44" s="23">
        <v>0.17121499999999998</v>
      </c>
      <c r="F44" s="23">
        <v>0.36899999999999999</v>
      </c>
      <c r="G44" s="96">
        <v>69</v>
      </c>
      <c r="H44" s="96">
        <v>70</v>
      </c>
      <c r="I44" s="273">
        <v>17504.45</v>
      </c>
      <c r="J44" s="273">
        <f t="shared" si="0"/>
        <v>1207807.05</v>
      </c>
      <c r="K44" s="273">
        <f t="shared" si="1"/>
        <v>1225311.5</v>
      </c>
      <c r="L44" s="275" t="s">
        <v>155</v>
      </c>
      <c r="M44" s="96">
        <v>8726</v>
      </c>
      <c r="N44" s="275" t="s">
        <v>1338</v>
      </c>
    </row>
    <row r="45" spans="2:14" x14ac:dyDescent="0.2">
      <c r="B45" s="22" t="s">
        <v>1240</v>
      </c>
      <c r="C45" s="96" t="s">
        <v>1239</v>
      </c>
      <c r="D45" s="96" t="s">
        <v>418</v>
      </c>
      <c r="E45" s="23">
        <v>0.18754999999999999</v>
      </c>
      <c r="F45" s="23">
        <v>0.36899999999999999</v>
      </c>
      <c r="G45" s="96">
        <v>74</v>
      </c>
      <c r="H45" s="96">
        <v>74</v>
      </c>
      <c r="I45" s="273">
        <v>16157.13</v>
      </c>
      <c r="J45" s="273">
        <f t="shared" si="0"/>
        <v>1195627.6199999999</v>
      </c>
      <c r="K45" s="273">
        <f t="shared" si="1"/>
        <v>1195627.6199999999</v>
      </c>
      <c r="L45" s="275" t="s">
        <v>155</v>
      </c>
      <c r="M45" s="96">
        <v>9860</v>
      </c>
      <c r="N45" s="275" t="s">
        <v>1339</v>
      </c>
    </row>
    <row r="46" spans="2:14" x14ac:dyDescent="0.2">
      <c r="B46" s="22" t="s">
        <v>1250</v>
      </c>
      <c r="C46" s="96" t="s">
        <v>1249</v>
      </c>
      <c r="D46" s="96" t="s">
        <v>6</v>
      </c>
      <c r="E46" s="23">
        <v>0.14701499999999998</v>
      </c>
      <c r="F46" s="23">
        <v>0.32669999999999999</v>
      </c>
      <c r="G46" s="96">
        <v>1</v>
      </c>
      <c r="H46" s="96">
        <v>1</v>
      </c>
      <c r="I46" s="273">
        <v>1174010</v>
      </c>
      <c r="J46" s="273">
        <f t="shared" si="0"/>
        <v>1174010</v>
      </c>
      <c r="K46" s="273">
        <f t="shared" si="1"/>
        <v>1174010</v>
      </c>
      <c r="L46" s="275" t="s">
        <v>35</v>
      </c>
      <c r="M46" s="96">
        <v>9515</v>
      </c>
      <c r="N46" s="275" t="s">
        <v>1338</v>
      </c>
    </row>
    <row r="47" spans="2:14" x14ac:dyDescent="0.2">
      <c r="B47" s="22" t="s">
        <v>1111</v>
      </c>
      <c r="C47" s="96" t="s">
        <v>1112</v>
      </c>
      <c r="D47" s="96" t="s">
        <v>6</v>
      </c>
      <c r="E47" s="23">
        <v>0.14701499999999998</v>
      </c>
      <c r="F47" s="23">
        <v>0.32669999999999999</v>
      </c>
      <c r="G47" s="96">
        <v>0</v>
      </c>
      <c r="H47" s="96">
        <v>2</v>
      </c>
      <c r="I47" s="273">
        <v>549981</v>
      </c>
      <c r="J47" s="273">
        <f t="shared" si="0"/>
        <v>0</v>
      </c>
      <c r="K47" s="273">
        <f t="shared" si="1"/>
        <v>1099962</v>
      </c>
      <c r="L47" s="275" t="s">
        <v>35</v>
      </c>
      <c r="M47" s="96">
        <v>9172</v>
      </c>
      <c r="N47" s="275" t="s">
        <v>1338</v>
      </c>
    </row>
    <row r="48" spans="2:14" x14ac:dyDescent="0.2">
      <c r="B48" s="22" t="s">
        <v>1040</v>
      </c>
      <c r="C48" s="96" t="s">
        <v>1041</v>
      </c>
      <c r="D48" s="96" t="s">
        <v>6</v>
      </c>
      <c r="E48" s="23">
        <v>0.14701499999999998</v>
      </c>
      <c r="F48" s="23">
        <v>0.32669999999999999</v>
      </c>
      <c r="G48" s="96">
        <v>1</v>
      </c>
      <c r="H48" s="96">
        <v>1</v>
      </c>
      <c r="I48" s="273">
        <v>988571</v>
      </c>
      <c r="J48" s="273">
        <f t="shared" si="0"/>
        <v>988571</v>
      </c>
      <c r="K48" s="273">
        <f t="shared" si="1"/>
        <v>988571</v>
      </c>
      <c r="L48" s="275" t="s">
        <v>151</v>
      </c>
      <c r="M48" s="96">
        <v>9516</v>
      </c>
      <c r="N48" s="275" t="s">
        <v>1338</v>
      </c>
    </row>
    <row r="49" spans="2:14" x14ac:dyDescent="0.2">
      <c r="B49" s="22" t="s">
        <v>79</v>
      </c>
      <c r="C49" s="96" t="s">
        <v>80</v>
      </c>
      <c r="D49" s="96" t="s">
        <v>64</v>
      </c>
      <c r="E49" s="23">
        <v>0.17121499999999998</v>
      </c>
      <c r="F49" s="23">
        <v>0.32669999999999999</v>
      </c>
      <c r="G49" s="96">
        <v>4</v>
      </c>
      <c r="H49" s="96">
        <v>4</v>
      </c>
      <c r="I49" s="273">
        <v>232267.97</v>
      </c>
      <c r="J49" s="273">
        <f t="shared" si="0"/>
        <v>929071.88</v>
      </c>
      <c r="K49" s="273">
        <f t="shared" si="1"/>
        <v>929071.88</v>
      </c>
      <c r="L49" s="275" t="s">
        <v>42</v>
      </c>
      <c r="M49" s="96">
        <v>8756</v>
      </c>
      <c r="N49" s="275" t="s">
        <v>1338</v>
      </c>
    </row>
    <row r="50" spans="2:14" x14ac:dyDescent="0.2">
      <c r="B50" s="22" t="s">
        <v>152</v>
      </c>
      <c r="C50" s="96" t="s">
        <v>153</v>
      </c>
      <c r="D50" s="96" t="s">
        <v>154</v>
      </c>
      <c r="E50" s="23">
        <v>0.18754999999999999</v>
      </c>
      <c r="F50" s="23">
        <v>0.36899999999999999</v>
      </c>
      <c r="G50" s="96">
        <v>376</v>
      </c>
      <c r="H50" s="96">
        <v>376</v>
      </c>
      <c r="I50" s="273">
        <v>2339.35</v>
      </c>
      <c r="J50" s="273">
        <f t="shared" si="0"/>
        <v>879595.6</v>
      </c>
      <c r="K50" s="273">
        <f t="shared" si="1"/>
        <v>879595.6</v>
      </c>
      <c r="L50" s="275" t="s">
        <v>155</v>
      </c>
      <c r="M50" s="96">
        <v>9587</v>
      </c>
      <c r="N50" s="275" t="s">
        <v>1341</v>
      </c>
    </row>
    <row r="51" spans="2:14" x14ac:dyDescent="0.2">
      <c r="B51" s="22" t="s">
        <v>156</v>
      </c>
      <c r="C51" s="96" t="s">
        <v>157</v>
      </c>
      <c r="D51" s="96" t="s">
        <v>28</v>
      </c>
      <c r="E51" s="23">
        <v>0.17121499999999998</v>
      </c>
      <c r="F51" s="23">
        <v>0.35089999999999999</v>
      </c>
      <c r="G51" s="96">
        <v>2</v>
      </c>
      <c r="H51" s="96">
        <v>2</v>
      </c>
      <c r="I51" s="273">
        <v>435005.99</v>
      </c>
      <c r="J51" s="273">
        <f t="shared" si="0"/>
        <v>870011.98</v>
      </c>
      <c r="K51" s="273">
        <f t="shared" si="1"/>
        <v>870011.98</v>
      </c>
      <c r="L51" s="275" t="s">
        <v>158</v>
      </c>
      <c r="M51" s="96">
        <v>2956</v>
      </c>
      <c r="N51" s="275" t="s">
        <v>1341</v>
      </c>
    </row>
    <row r="52" spans="2:14" x14ac:dyDescent="0.2">
      <c r="B52" s="22" t="s">
        <v>975</v>
      </c>
      <c r="C52" s="96" t="s">
        <v>1075</v>
      </c>
      <c r="D52" s="96" t="s">
        <v>38</v>
      </c>
      <c r="E52" s="23">
        <v>0.17121499999999998</v>
      </c>
      <c r="F52" s="23">
        <v>0.35089999999999999</v>
      </c>
      <c r="G52" s="96">
        <v>2</v>
      </c>
      <c r="H52" s="96">
        <v>2</v>
      </c>
      <c r="I52" s="273">
        <v>418859</v>
      </c>
      <c r="J52" s="273">
        <f t="shared" si="0"/>
        <v>837718</v>
      </c>
      <c r="K52" s="273">
        <f t="shared" si="1"/>
        <v>837718</v>
      </c>
      <c r="L52" s="275" t="s">
        <v>59</v>
      </c>
      <c r="M52" s="96">
        <v>8637</v>
      </c>
      <c r="N52" s="275" t="s">
        <v>1338</v>
      </c>
    </row>
    <row r="53" spans="2:14" x14ac:dyDescent="0.2">
      <c r="B53" s="22" t="s">
        <v>1233</v>
      </c>
      <c r="C53" s="96" t="s">
        <v>1232</v>
      </c>
      <c r="D53" s="96" t="s">
        <v>588</v>
      </c>
      <c r="E53" s="23">
        <v>0.19359999999999999</v>
      </c>
      <c r="F53" s="23">
        <v>0.37509999999999999</v>
      </c>
      <c r="G53" s="96">
        <v>69</v>
      </c>
      <c r="H53" s="96">
        <v>69</v>
      </c>
      <c r="I53" s="273">
        <v>11772.78</v>
      </c>
      <c r="J53" s="273">
        <f t="shared" si="0"/>
        <v>812321.82000000007</v>
      </c>
      <c r="K53" s="273">
        <f t="shared" si="1"/>
        <v>812321.82000000007</v>
      </c>
      <c r="L53" s="275" t="s">
        <v>155</v>
      </c>
      <c r="M53" s="96">
        <v>9862</v>
      </c>
      <c r="N53" s="275" t="s">
        <v>1340</v>
      </c>
    </row>
    <row r="54" spans="2:14" x14ac:dyDescent="0.2">
      <c r="B54" s="22" t="s">
        <v>1279</v>
      </c>
      <c r="C54" s="96" t="s">
        <v>1322</v>
      </c>
      <c r="D54" s="96" t="s">
        <v>52</v>
      </c>
      <c r="E54" s="23">
        <v>0.17121499999999998</v>
      </c>
      <c r="F54" s="23">
        <v>0.35089999999999999</v>
      </c>
      <c r="G54" s="96">
        <v>26</v>
      </c>
      <c r="H54" s="96">
        <v>27</v>
      </c>
      <c r="I54" s="273">
        <v>28631</v>
      </c>
      <c r="J54" s="273">
        <f t="shared" si="0"/>
        <v>744406</v>
      </c>
      <c r="K54" s="273">
        <f t="shared" si="1"/>
        <v>773037</v>
      </c>
      <c r="L54" s="275" t="s">
        <v>35</v>
      </c>
      <c r="M54" s="96">
        <v>9796</v>
      </c>
      <c r="N54" s="275" t="s">
        <v>1338</v>
      </c>
    </row>
    <row r="55" spans="2:14" x14ac:dyDescent="0.2">
      <c r="B55" s="22" t="s">
        <v>43</v>
      </c>
      <c r="C55" s="96" t="s">
        <v>44</v>
      </c>
      <c r="D55" s="96" t="s">
        <v>45</v>
      </c>
      <c r="E55" s="23">
        <v>0.17121499999999998</v>
      </c>
      <c r="F55" s="23">
        <v>0.35089999999999999</v>
      </c>
      <c r="G55" s="96">
        <v>1</v>
      </c>
      <c r="H55" s="96">
        <v>1</v>
      </c>
      <c r="I55" s="273">
        <v>754281</v>
      </c>
      <c r="J55" s="273">
        <f t="shared" si="0"/>
        <v>754281</v>
      </c>
      <c r="K55" s="273">
        <f t="shared" si="1"/>
        <v>754281</v>
      </c>
      <c r="L55" s="275" t="s">
        <v>15</v>
      </c>
      <c r="M55" s="96">
        <v>8311</v>
      </c>
      <c r="N55" s="275" t="s">
        <v>1338</v>
      </c>
    </row>
    <row r="56" spans="2:14" x14ac:dyDescent="0.2">
      <c r="B56" s="22" t="s">
        <v>1284</v>
      </c>
      <c r="C56" s="96" t="s">
        <v>1285</v>
      </c>
      <c r="D56" s="96" t="s">
        <v>52</v>
      </c>
      <c r="E56" s="23">
        <v>0.17121499999999998</v>
      </c>
      <c r="F56" s="23">
        <v>0.35089999999999999</v>
      </c>
      <c r="G56" s="96">
        <v>19</v>
      </c>
      <c r="H56" s="96">
        <v>20</v>
      </c>
      <c r="I56" s="273">
        <v>36844</v>
      </c>
      <c r="J56" s="273">
        <f t="shared" si="0"/>
        <v>700036</v>
      </c>
      <c r="K56" s="273">
        <f t="shared" si="1"/>
        <v>736880</v>
      </c>
      <c r="L56" s="275" t="s">
        <v>35</v>
      </c>
      <c r="M56" s="96">
        <v>9878</v>
      </c>
      <c r="N56" s="275" t="s">
        <v>1338</v>
      </c>
    </row>
    <row r="57" spans="2:14" x14ac:dyDescent="0.2">
      <c r="B57" s="22" t="s">
        <v>965</v>
      </c>
      <c r="C57" s="96" t="s">
        <v>972</v>
      </c>
      <c r="D57" s="96" t="s">
        <v>973</v>
      </c>
      <c r="E57" s="23">
        <v>0.19359999999999999</v>
      </c>
      <c r="F57" s="23">
        <v>0.32669999999999999</v>
      </c>
      <c r="G57" s="96">
        <v>2</v>
      </c>
      <c r="H57" s="96">
        <v>3</v>
      </c>
      <c r="I57" s="273">
        <v>237616.17</v>
      </c>
      <c r="J57" s="273">
        <f t="shared" si="0"/>
        <v>475232.34</v>
      </c>
      <c r="K57" s="273">
        <f t="shared" si="1"/>
        <v>712848.51</v>
      </c>
      <c r="L57" s="275" t="s">
        <v>42</v>
      </c>
      <c r="M57" s="96">
        <v>8471</v>
      </c>
      <c r="N57" s="275" t="s">
        <v>1338</v>
      </c>
    </row>
    <row r="58" spans="2:14" x14ac:dyDescent="0.2">
      <c r="B58" s="22" t="s">
        <v>1245</v>
      </c>
      <c r="C58" s="96" t="s">
        <v>1241</v>
      </c>
      <c r="D58" s="96" t="s">
        <v>418</v>
      </c>
      <c r="E58" s="23">
        <v>0.18754999999999999</v>
      </c>
      <c r="F58" s="23">
        <v>0.36899999999999999</v>
      </c>
      <c r="G58" s="96">
        <v>51</v>
      </c>
      <c r="H58" s="96">
        <v>51</v>
      </c>
      <c r="I58" s="273">
        <v>13802.57</v>
      </c>
      <c r="J58" s="273">
        <f t="shared" si="0"/>
        <v>703931.07</v>
      </c>
      <c r="K58" s="273">
        <f t="shared" si="1"/>
        <v>703931.07</v>
      </c>
      <c r="L58" s="275" t="s">
        <v>155</v>
      </c>
      <c r="M58" s="96">
        <v>9857</v>
      </c>
      <c r="N58" s="275" t="s">
        <v>1339</v>
      </c>
    </row>
    <row r="59" spans="2:14" x14ac:dyDescent="0.2">
      <c r="B59" s="22" t="s">
        <v>1246</v>
      </c>
      <c r="C59" s="96" t="s">
        <v>1242</v>
      </c>
      <c r="D59" s="96" t="s">
        <v>418</v>
      </c>
      <c r="E59" s="23">
        <v>0.18754999999999999</v>
      </c>
      <c r="F59" s="23">
        <v>0.36899999999999999</v>
      </c>
      <c r="G59" s="96">
        <v>51</v>
      </c>
      <c r="H59" s="96">
        <v>51</v>
      </c>
      <c r="I59" s="273">
        <v>13802.57</v>
      </c>
      <c r="J59" s="273">
        <f t="shared" si="0"/>
        <v>703931.07</v>
      </c>
      <c r="K59" s="273">
        <f t="shared" si="1"/>
        <v>703931.07</v>
      </c>
      <c r="L59" s="275" t="s">
        <v>155</v>
      </c>
      <c r="M59" s="96">
        <v>9858</v>
      </c>
      <c r="N59" s="275" t="s">
        <v>1339</v>
      </c>
    </row>
    <row r="60" spans="2:14" x14ac:dyDescent="0.2">
      <c r="B60" s="22" t="s">
        <v>168</v>
      </c>
      <c r="C60" s="96" t="s">
        <v>169</v>
      </c>
      <c r="D60" s="96" t="s">
        <v>154</v>
      </c>
      <c r="E60" s="23">
        <v>0.18754999999999999</v>
      </c>
      <c r="F60" s="23">
        <v>0.36899999999999999</v>
      </c>
      <c r="G60" s="96">
        <v>1757</v>
      </c>
      <c r="H60" s="96">
        <v>1757</v>
      </c>
      <c r="I60" s="273">
        <v>390</v>
      </c>
      <c r="J60" s="273">
        <f t="shared" si="0"/>
        <v>685230</v>
      </c>
      <c r="K60" s="273">
        <f t="shared" si="1"/>
        <v>685230</v>
      </c>
      <c r="L60" s="275" t="s">
        <v>170</v>
      </c>
      <c r="M60" s="96">
        <v>3775</v>
      </c>
      <c r="N60" s="275" t="s">
        <v>1341</v>
      </c>
    </row>
    <row r="61" spans="2:14" x14ac:dyDescent="0.2">
      <c r="B61" s="22" t="s">
        <v>186</v>
      </c>
      <c r="C61" s="96" t="s">
        <v>187</v>
      </c>
      <c r="D61" s="96" t="s">
        <v>154</v>
      </c>
      <c r="E61" s="23">
        <v>0.18754999999999999</v>
      </c>
      <c r="F61" s="23">
        <v>0.36899999999999999</v>
      </c>
      <c r="G61" s="96">
        <v>176</v>
      </c>
      <c r="H61" s="96">
        <v>176</v>
      </c>
      <c r="I61" s="273">
        <v>2954.55</v>
      </c>
      <c r="J61" s="273">
        <f t="shared" si="0"/>
        <v>520000.80000000005</v>
      </c>
      <c r="K61" s="273">
        <f t="shared" si="1"/>
        <v>520000.80000000005</v>
      </c>
      <c r="L61" s="275" t="s">
        <v>170</v>
      </c>
      <c r="M61" s="96">
        <v>3659</v>
      </c>
      <c r="N61" s="275" t="s">
        <v>1341</v>
      </c>
    </row>
    <row r="62" spans="2:14" x14ac:dyDescent="0.2">
      <c r="B62" s="22" t="s">
        <v>190</v>
      </c>
      <c r="C62" s="96" t="s">
        <v>191</v>
      </c>
      <c r="D62" s="96" t="s">
        <v>45</v>
      </c>
      <c r="E62" s="23">
        <v>0.17121499999999998</v>
      </c>
      <c r="F62" s="23">
        <v>0.35089999999999999</v>
      </c>
      <c r="G62" s="96">
        <v>1</v>
      </c>
      <c r="H62" s="96">
        <v>1</v>
      </c>
      <c r="I62" s="273">
        <v>502645</v>
      </c>
      <c r="J62" s="273">
        <f t="shared" si="0"/>
        <v>502645</v>
      </c>
      <c r="K62" s="273">
        <f t="shared" si="1"/>
        <v>502645</v>
      </c>
      <c r="L62" s="275" t="s">
        <v>192</v>
      </c>
      <c r="M62" s="96">
        <v>9302</v>
      </c>
      <c r="N62" s="275" t="s">
        <v>1338</v>
      </c>
    </row>
    <row r="63" spans="2:14" x14ac:dyDescent="0.2">
      <c r="B63" s="22" t="s">
        <v>1247</v>
      </c>
      <c r="C63" s="96" t="s">
        <v>1243</v>
      </c>
      <c r="D63" s="96" t="s">
        <v>418</v>
      </c>
      <c r="E63" s="23">
        <v>0.18754999999999999</v>
      </c>
      <c r="F63" s="23">
        <v>0.36899999999999999</v>
      </c>
      <c r="G63" s="96">
        <v>36</v>
      </c>
      <c r="H63" s="96">
        <v>36</v>
      </c>
      <c r="I63" s="273">
        <v>13802.57</v>
      </c>
      <c r="J63" s="273">
        <f t="shared" si="0"/>
        <v>496892.52</v>
      </c>
      <c r="K63" s="273">
        <f t="shared" si="1"/>
        <v>496892.52</v>
      </c>
      <c r="L63" s="275" t="s">
        <v>155</v>
      </c>
      <c r="M63" s="96">
        <v>9856</v>
      </c>
      <c r="N63" s="275" t="s">
        <v>1339</v>
      </c>
    </row>
    <row r="64" spans="2:14" x14ac:dyDescent="0.2">
      <c r="B64" s="22" t="s">
        <v>1056</v>
      </c>
      <c r="C64" s="96" t="s">
        <v>1057</v>
      </c>
      <c r="D64" s="96" t="s">
        <v>45</v>
      </c>
      <c r="E64" s="23">
        <v>0.17121499999999998</v>
      </c>
      <c r="F64" s="23">
        <v>0.35089999999999999</v>
      </c>
      <c r="G64" s="96">
        <v>1</v>
      </c>
      <c r="H64" s="96">
        <v>1</v>
      </c>
      <c r="I64" s="273">
        <v>442880.62</v>
      </c>
      <c r="J64" s="273">
        <f t="shared" si="0"/>
        <v>442880.62</v>
      </c>
      <c r="K64" s="273">
        <f t="shared" si="1"/>
        <v>442880.62</v>
      </c>
      <c r="L64" s="275" t="s">
        <v>1009</v>
      </c>
      <c r="M64" s="96">
        <v>9810</v>
      </c>
      <c r="N64" s="275" t="s">
        <v>1338</v>
      </c>
    </row>
    <row r="65" spans="2:14" x14ac:dyDescent="0.2">
      <c r="B65" s="22" t="s">
        <v>85</v>
      </c>
      <c r="C65" s="96" t="s">
        <v>86</v>
      </c>
      <c r="D65" s="96" t="s">
        <v>64</v>
      </c>
      <c r="E65" s="23">
        <v>0.17121499999999998</v>
      </c>
      <c r="F65" s="23">
        <v>0.32669999999999999</v>
      </c>
      <c r="G65" s="96">
        <v>2</v>
      </c>
      <c r="H65" s="96">
        <v>2</v>
      </c>
      <c r="I65" s="273">
        <v>206468.35</v>
      </c>
      <c r="J65" s="273">
        <f t="shared" si="0"/>
        <v>412936.7</v>
      </c>
      <c r="K65" s="273">
        <f t="shared" si="1"/>
        <v>412936.7</v>
      </c>
      <c r="L65" s="275" t="s">
        <v>42</v>
      </c>
      <c r="M65" s="96">
        <v>4428</v>
      </c>
      <c r="N65" s="275" t="s">
        <v>1338</v>
      </c>
    </row>
    <row r="66" spans="2:14" x14ac:dyDescent="0.2">
      <c r="B66" s="22" t="s">
        <v>164</v>
      </c>
      <c r="C66" s="96" t="s">
        <v>165</v>
      </c>
      <c r="D66" s="96" t="s">
        <v>38</v>
      </c>
      <c r="E66" s="23">
        <v>0.17121499999999998</v>
      </c>
      <c r="F66" s="23">
        <v>0.35089999999999999</v>
      </c>
      <c r="G66" s="96">
        <v>1</v>
      </c>
      <c r="H66" s="96">
        <v>1</v>
      </c>
      <c r="I66" s="273">
        <v>388396.23</v>
      </c>
      <c r="J66" s="273">
        <f t="shared" si="0"/>
        <v>388396.23</v>
      </c>
      <c r="K66" s="273">
        <f t="shared" si="1"/>
        <v>388396.23</v>
      </c>
      <c r="L66" s="275" t="s">
        <v>15</v>
      </c>
      <c r="M66" s="96">
        <v>9093</v>
      </c>
      <c r="N66" s="275" t="s">
        <v>1338</v>
      </c>
    </row>
    <row r="67" spans="2:14" x14ac:dyDescent="0.2">
      <c r="B67" s="22" t="s">
        <v>55</v>
      </c>
      <c r="C67" s="96" t="s">
        <v>56</v>
      </c>
      <c r="D67" s="96" t="s">
        <v>41</v>
      </c>
      <c r="E67" s="23">
        <v>0.19359999999999999</v>
      </c>
      <c r="F67" s="23">
        <v>0.37509999999999999</v>
      </c>
      <c r="G67" s="96">
        <v>2</v>
      </c>
      <c r="H67" s="96">
        <v>2</v>
      </c>
      <c r="I67" s="273">
        <v>177445.29</v>
      </c>
      <c r="J67" s="273">
        <f t="shared" ref="J67:J130" si="2">I67*G67</f>
        <v>354890.58</v>
      </c>
      <c r="K67" s="273">
        <f t="shared" ref="K67:K130" si="3">I67*H67</f>
        <v>354890.58</v>
      </c>
      <c r="L67" s="275" t="s">
        <v>42</v>
      </c>
      <c r="M67" s="96">
        <v>22</v>
      </c>
      <c r="N67" s="275" t="s">
        <v>1338</v>
      </c>
    </row>
    <row r="68" spans="2:14" x14ac:dyDescent="0.2">
      <c r="B68" s="22" t="s">
        <v>1223</v>
      </c>
      <c r="C68" s="96" t="s">
        <v>1224</v>
      </c>
      <c r="D68" s="96" t="s">
        <v>38</v>
      </c>
      <c r="E68" s="23">
        <v>0.17121499999999998</v>
      </c>
      <c r="F68" s="23">
        <v>0.35089999999999999</v>
      </c>
      <c r="G68" s="96">
        <v>1</v>
      </c>
      <c r="H68" s="96">
        <v>1</v>
      </c>
      <c r="I68" s="273">
        <v>343585.01</v>
      </c>
      <c r="J68" s="273">
        <f t="shared" si="2"/>
        <v>343585.01</v>
      </c>
      <c r="K68" s="273">
        <f t="shared" si="3"/>
        <v>343585.01</v>
      </c>
      <c r="L68" s="275" t="s">
        <v>25</v>
      </c>
      <c r="M68" s="96">
        <v>9852</v>
      </c>
      <c r="N68" s="275" t="s">
        <v>1338</v>
      </c>
    </row>
    <row r="69" spans="2:14" x14ac:dyDescent="0.2">
      <c r="B69" s="22" t="s">
        <v>1079</v>
      </c>
      <c r="C69" s="96" t="s">
        <v>1282</v>
      </c>
      <c r="D69" s="96" t="s">
        <v>52</v>
      </c>
      <c r="E69" s="23">
        <v>0.17121499999999998</v>
      </c>
      <c r="F69" s="23">
        <v>0.35089999999999999</v>
      </c>
      <c r="G69" s="96">
        <v>8</v>
      </c>
      <c r="H69" s="96">
        <v>9</v>
      </c>
      <c r="I69" s="273">
        <v>35577</v>
      </c>
      <c r="J69" s="273">
        <f t="shared" si="2"/>
        <v>284616</v>
      </c>
      <c r="K69" s="273">
        <f t="shared" si="3"/>
        <v>320193</v>
      </c>
      <c r="L69" s="275" t="s">
        <v>35</v>
      </c>
      <c r="M69" s="96">
        <v>5406</v>
      </c>
      <c r="N69" s="275" t="s">
        <v>1338</v>
      </c>
    </row>
    <row r="70" spans="2:14" x14ac:dyDescent="0.2">
      <c r="B70" s="22" t="s">
        <v>206</v>
      </c>
      <c r="C70" s="96" t="s">
        <v>1058</v>
      </c>
      <c r="D70" s="96" t="s">
        <v>208</v>
      </c>
      <c r="E70" s="23">
        <v>0.18754999999999999</v>
      </c>
      <c r="F70" s="23">
        <v>0.36899999999999999</v>
      </c>
      <c r="G70" s="96">
        <v>2</v>
      </c>
      <c r="H70" s="96">
        <v>2</v>
      </c>
      <c r="I70" s="273">
        <v>159250</v>
      </c>
      <c r="J70" s="273">
        <f t="shared" si="2"/>
        <v>318500</v>
      </c>
      <c r="K70" s="273">
        <f t="shared" si="3"/>
        <v>318500</v>
      </c>
      <c r="L70" s="275" t="s">
        <v>209</v>
      </c>
      <c r="M70" s="96">
        <v>1221</v>
      </c>
      <c r="N70" s="275" t="s">
        <v>1342</v>
      </c>
    </row>
    <row r="71" spans="2:14" x14ac:dyDescent="0.2">
      <c r="B71" s="22" t="s">
        <v>202</v>
      </c>
      <c r="C71" s="96" t="s">
        <v>203</v>
      </c>
      <c r="D71" s="96" t="s">
        <v>204</v>
      </c>
      <c r="E71" s="23">
        <v>0.18754999999999999</v>
      </c>
      <c r="F71" s="23">
        <v>0.35089999999999999</v>
      </c>
      <c r="G71" s="96">
        <v>50</v>
      </c>
      <c r="H71" s="96">
        <v>50</v>
      </c>
      <c r="I71" s="273">
        <v>5148.01</v>
      </c>
      <c r="J71" s="273">
        <f t="shared" si="2"/>
        <v>257400.5</v>
      </c>
      <c r="K71" s="273">
        <f t="shared" si="3"/>
        <v>257400.5</v>
      </c>
      <c r="L71" s="275" t="s">
        <v>205</v>
      </c>
      <c r="M71" s="96">
        <v>7623</v>
      </c>
      <c r="N71" s="275" t="s">
        <v>1338</v>
      </c>
    </row>
    <row r="72" spans="2:14" x14ac:dyDescent="0.2">
      <c r="B72" s="22" t="s">
        <v>909</v>
      </c>
      <c r="C72" s="96" t="s">
        <v>963</v>
      </c>
      <c r="D72" s="96" t="s">
        <v>489</v>
      </c>
      <c r="E72" s="23">
        <v>0.19964999999999999</v>
      </c>
      <c r="F72" s="23">
        <v>0.36899999999999999</v>
      </c>
      <c r="G72" s="96">
        <v>256</v>
      </c>
      <c r="H72" s="96">
        <v>256</v>
      </c>
      <c r="I72" s="273">
        <v>1000</v>
      </c>
      <c r="J72" s="273">
        <f t="shared" si="2"/>
        <v>256000</v>
      </c>
      <c r="K72" s="273">
        <f t="shared" si="3"/>
        <v>256000</v>
      </c>
      <c r="L72" s="275" t="s">
        <v>964</v>
      </c>
      <c r="M72" s="96">
        <v>5172</v>
      </c>
      <c r="N72" s="275" t="s">
        <v>1340</v>
      </c>
    </row>
    <row r="73" spans="2:14" x14ac:dyDescent="0.2">
      <c r="B73" s="22" t="s">
        <v>219</v>
      </c>
      <c r="C73" s="96" t="s">
        <v>220</v>
      </c>
      <c r="D73" s="96" t="s">
        <v>28</v>
      </c>
      <c r="E73" s="23">
        <v>0.17121499999999998</v>
      </c>
      <c r="F73" s="23">
        <v>0.35089999999999999</v>
      </c>
      <c r="G73" s="96">
        <v>9</v>
      </c>
      <c r="H73" s="96">
        <v>9</v>
      </c>
      <c r="I73" s="273">
        <v>28316.63</v>
      </c>
      <c r="J73" s="273">
        <f t="shared" si="2"/>
        <v>254849.67</v>
      </c>
      <c r="K73" s="273">
        <f t="shared" si="3"/>
        <v>254849.67</v>
      </c>
      <c r="L73" s="275" t="s">
        <v>108</v>
      </c>
      <c r="M73" s="96">
        <v>9385</v>
      </c>
      <c r="N73" s="275" t="s">
        <v>1338</v>
      </c>
    </row>
    <row r="74" spans="2:14" x14ac:dyDescent="0.2">
      <c r="B74" s="22" t="s">
        <v>216</v>
      </c>
      <c r="C74" s="96" t="s">
        <v>217</v>
      </c>
      <c r="D74" s="96" t="s">
        <v>218</v>
      </c>
      <c r="E74" s="23">
        <v>0.18754999999999999</v>
      </c>
      <c r="F74" s="23">
        <v>0.36899999999999999</v>
      </c>
      <c r="G74" s="96">
        <v>105</v>
      </c>
      <c r="H74" s="96">
        <v>105</v>
      </c>
      <c r="I74" s="273">
        <v>2390.46</v>
      </c>
      <c r="J74" s="273">
        <f t="shared" si="2"/>
        <v>250998.30000000002</v>
      </c>
      <c r="K74" s="273">
        <f t="shared" si="3"/>
        <v>250998.30000000002</v>
      </c>
      <c r="L74" s="275" t="s">
        <v>155</v>
      </c>
      <c r="M74" s="96">
        <v>6319</v>
      </c>
      <c r="N74" s="275" t="s">
        <v>1342</v>
      </c>
    </row>
    <row r="75" spans="2:14" x14ac:dyDescent="0.2">
      <c r="B75" s="22" t="s">
        <v>225</v>
      </c>
      <c r="C75" s="96" t="s">
        <v>226</v>
      </c>
      <c r="D75" s="96" t="s">
        <v>41</v>
      </c>
      <c r="E75" s="23">
        <v>0.19359999999999999</v>
      </c>
      <c r="F75" s="23">
        <v>0.37509999999999999</v>
      </c>
      <c r="G75" s="96">
        <v>1</v>
      </c>
      <c r="H75" s="96">
        <v>1</v>
      </c>
      <c r="I75" s="273">
        <v>247300.01</v>
      </c>
      <c r="J75" s="273">
        <f t="shared" si="2"/>
        <v>247300.01</v>
      </c>
      <c r="K75" s="273">
        <f t="shared" si="3"/>
        <v>247300.01</v>
      </c>
      <c r="L75" s="275" t="s">
        <v>42</v>
      </c>
      <c r="M75" s="96">
        <v>7645</v>
      </c>
      <c r="N75" s="275" t="s">
        <v>1338</v>
      </c>
    </row>
    <row r="76" spans="2:14" x14ac:dyDescent="0.2">
      <c r="B76" s="22" t="s">
        <v>946</v>
      </c>
      <c r="C76" s="96" t="s">
        <v>947</v>
      </c>
      <c r="D76" s="96" t="s">
        <v>72</v>
      </c>
      <c r="E76" s="23">
        <v>0.16940000000000002</v>
      </c>
      <c r="F76" s="23">
        <v>0.35089999999999999</v>
      </c>
      <c r="G76" s="96">
        <v>19</v>
      </c>
      <c r="H76" s="96">
        <v>19</v>
      </c>
      <c r="I76" s="273">
        <v>12798</v>
      </c>
      <c r="J76" s="273">
        <f t="shared" si="2"/>
        <v>243162</v>
      </c>
      <c r="K76" s="273">
        <f t="shared" si="3"/>
        <v>243162</v>
      </c>
      <c r="L76" s="275" t="s">
        <v>73</v>
      </c>
      <c r="M76" s="96">
        <v>9426</v>
      </c>
      <c r="N76" s="275" t="s">
        <v>1338</v>
      </c>
    </row>
    <row r="77" spans="2:14" x14ac:dyDescent="0.2">
      <c r="B77" s="22" t="s">
        <v>193</v>
      </c>
      <c r="C77" s="96" t="s">
        <v>194</v>
      </c>
      <c r="D77" s="96" t="s">
        <v>64</v>
      </c>
      <c r="E77" s="23">
        <v>0.17121499999999998</v>
      </c>
      <c r="F77" s="23">
        <v>0.32669999999999999</v>
      </c>
      <c r="G77" s="96">
        <v>1</v>
      </c>
      <c r="H77" s="96">
        <v>1</v>
      </c>
      <c r="I77" s="273">
        <v>237714.18</v>
      </c>
      <c r="J77" s="273">
        <f t="shared" si="2"/>
        <v>237714.18</v>
      </c>
      <c r="K77" s="273">
        <f t="shared" si="3"/>
        <v>237714.18</v>
      </c>
      <c r="L77" s="275" t="s">
        <v>42</v>
      </c>
      <c r="M77" s="96">
        <v>4448</v>
      </c>
      <c r="N77" s="275" t="s">
        <v>1338</v>
      </c>
    </row>
    <row r="78" spans="2:14" x14ac:dyDescent="0.2">
      <c r="B78" s="22" t="s">
        <v>137</v>
      </c>
      <c r="C78" s="96" t="s">
        <v>138</v>
      </c>
      <c r="D78" s="96" t="s">
        <v>64</v>
      </c>
      <c r="E78" s="23">
        <v>0.17121499999999998</v>
      </c>
      <c r="F78" s="23">
        <v>0.32669999999999999</v>
      </c>
      <c r="G78" s="96">
        <v>1</v>
      </c>
      <c r="H78" s="96">
        <v>1</v>
      </c>
      <c r="I78" s="273">
        <v>237714.18</v>
      </c>
      <c r="J78" s="273">
        <f t="shared" si="2"/>
        <v>237714.18</v>
      </c>
      <c r="K78" s="273">
        <f t="shared" si="3"/>
        <v>237714.18</v>
      </c>
      <c r="L78" s="275" t="s">
        <v>42</v>
      </c>
      <c r="M78" s="96">
        <v>4446</v>
      </c>
      <c r="N78" s="275" t="s">
        <v>1338</v>
      </c>
    </row>
    <row r="79" spans="2:14" x14ac:dyDescent="0.2">
      <c r="B79" s="22" t="s">
        <v>967</v>
      </c>
      <c r="C79" s="96" t="s">
        <v>970</v>
      </c>
      <c r="D79" s="96" t="s">
        <v>973</v>
      </c>
      <c r="E79" s="23">
        <v>0.19359999999999999</v>
      </c>
      <c r="F79" s="23">
        <v>0.32669999999999999</v>
      </c>
      <c r="G79" s="96">
        <v>1</v>
      </c>
      <c r="H79" s="96">
        <v>1</v>
      </c>
      <c r="I79" s="273">
        <v>224031.5</v>
      </c>
      <c r="J79" s="273">
        <f t="shared" si="2"/>
        <v>224031.5</v>
      </c>
      <c r="K79" s="273">
        <f t="shared" si="3"/>
        <v>224031.5</v>
      </c>
      <c r="L79" s="275" t="s">
        <v>42</v>
      </c>
      <c r="M79" s="96">
        <v>8470</v>
      </c>
      <c r="N79" s="275" t="s">
        <v>1338</v>
      </c>
    </row>
    <row r="80" spans="2:14" x14ac:dyDescent="0.2">
      <c r="B80" s="22" t="s">
        <v>229</v>
      </c>
      <c r="C80" s="96" t="s">
        <v>230</v>
      </c>
      <c r="D80" s="96" t="s">
        <v>231</v>
      </c>
      <c r="E80" s="23">
        <v>0.18754999999999999</v>
      </c>
      <c r="F80" s="23">
        <v>0.36899999999999999</v>
      </c>
      <c r="G80" s="96">
        <v>76</v>
      </c>
      <c r="H80" s="96">
        <v>76</v>
      </c>
      <c r="I80" s="273">
        <v>2925.01</v>
      </c>
      <c r="J80" s="273">
        <f t="shared" si="2"/>
        <v>222300.76</v>
      </c>
      <c r="K80" s="273">
        <f t="shared" si="3"/>
        <v>222300.76</v>
      </c>
      <c r="L80" s="275" t="s">
        <v>232</v>
      </c>
      <c r="M80" s="96">
        <v>9623</v>
      </c>
      <c r="N80" s="275" t="s">
        <v>1339</v>
      </c>
    </row>
    <row r="81" spans="2:14" x14ac:dyDescent="0.2">
      <c r="B81" s="22" t="s">
        <v>242</v>
      </c>
      <c r="C81" s="96" t="s">
        <v>243</v>
      </c>
      <c r="D81" s="96" t="s">
        <v>244</v>
      </c>
      <c r="E81" s="23">
        <v>0.18754999999999999</v>
      </c>
      <c r="F81" s="23">
        <v>0.36899999999999999</v>
      </c>
      <c r="G81" s="96">
        <v>8</v>
      </c>
      <c r="H81" s="96">
        <v>8</v>
      </c>
      <c r="I81" s="273">
        <v>27168.9</v>
      </c>
      <c r="J81" s="273">
        <f t="shared" si="2"/>
        <v>217351.2</v>
      </c>
      <c r="K81" s="273">
        <f t="shared" si="3"/>
        <v>217351.2</v>
      </c>
      <c r="L81" s="275" t="s">
        <v>155</v>
      </c>
      <c r="M81" s="96">
        <v>9072</v>
      </c>
      <c r="N81" s="275" t="s">
        <v>1342</v>
      </c>
    </row>
    <row r="82" spans="2:14" x14ac:dyDescent="0.2">
      <c r="B82" s="22" t="s">
        <v>237</v>
      </c>
      <c r="C82" s="96" t="s">
        <v>238</v>
      </c>
      <c r="D82" s="96" t="s">
        <v>239</v>
      </c>
      <c r="E82" s="23">
        <v>0.18754999999999999</v>
      </c>
      <c r="F82" s="23">
        <v>0.36899999999999999</v>
      </c>
      <c r="G82" s="96">
        <v>18</v>
      </c>
      <c r="H82" s="96">
        <v>18</v>
      </c>
      <c r="I82" s="273">
        <v>11700</v>
      </c>
      <c r="J82" s="273">
        <f t="shared" si="2"/>
        <v>210600</v>
      </c>
      <c r="K82" s="273">
        <f t="shared" si="3"/>
        <v>210600</v>
      </c>
      <c r="L82" s="275" t="s">
        <v>148</v>
      </c>
      <c r="M82" s="96">
        <v>9740</v>
      </c>
      <c r="N82" s="275" t="s">
        <v>1342</v>
      </c>
    </row>
    <row r="83" spans="2:14" x14ac:dyDescent="0.2">
      <c r="B83" s="22" t="s">
        <v>1275</v>
      </c>
      <c r="C83" s="96" t="s">
        <v>1276</v>
      </c>
      <c r="D83" s="96" t="s">
        <v>52</v>
      </c>
      <c r="E83" s="23">
        <v>0.17121499999999998</v>
      </c>
      <c r="F83" s="23">
        <v>0.35089999999999999</v>
      </c>
      <c r="G83" s="96">
        <v>0</v>
      </c>
      <c r="H83" s="96">
        <v>3</v>
      </c>
      <c r="I83" s="273">
        <v>69587</v>
      </c>
      <c r="J83" s="273">
        <f t="shared" si="2"/>
        <v>0</v>
      </c>
      <c r="K83" s="273">
        <f t="shared" si="3"/>
        <v>208761</v>
      </c>
      <c r="L83" s="275" t="s">
        <v>35</v>
      </c>
      <c r="M83" s="96">
        <v>9871</v>
      </c>
      <c r="N83" s="275" t="s">
        <v>1338</v>
      </c>
    </row>
    <row r="84" spans="2:14" x14ac:dyDescent="0.2">
      <c r="B84" s="22" t="s">
        <v>103</v>
      </c>
      <c r="C84" s="96" t="s">
        <v>104</v>
      </c>
      <c r="D84" s="96" t="s">
        <v>64</v>
      </c>
      <c r="E84" s="23">
        <v>0.17121499999999998</v>
      </c>
      <c r="F84" s="23">
        <v>0.32669999999999999</v>
      </c>
      <c r="G84" s="96">
        <v>1</v>
      </c>
      <c r="H84" s="96">
        <v>1</v>
      </c>
      <c r="I84" s="273">
        <v>206468.35</v>
      </c>
      <c r="J84" s="273">
        <f t="shared" si="2"/>
        <v>206468.35</v>
      </c>
      <c r="K84" s="273">
        <f t="shared" si="3"/>
        <v>206468.35</v>
      </c>
      <c r="L84" s="275" t="s">
        <v>42</v>
      </c>
      <c r="M84" s="96">
        <v>4427</v>
      </c>
      <c r="N84" s="275" t="s">
        <v>1338</v>
      </c>
    </row>
    <row r="85" spans="2:14" x14ac:dyDescent="0.2">
      <c r="B85" s="22" t="s">
        <v>118</v>
      </c>
      <c r="C85" s="96" t="s">
        <v>119</v>
      </c>
      <c r="D85" s="96" t="s">
        <v>41</v>
      </c>
      <c r="E85" s="23">
        <v>0.19359999999999999</v>
      </c>
      <c r="F85" s="23">
        <v>0.37509999999999999</v>
      </c>
      <c r="G85" s="96">
        <v>1</v>
      </c>
      <c r="H85" s="96">
        <v>1</v>
      </c>
      <c r="I85" s="273">
        <v>201245.99</v>
      </c>
      <c r="J85" s="273">
        <f t="shared" si="2"/>
        <v>201245.99</v>
      </c>
      <c r="K85" s="273">
        <f t="shared" si="3"/>
        <v>201245.99</v>
      </c>
      <c r="L85" s="275" t="s">
        <v>42</v>
      </c>
      <c r="M85" s="96">
        <v>7641</v>
      </c>
      <c r="N85" s="275" t="s">
        <v>1338</v>
      </c>
    </row>
    <row r="86" spans="2:14" x14ac:dyDescent="0.2">
      <c r="B86" s="22" t="s">
        <v>256</v>
      </c>
      <c r="C86" s="96" t="s">
        <v>257</v>
      </c>
      <c r="D86" s="96" t="s">
        <v>72</v>
      </c>
      <c r="E86" s="23">
        <v>0.16940000000000002</v>
      </c>
      <c r="F86" s="23">
        <v>0.35089999999999999</v>
      </c>
      <c r="G86" s="96">
        <v>4</v>
      </c>
      <c r="H86" s="96">
        <v>4</v>
      </c>
      <c r="I86" s="273">
        <v>46692.09</v>
      </c>
      <c r="J86" s="273">
        <f t="shared" si="2"/>
        <v>186768.36</v>
      </c>
      <c r="K86" s="273">
        <f t="shared" si="3"/>
        <v>186768.36</v>
      </c>
      <c r="L86" s="275" t="s">
        <v>29</v>
      </c>
      <c r="M86" s="96">
        <v>3927</v>
      </c>
      <c r="N86" s="275" t="s">
        <v>1338</v>
      </c>
    </row>
    <row r="87" spans="2:14" x14ac:dyDescent="0.2">
      <c r="B87" s="22" t="s">
        <v>261</v>
      </c>
      <c r="C87" s="96" t="s">
        <v>262</v>
      </c>
      <c r="D87" s="96" t="s">
        <v>72</v>
      </c>
      <c r="E87" s="23">
        <v>0.16940000000000002</v>
      </c>
      <c r="F87" s="23">
        <v>0.35089999999999999</v>
      </c>
      <c r="G87" s="96">
        <v>5</v>
      </c>
      <c r="H87" s="96">
        <v>5</v>
      </c>
      <c r="I87" s="273">
        <v>35577.35</v>
      </c>
      <c r="J87" s="273">
        <f t="shared" si="2"/>
        <v>177886.75</v>
      </c>
      <c r="K87" s="273">
        <f t="shared" si="3"/>
        <v>177886.75</v>
      </c>
      <c r="L87" s="275" t="s">
        <v>29</v>
      </c>
      <c r="M87" s="96">
        <v>3937</v>
      </c>
      <c r="N87" s="275" t="s">
        <v>1338</v>
      </c>
    </row>
    <row r="88" spans="2:14" x14ac:dyDescent="0.2">
      <c r="B88" s="22" t="s">
        <v>249</v>
      </c>
      <c r="C88" s="96" t="s">
        <v>250</v>
      </c>
      <c r="D88" s="96" t="s">
        <v>154</v>
      </c>
      <c r="E88" s="23">
        <v>0.18754999999999999</v>
      </c>
      <c r="F88" s="23">
        <v>0.36899999999999999</v>
      </c>
      <c r="G88" s="96">
        <v>63</v>
      </c>
      <c r="H88" s="96">
        <v>63</v>
      </c>
      <c r="I88" s="273">
        <v>2730</v>
      </c>
      <c r="J88" s="273">
        <f t="shared" si="2"/>
        <v>171990</v>
      </c>
      <c r="K88" s="273">
        <f t="shared" si="3"/>
        <v>171990</v>
      </c>
      <c r="L88" s="275" t="s">
        <v>170</v>
      </c>
      <c r="M88" s="96">
        <v>3675</v>
      </c>
      <c r="N88" s="275" t="s">
        <v>1341</v>
      </c>
    </row>
    <row r="89" spans="2:14" x14ac:dyDescent="0.2">
      <c r="B89" s="22" t="s">
        <v>414</v>
      </c>
      <c r="C89" s="96" t="s">
        <v>415</v>
      </c>
      <c r="D89" s="96" t="s">
        <v>72</v>
      </c>
      <c r="E89" s="23">
        <v>0.16940000000000002</v>
      </c>
      <c r="F89" s="23">
        <v>0.35089999999999999</v>
      </c>
      <c r="G89" s="96">
        <v>6</v>
      </c>
      <c r="H89" s="96">
        <v>6</v>
      </c>
      <c r="I89" s="273">
        <v>28600</v>
      </c>
      <c r="J89" s="273">
        <f t="shared" si="2"/>
        <v>171600</v>
      </c>
      <c r="K89" s="273">
        <f t="shared" si="3"/>
        <v>171600</v>
      </c>
      <c r="L89" s="275" t="s">
        <v>265</v>
      </c>
      <c r="M89" s="96">
        <v>4727</v>
      </c>
      <c r="N89" s="275" t="s">
        <v>1338</v>
      </c>
    </row>
    <row r="90" spans="2:14" x14ac:dyDescent="0.2">
      <c r="B90" s="22" t="s">
        <v>327</v>
      </c>
      <c r="C90" s="96" t="s">
        <v>328</v>
      </c>
      <c r="D90" s="96" t="s">
        <v>72</v>
      </c>
      <c r="E90" s="23">
        <v>0.16940000000000002</v>
      </c>
      <c r="F90" s="23">
        <v>0.35089999999999999</v>
      </c>
      <c r="G90" s="96">
        <v>5</v>
      </c>
      <c r="H90" s="96">
        <v>5</v>
      </c>
      <c r="I90" s="273">
        <v>31384</v>
      </c>
      <c r="J90" s="273">
        <f t="shared" si="2"/>
        <v>156920</v>
      </c>
      <c r="K90" s="273">
        <f t="shared" si="3"/>
        <v>156920</v>
      </c>
      <c r="L90" s="275" t="s">
        <v>265</v>
      </c>
      <c r="M90" s="96">
        <v>4533</v>
      </c>
      <c r="N90" s="275" t="s">
        <v>1338</v>
      </c>
    </row>
    <row r="91" spans="2:14" x14ac:dyDescent="0.2">
      <c r="B91" s="22" t="s">
        <v>245</v>
      </c>
      <c r="C91" s="96" t="s">
        <v>246</v>
      </c>
      <c r="D91" s="96" t="s">
        <v>28</v>
      </c>
      <c r="E91" s="23">
        <v>0.17121499999999998</v>
      </c>
      <c r="F91" s="23">
        <v>0.35089999999999999</v>
      </c>
      <c r="G91" s="96">
        <v>6</v>
      </c>
      <c r="H91" s="96">
        <v>6</v>
      </c>
      <c r="I91" s="273">
        <v>23842.05</v>
      </c>
      <c r="J91" s="273">
        <f t="shared" si="2"/>
        <v>143052.29999999999</v>
      </c>
      <c r="K91" s="273">
        <f t="shared" si="3"/>
        <v>143052.29999999999</v>
      </c>
      <c r="L91" s="275" t="s">
        <v>108</v>
      </c>
      <c r="M91" s="96">
        <v>9396</v>
      </c>
      <c r="N91" s="275" t="s">
        <v>1338</v>
      </c>
    </row>
    <row r="92" spans="2:14" x14ac:dyDescent="0.2">
      <c r="B92" s="22" t="s">
        <v>286</v>
      </c>
      <c r="C92" s="96" t="s">
        <v>287</v>
      </c>
      <c r="D92" s="96" t="s">
        <v>154</v>
      </c>
      <c r="E92" s="23">
        <v>0.18754999999999999</v>
      </c>
      <c r="F92" s="23">
        <v>0.36899999999999999</v>
      </c>
      <c r="G92" s="96">
        <v>22</v>
      </c>
      <c r="H92" s="96">
        <v>22</v>
      </c>
      <c r="I92" s="273">
        <v>5525.01</v>
      </c>
      <c r="J92" s="273">
        <f t="shared" si="2"/>
        <v>121550.22</v>
      </c>
      <c r="K92" s="273">
        <f t="shared" si="3"/>
        <v>121550.22</v>
      </c>
      <c r="L92" s="275" t="s">
        <v>155</v>
      </c>
      <c r="M92" s="96">
        <v>3696</v>
      </c>
      <c r="N92" s="275" t="s">
        <v>1341</v>
      </c>
    </row>
    <row r="93" spans="2:14" x14ac:dyDescent="0.2">
      <c r="B93" s="22" t="s">
        <v>1253</v>
      </c>
      <c r="C93" s="96" t="s">
        <v>1323</v>
      </c>
      <c r="D93" s="96" t="s">
        <v>52</v>
      </c>
      <c r="E93" s="23">
        <v>0.17121499999999998</v>
      </c>
      <c r="F93" s="23">
        <v>0.35089999999999999</v>
      </c>
      <c r="G93" s="96">
        <v>2</v>
      </c>
      <c r="H93" s="96">
        <v>2</v>
      </c>
      <c r="I93" s="273">
        <v>58993.01</v>
      </c>
      <c r="J93" s="273">
        <f t="shared" si="2"/>
        <v>117986.02</v>
      </c>
      <c r="K93" s="273">
        <f t="shared" si="3"/>
        <v>117986.02</v>
      </c>
      <c r="L93" s="275" t="s">
        <v>35</v>
      </c>
      <c r="M93" s="96">
        <v>5386</v>
      </c>
      <c r="N93" s="275" t="s">
        <v>1338</v>
      </c>
    </row>
    <row r="94" spans="2:14" x14ac:dyDescent="0.2">
      <c r="B94" s="22" t="s">
        <v>223</v>
      </c>
      <c r="C94" s="96" t="s">
        <v>224</v>
      </c>
      <c r="D94" s="96" t="s">
        <v>218</v>
      </c>
      <c r="E94" s="23">
        <v>0.18754999999999999</v>
      </c>
      <c r="F94" s="23">
        <v>0.36899999999999999</v>
      </c>
      <c r="G94" s="96">
        <v>48</v>
      </c>
      <c r="H94" s="96">
        <v>48</v>
      </c>
      <c r="I94" s="273">
        <v>2390.46</v>
      </c>
      <c r="J94" s="273">
        <f t="shared" si="2"/>
        <v>114742.08</v>
      </c>
      <c r="K94" s="273">
        <f t="shared" si="3"/>
        <v>114742.08</v>
      </c>
      <c r="L94" s="275" t="s">
        <v>155</v>
      </c>
      <c r="M94" s="96">
        <v>6320</v>
      </c>
      <c r="N94" s="275" t="s">
        <v>1342</v>
      </c>
    </row>
    <row r="95" spans="2:14" x14ac:dyDescent="0.2">
      <c r="B95" s="22" t="s">
        <v>1280</v>
      </c>
      <c r="C95" s="96" t="s">
        <v>1281</v>
      </c>
      <c r="D95" s="96" t="s">
        <v>52</v>
      </c>
      <c r="E95" s="23">
        <v>0.17121499999999998</v>
      </c>
      <c r="F95" s="23">
        <v>0.35089999999999999</v>
      </c>
      <c r="G95" s="96">
        <v>2</v>
      </c>
      <c r="H95" s="96">
        <v>2</v>
      </c>
      <c r="I95" s="273">
        <v>55669.99</v>
      </c>
      <c r="J95" s="273">
        <f t="shared" si="2"/>
        <v>111339.98</v>
      </c>
      <c r="K95" s="273">
        <f t="shared" si="3"/>
        <v>111339.98</v>
      </c>
      <c r="L95" s="275" t="s">
        <v>35</v>
      </c>
      <c r="M95" s="96">
        <v>9873</v>
      </c>
      <c r="N95" s="275" t="s">
        <v>1338</v>
      </c>
    </row>
    <row r="96" spans="2:14" x14ac:dyDescent="0.2">
      <c r="B96" s="22" t="s">
        <v>593</v>
      </c>
      <c r="C96" s="96" t="s">
        <v>594</v>
      </c>
      <c r="D96" s="96" t="s">
        <v>72</v>
      </c>
      <c r="E96" s="23">
        <v>0.16940000000000002</v>
      </c>
      <c r="F96" s="23">
        <v>0.35089999999999999</v>
      </c>
      <c r="G96" s="96">
        <v>5</v>
      </c>
      <c r="H96" s="96">
        <v>5</v>
      </c>
      <c r="I96" s="273">
        <v>22050</v>
      </c>
      <c r="J96" s="273">
        <f t="shared" si="2"/>
        <v>110250</v>
      </c>
      <c r="K96" s="273">
        <f t="shared" si="3"/>
        <v>110250</v>
      </c>
      <c r="L96" s="275" t="s">
        <v>73</v>
      </c>
      <c r="M96" s="96">
        <v>9450</v>
      </c>
      <c r="N96" s="275" t="s">
        <v>1338</v>
      </c>
    </row>
    <row r="97" spans="2:14" x14ac:dyDescent="0.2">
      <c r="B97" s="22" t="s">
        <v>288</v>
      </c>
      <c r="C97" s="96" t="s">
        <v>289</v>
      </c>
      <c r="D97" s="96" t="s">
        <v>154</v>
      </c>
      <c r="E97" s="23">
        <v>0.18754999999999999</v>
      </c>
      <c r="F97" s="23">
        <v>0.36899999999999999</v>
      </c>
      <c r="G97" s="96">
        <v>11</v>
      </c>
      <c r="H97" s="96">
        <v>11</v>
      </c>
      <c r="I97" s="273">
        <v>9295</v>
      </c>
      <c r="J97" s="273">
        <f t="shared" si="2"/>
        <v>102245</v>
      </c>
      <c r="K97" s="273">
        <f t="shared" si="3"/>
        <v>102245</v>
      </c>
      <c r="L97" s="275" t="s">
        <v>155</v>
      </c>
      <c r="M97" s="96">
        <v>9036</v>
      </c>
      <c r="N97" s="275" t="s">
        <v>1341</v>
      </c>
    </row>
    <row r="98" spans="2:14" x14ac:dyDescent="0.2">
      <c r="B98" s="22" t="s">
        <v>1294</v>
      </c>
      <c r="C98" s="96" t="s">
        <v>1295</v>
      </c>
      <c r="D98" s="96" t="s">
        <v>52</v>
      </c>
      <c r="E98" s="23">
        <v>0.17121499999999998</v>
      </c>
      <c r="F98" s="23">
        <v>0.35089999999999999</v>
      </c>
      <c r="G98" s="96">
        <v>2</v>
      </c>
      <c r="H98" s="96">
        <v>2</v>
      </c>
      <c r="I98" s="273">
        <v>48755.99</v>
      </c>
      <c r="J98" s="273">
        <f t="shared" si="2"/>
        <v>97511.98</v>
      </c>
      <c r="K98" s="273">
        <f t="shared" si="3"/>
        <v>97511.98</v>
      </c>
      <c r="L98" s="275" t="s">
        <v>35</v>
      </c>
      <c r="M98" s="96">
        <v>9874</v>
      </c>
      <c r="N98" s="275" t="s">
        <v>1338</v>
      </c>
    </row>
    <row r="99" spans="2:14" x14ac:dyDescent="0.2">
      <c r="B99" s="22" t="s">
        <v>308</v>
      </c>
      <c r="C99" s="96" t="s">
        <v>309</v>
      </c>
      <c r="D99" s="96" t="s">
        <v>231</v>
      </c>
      <c r="E99" s="23">
        <v>0.18754999999999999</v>
      </c>
      <c r="F99" s="23">
        <v>0.36899999999999999</v>
      </c>
      <c r="G99" s="96">
        <v>16</v>
      </c>
      <c r="H99" s="96">
        <v>16</v>
      </c>
      <c r="I99" s="273">
        <v>6045</v>
      </c>
      <c r="J99" s="273">
        <f t="shared" si="2"/>
        <v>96720</v>
      </c>
      <c r="K99" s="273">
        <f t="shared" si="3"/>
        <v>96720</v>
      </c>
      <c r="L99" s="275" t="s">
        <v>232</v>
      </c>
      <c r="M99" s="96">
        <v>3143</v>
      </c>
      <c r="N99" s="275" t="s">
        <v>1339</v>
      </c>
    </row>
    <row r="100" spans="2:14" x14ac:dyDescent="0.2">
      <c r="B100" s="22" t="s">
        <v>329</v>
      </c>
      <c r="C100" s="96" t="s">
        <v>330</v>
      </c>
      <c r="D100" s="96" t="s">
        <v>331</v>
      </c>
      <c r="E100" s="23">
        <v>0.18754999999999999</v>
      </c>
      <c r="F100" s="23">
        <v>0.36899999999999999</v>
      </c>
      <c r="G100" s="96">
        <v>36</v>
      </c>
      <c r="H100" s="96">
        <v>36</v>
      </c>
      <c r="I100" s="273">
        <v>2360</v>
      </c>
      <c r="J100" s="273">
        <f t="shared" si="2"/>
        <v>84960</v>
      </c>
      <c r="K100" s="273">
        <f t="shared" si="3"/>
        <v>84960</v>
      </c>
      <c r="L100" s="275" t="s">
        <v>155</v>
      </c>
      <c r="M100" s="96">
        <v>6880</v>
      </c>
      <c r="N100" s="275" t="s">
        <v>1341</v>
      </c>
    </row>
    <row r="101" spans="2:14" x14ac:dyDescent="0.2">
      <c r="B101" s="22" t="s">
        <v>253</v>
      </c>
      <c r="C101" s="96" t="s">
        <v>254</v>
      </c>
      <c r="D101" s="96" t="s">
        <v>255</v>
      </c>
      <c r="E101" s="23">
        <v>0.16940000000000002</v>
      </c>
      <c r="F101" s="23">
        <v>0.35089999999999999</v>
      </c>
      <c r="G101" s="96">
        <v>3</v>
      </c>
      <c r="H101" s="96">
        <v>3</v>
      </c>
      <c r="I101" s="273">
        <v>26918.52</v>
      </c>
      <c r="J101" s="273">
        <f t="shared" si="2"/>
        <v>80755.56</v>
      </c>
      <c r="K101" s="273">
        <f t="shared" si="3"/>
        <v>80755.56</v>
      </c>
      <c r="L101" s="275" t="s">
        <v>73</v>
      </c>
      <c r="M101" s="96">
        <v>9099</v>
      </c>
      <c r="N101" s="275" t="s">
        <v>1338</v>
      </c>
    </row>
    <row r="102" spans="2:14" x14ac:dyDescent="0.2">
      <c r="B102" s="22" t="s">
        <v>340</v>
      </c>
      <c r="C102" s="96" t="s">
        <v>341</v>
      </c>
      <c r="D102" s="96" t="s">
        <v>154</v>
      </c>
      <c r="E102" s="23">
        <v>0.18754999999999999</v>
      </c>
      <c r="F102" s="23">
        <v>0.36899999999999999</v>
      </c>
      <c r="G102" s="96">
        <v>23</v>
      </c>
      <c r="H102" s="96">
        <v>23</v>
      </c>
      <c r="I102" s="273">
        <v>3250</v>
      </c>
      <c r="J102" s="273">
        <f t="shared" si="2"/>
        <v>74750</v>
      </c>
      <c r="K102" s="273">
        <f t="shared" si="3"/>
        <v>74750</v>
      </c>
      <c r="L102" s="275" t="s">
        <v>170</v>
      </c>
      <c r="M102" s="96">
        <v>7118</v>
      </c>
      <c r="N102" s="275" t="s">
        <v>1341</v>
      </c>
    </row>
    <row r="103" spans="2:14" x14ac:dyDescent="0.2">
      <c r="B103" s="22" t="s">
        <v>348</v>
      </c>
      <c r="C103" s="96" t="s">
        <v>349</v>
      </c>
      <c r="D103" s="96" t="s">
        <v>231</v>
      </c>
      <c r="E103" s="23">
        <v>0.18754999999999999</v>
      </c>
      <c r="F103" s="23">
        <v>0.36899999999999999</v>
      </c>
      <c r="G103" s="96">
        <v>10</v>
      </c>
      <c r="H103" s="96">
        <v>10</v>
      </c>
      <c r="I103" s="273">
        <v>6045</v>
      </c>
      <c r="J103" s="273">
        <f t="shared" si="2"/>
        <v>60450</v>
      </c>
      <c r="K103" s="273">
        <f t="shared" si="3"/>
        <v>60450</v>
      </c>
      <c r="L103" s="275" t="s">
        <v>232</v>
      </c>
      <c r="M103" s="96">
        <v>3142</v>
      </c>
      <c r="N103" s="275" t="s">
        <v>1339</v>
      </c>
    </row>
    <row r="104" spans="2:14" x14ac:dyDescent="0.2">
      <c r="B104" s="22" t="s">
        <v>353</v>
      </c>
      <c r="C104" s="96" t="s">
        <v>354</v>
      </c>
      <c r="D104" s="96" t="s">
        <v>235</v>
      </c>
      <c r="E104" s="23">
        <v>0.19359999999999999</v>
      </c>
      <c r="F104" s="23">
        <v>0.37509999999999999</v>
      </c>
      <c r="G104" s="96">
        <v>9</v>
      </c>
      <c r="H104" s="96">
        <v>9</v>
      </c>
      <c r="I104" s="273">
        <v>6303.79</v>
      </c>
      <c r="J104" s="273">
        <f t="shared" si="2"/>
        <v>56734.11</v>
      </c>
      <c r="K104" s="273">
        <f t="shared" si="3"/>
        <v>56734.11</v>
      </c>
      <c r="L104" s="275" t="s">
        <v>355</v>
      </c>
      <c r="M104" s="96">
        <v>4048</v>
      </c>
      <c r="N104" s="275" t="s">
        <v>1341</v>
      </c>
    </row>
    <row r="105" spans="2:14" x14ac:dyDescent="0.2">
      <c r="B105" s="22" t="s">
        <v>1092</v>
      </c>
      <c r="C105" s="96" t="s">
        <v>1093</v>
      </c>
      <c r="D105" s="96" t="s">
        <v>107</v>
      </c>
      <c r="E105" s="23">
        <v>0.19359999999999999</v>
      </c>
      <c r="F105" s="23">
        <v>0.37509999999999999</v>
      </c>
      <c r="G105" s="96">
        <v>1</v>
      </c>
      <c r="H105" s="96">
        <v>1</v>
      </c>
      <c r="I105" s="273">
        <v>53665.08</v>
      </c>
      <c r="J105" s="273">
        <f t="shared" si="2"/>
        <v>53665.08</v>
      </c>
      <c r="K105" s="273">
        <f t="shared" si="3"/>
        <v>53665.08</v>
      </c>
      <c r="L105" s="275" t="s">
        <v>108</v>
      </c>
      <c r="M105" s="96">
        <v>8787</v>
      </c>
      <c r="N105" s="275" t="s">
        <v>1338</v>
      </c>
    </row>
    <row r="106" spans="2:14" x14ac:dyDescent="0.2">
      <c r="B106" s="22" t="s">
        <v>368</v>
      </c>
      <c r="C106" s="96" t="s">
        <v>369</v>
      </c>
      <c r="D106" s="96" t="s">
        <v>231</v>
      </c>
      <c r="E106" s="23">
        <v>0.18754999999999999</v>
      </c>
      <c r="F106" s="23">
        <v>0.36899999999999999</v>
      </c>
      <c r="G106" s="96">
        <v>24</v>
      </c>
      <c r="H106" s="96">
        <v>24</v>
      </c>
      <c r="I106" s="273">
        <v>2210</v>
      </c>
      <c r="J106" s="273">
        <f t="shared" si="2"/>
        <v>53040</v>
      </c>
      <c r="K106" s="273">
        <f t="shared" si="3"/>
        <v>53040</v>
      </c>
      <c r="L106" s="275" t="s">
        <v>232</v>
      </c>
      <c r="M106" s="96">
        <v>9626</v>
      </c>
      <c r="N106" s="275" t="s">
        <v>1339</v>
      </c>
    </row>
    <row r="107" spans="2:14" x14ac:dyDescent="0.2">
      <c r="B107" s="22" t="s">
        <v>382</v>
      </c>
      <c r="C107" s="96" t="s">
        <v>383</v>
      </c>
      <c r="D107" s="96" t="s">
        <v>235</v>
      </c>
      <c r="E107" s="23">
        <v>0.19359999999999999</v>
      </c>
      <c r="F107" s="23">
        <v>0.37509999999999999</v>
      </c>
      <c r="G107" s="96">
        <v>4</v>
      </c>
      <c r="H107" s="96">
        <v>4</v>
      </c>
      <c r="I107" s="273">
        <v>12998.13</v>
      </c>
      <c r="J107" s="273">
        <f t="shared" si="2"/>
        <v>51992.52</v>
      </c>
      <c r="K107" s="273">
        <f t="shared" si="3"/>
        <v>51992.52</v>
      </c>
      <c r="L107" s="275" t="s">
        <v>355</v>
      </c>
      <c r="M107" s="96">
        <v>4050</v>
      </c>
      <c r="N107" s="275" t="s">
        <v>1341</v>
      </c>
    </row>
    <row r="108" spans="2:14" x14ac:dyDescent="0.2">
      <c r="B108" s="22" t="s">
        <v>332</v>
      </c>
      <c r="C108" s="96" t="s">
        <v>333</v>
      </c>
      <c r="D108" s="96" t="s">
        <v>52</v>
      </c>
      <c r="E108" s="23">
        <v>0.17121499999999998</v>
      </c>
      <c r="F108" s="23">
        <v>0.35089999999999999</v>
      </c>
      <c r="G108" s="96">
        <v>1</v>
      </c>
      <c r="H108" s="96">
        <v>1</v>
      </c>
      <c r="I108" s="273">
        <v>45913</v>
      </c>
      <c r="J108" s="273">
        <f t="shared" si="2"/>
        <v>45913</v>
      </c>
      <c r="K108" s="273">
        <f t="shared" si="3"/>
        <v>45913</v>
      </c>
      <c r="L108" s="275" t="s">
        <v>35</v>
      </c>
      <c r="M108" s="96">
        <v>9795</v>
      </c>
      <c r="N108" s="275" t="s">
        <v>1338</v>
      </c>
    </row>
    <row r="109" spans="2:14" x14ac:dyDescent="0.2">
      <c r="B109" s="22" t="s">
        <v>284</v>
      </c>
      <c r="C109" s="96" t="s">
        <v>285</v>
      </c>
      <c r="D109" s="96" t="s">
        <v>255</v>
      </c>
      <c r="E109" s="23">
        <v>0.16940000000000002</v>
      </c>
      <c r="F109" s="23">
        <v>0.35089999999999999</v>
      </c>
      <c r="G109" s="96">
        <v>2</v>
      </c>
      <c r="H109" s="96">
        <v>2</v>
      </c>
      <c r="I109" s="273">
        <v>21000</v>
      </c>
      <c r="J109" s="273">
        <f t="shared" si="2"/>
        <v>42000</v>
      </c>
      <c r="K109" s="273">
        <f t="shared" si="3"/>
        <v>42000</v>
      </c>
      <c r="L109" s="275" t="s">
        <v>73</v>
      </c>
      <c r="M109" s="96">
        <v>9067</v>
      </c>
      <c r="N109" s="275" t="s">
        <v>1338</v>
      </c>
    </row>
    <row r="110" spans="2:14" x14ac:dyDescent="0.2">
      <c r="B110" s="22" t="s">
        <v>948</v>
      </c>
      <c r="C110" s="96" t="s">
        <v>949</v>
      </c>
      <c r="D110" s="96" t="s">
        <v>154</v>
      </c>
      <c r="E110" s="23">
        <v>0.18754999999999999</v>
      </c>
      <c r="F110" s="23">
        <v>0.36899999999999999</v>
      </c>
      <c r="G110" s="96">
        <v>4</v>
      </c>
      <c r="H110" s="96">
        <v>4</v>
      </c>
      <c r="I110" s="273">
        <v>10010</v>
      </c>
      <c r="J110" s="273">
        <f t="shared" si="2"/>
        <v>40040</v>
      </c>
      <c r="K110" s="273">
        <f t="shared" si="3"/>
        <v>40040</v>
      </c>
      <c r="L110" s="275" t="s">
        <v>170</v>
      </c>
      <c r="M110" s="96">
        <v>3793</v>
      </c>
      <c r="N110" s="275" t="s">
        <v>1341</v>
      </c>
    </row>
    <row r="111" spans="2:14" x14ac:dyDescent="0.2">
      <c r="B111" s="22" t="s">
        <v>399</v>
      </c>
      <c r="C111" s="96" t="s">
        <v>400</v>
      </c>
      <c r="D111" s="96" t="s">
        <v>154</v>
      </c>
      <c r="E111" s="23">
        <v>0.18754999999999999</v>
      </c>
      <c r="F111" s="23">
        <v>0.36899999999999999</v>
      </c>
      <c r="G111" s="96">
        <v>19</v>
      </c>
      <c r="H111" s="96">
        <v>19</v>
      </c>
      <c r="I111" s="273">
        <v>2080</v>
      </c>
      <c r="J111" s="273">
        <f t="shared" si="2"/>
        <v>39520</v>
      </c>
      <c r="K111" s="273">
        <f t="shared" si="3"/>
        <v>39520</v>
      </c>
      <c r="L111" s="275" t="s">
        <v>170</v>
      </c>
      <c r="M111" s="96">
        <v>3630</v>
      </c>
      <c r="N111" s="275" t="s">
        <v>1341</v>
      </c>
    </row>
    <row r="112" spans="2:14" x14ac:dyDescent="0.2">
      <c r="B112" s="22" t="s">
        <v>423</v>
      </c>
      <c r="C112" s="96" t="s">
        <v>424</v>
      </c>
      <c r="D112" s="96" t="s">
        <v>1080</v>
      </c>
      <c r="E112" s="23">
        <v>0.18754999999999999</v>
      </c>
      <c r="F112" s="23">
        <v>0.36899999999999999</v>
      </c>
      <c r="G112" s="96">
        <v>2</v>
      </c>
      <c r="H112" s="96">
        <v>2</v>
      </c>
      <c r="I112" s="273">
        <v>19499.349999999999</v>
      </c>
      <c r="J112" s="273">
        <f t="shared" si="2"/>
        <v>38998.699999999997</v>
      </c>
      <c r="K112" s="273">
        <f t="shared" si="3"/>
        <v>38998.699999999997</v>
      </c>
      <c r="L112" s="275" t="s">
        <v>425</v>
      </c>
      <c r="M112" s="96">
        <v>4538</v>
      </c>
      <c r="N112" s="275" t="s">
        <v>1342</v>
      </c>
    </row>
    <row r="113" spans="2:14" x14ac:dyDescent="0.2">
      <c r="B113" s="22" t="s">
        <v>436</v>
      </c>
      <c r="C113" s="96" t="s">
        <v>437</v>
      </c>
      <c r="D113" s="96" t="s">
        <v>154</v>
      </c>
      <c r="E113" s="23">
        <v>0.18754999999999999</v>
      </c>
      <c r="F113" s="23">
        <v>0.36899999999999999</v>
      </c>
      <c r="G113" s="96">
        <v>19</v>
      </c>
      <c r="H113" s="96">
        <v>19</v>
      </c>
      <c r="I113" s="273">
        <v>1950</v>
      </c>
      <c r="J113" s="273">
        <f t="shared" si="2"/>
        <v>37050</v>
      </c>
      <c r="K113" s="273">
        <f t="shared" si="3"/>
        <v>37050</v>
      </c>
      <c r="L113" s="275" t="s">
        <v>155</v>
      </c>
      <c r="M113" s="96">
        <v>3604</v>
      </c>
      <c r="N113" s="275" t="s">
        <v>1341</v>
      </c>
    </row>
    <row r="114" spans="2:14" x14ac:dyDescent="0.2">
      <c r="B114" s="22" t="s">
        <v>338</v>
      </c>
      <c r="C114" s="96" t="s">
        <v>339</v>
      </c>
      <c r="D114" s="96" t="s">
        <v>154</v>
      </c>
      <c r="E114" s="23">
        <v>0.18754999999999999</v>
      </c>
      <c r="F114" s="23">
        <v>0.36899999999999999</v>
      </c>
      <c r="G114" s="96">
        <v>10</v>
      </c>
      <c r="H114" s="96">
        <v>10</v>
      </c>
      <c r="I114" s="273">
        <v>3639.99</v>
      </c>
      <c r="J114" s="273">
        <f t="shared" si="2"/>
        <v>36399.899999999994</v>
      </c>
      <c r="K114" s="273">
        <f t="shared" si="3"/>
        <v>36399.899999999994</v>
      </c>
      <c r="L114" s="275" t="s">
        <v>170</v>
      </c>
      <c r="M114" s="96">
        <v>3631</v>
      </c>
      <c r="N114" s="275" t="s">
        <v>1341</v>
      </c>
    </row>
    <row r="115" spans="2:14" x14ac:dyDescent="0.2">
      <c r="B115" s="22" t="s">
        <v>444</v>
      </c>
      <c r="C115" s="96" t="s">
        <v>445</v>
      </c>
      <c r="D115" s="96" t="s">
        <v>231</v>
      </c>
      <c r="E115" s="23">
        <v>0.18754999999999999</v>
      </c>
      <c r="F115" s="23">
        <v>0.36899999999999999</v>
      </c>
      <c r="G115" s="96">
        <v>2</v>
      </c>
      <c r="H115" s="96">
        <v>2</v>
      </c>
      <c r="I115" s="273">
        <v>18017.09</v>
      </c>
      <c r="J115" s="273">
        <f t="shared" si="2"/>
        <v>36034.18</v>
      </c>
      <c r="K115" s="273">
        <f t="shared" si="3"/>
        <v>36034.18</v>
      </c>
      <c r="L115" s="275" t="s">
        <v>446</v>
      </c>
      <c r="M115" s="96">
        <v>9566</v>
      </c>
      <c r="N115" s="275" t="s">
        <v>1339</v>
      </c>
    </row>
    <row r="116" spans="2:14" x14ac:dyDescent="0.2">
      <c r="B116" s="22" t="s">
        <v>455</v>
      </c>
      <c r="C116" s="96" t="s">
        <v>456</v>
      </c>
      <c r="D116" s="96" t="s">
        <v>154</v>
      </c>
      <c r="E116" s="23">
        <v>0.18754999999999999</v>
      </c>
      <c r="F116" s="23">
        <v>0.36899999999999999</v>
      </c>
      <c r="G116" s="96">
        <v>9</v>
      </c>
      <c r="H116" s="96">
        <v>9</v>
      </c>
      <c r="I116" s="273">
        <v>3835</v>
      </c>
      <c r="J116" s="273">
        <f t="shared" si="2"/>
        <v>34515</v>
      </c>
      <c r="K116" s="273">
        <f t="shared" si="3"/>
        <v>34515</v>
      </c>
      <c r="L116" s="275" t="s">
        <v>170</v>
      </c>
      <c r="M116" s="96">
        <v>3636</v>
      </c>
      <c r="N116" s="275" t="s">
        <v>1341</v>
      </c>
    </row>
    <row r="117" spans="2:14" x14ac:dyDescent="0.2">
      <c r="B117" s="22" t="s">
        <v>419</v>
      </c>
      <c r="C117" s="96" t="s">
        <v>420</v>
      </c>
      <c r="D117" s="96" t="s">
        <v>154</v>
      </c>
      <c r="E117" s="23">
        <v>0.18754999999999999</v>
      </c>
      <c r="F117" s="23">
        <v>0.36899999999999999</v>
      </c>
      <c r="G117" s="96">
        <v>39</v>
      </c>
      <c r="H117" s="96">
        <v>39</v>
      </c>
      <c r="I117" s="273">
        <v>780</v>
      </c>
      <c r="J117" s="273">
        <f t="shared" si="2"/>
        <v>30420</v>
      </c>
      <c r="K117" s="273">
        <f t="shared" si="3"/>
        <v>30420</v>
      </c>
      <c r="L117" s="275" t="s">
        <v>170</v>
      </c>
      <c r="M117" s="96">
        <v>3723</v>
      </c>
      <c r="N117" s="275" t="s">
        <v>1341</v>
      </c>
    </row>
    <row r="118" spans="2:14" x14ac:dyDescent="0.2">
      <c r="B118" s="22" t="s">
        <v>950</v>
      </c>
      <c r="C118" s="96" t="s">
        <v>951</v>
      </c>
      <c r="D118" s="96" t="s">
        <v>72</v>
      </c>
      <c r="E118" s="23">
        <v>0.16940000000000002</v>
      </c>
      <c r="F118" s="23">
        <v>0.35089999999999999</v>
      </c>
      <c r="G118" s="96">
        <v>1</v>
      </c>
      <c r="H118" s="96">
        <v>1</v>
      </c>
      <c r="I118" s="273">
        <v>30415.49</v>
      </c>
      <c r="J118" s="273">
        <f t="shared" si="2"/>
        <v>30415.49</v>
      </c>
      <c r="K118" s="273">
        <f t="shared" si="3"/>
        <v>30415.49</v>
      </c>
      <c r="L118" s="275" t="s">
        <v>73</v>
      </c>
      <c r="M118" s="96">
        <v>9495</v>
      </c>
      <c r="N118" s="275" t="s">
        <v>1338</v>
      </c>
    </row>
    <row r="119" spans="2:14" x14ac:dyDescent="0.2">
      <c r="B119" s="22" t="s">
        <v>487</v>
      </c>
      <c r="C119" s="96" t="s">
        <v>488</v>
      </c>
      <c r="D119" s="96" t="s">
        <v>489</v>
      </c>
      <c r="E119" s="23">
        <v>0.19964999999999999</v>
      </c>
      <c r="F119" s="23">
        <v>0.36899999999999999</v>
      </c>
      <c r="G119" s="96">
        <v>3</v>
      </c>
      <c r="H119" s="96">
        <v>3</v>
      </c>
      <c r="I119" s="273">
        <v>10075</v>
      </c>
      <c r="J119" s="273">
        <f t="shared" si="2"/>
        <v>30225</v>
      </c>
      <c r="K119" s="273">
        <f t="shared" si="3"/>
        <v>30225</v>
      </c>
      <c r="L119" s="275" t="s">
        <v>155</v>
      </c>
      <c r="M119" s="96">
        <v>753</v>
      </c>
      <c r="N119" s="275" t="s">
        <v>1340</v>
      </c>
    </row>
    <row r="120" spans="2:14" x14ac:dyDescent="0.2">
      <c r="B120" s="22" t="s">
        <v>465</v>
      </c>
      <c r="C120" s="96" t="s">
        <v>466</v>
      </c>
      <c r="D120" s="96" t="s">
        <v>231</v>
      </c>
      <c r="E120" s="23">
        <v>0.18754999999999999</v>
      </c>
      <c r="F120" s="23">
        <v>0.36899999999999999</v>
      </c>
      <c r="G120" s="96">
        <v>15</v>
      </c>
      <c r="H120" s="96">
        <v>15</v>
      </c>
      <c r="I120" s="273">
        <v>1949.35</v>
      </c>
      <c r="J120" s="273">
        <f t="shared" si="2"/>
        <v>29240.25</v>
      </c>
      <c r="K120" s="273">
        <f t="shared" si="3"/>
        <v>29240.25</v>
      </c>
      <c r="L120" s="275" t="s">
        <v>232</v>
      </c>
      <c r="M120" s="96">
        <v>9624</v>
      </c>
      <c r="N120" s="275" t="s">
        <v>1339</v>
      </c>
    </row>
    <row r="121" spans="2:14" x14ac:dyDescent="0.2">
      <c r="B121" s="22" t="s">
        <v>401</v>
      </c>
      <c r="C121" s="96" t="s">
        <v>402</v>
      </c>
      <c r="D121" s="96" t="s">
        <v>403</v>
      </c>
      <c r="E121" s="23">
        <v>0.18754999999999999</v>
      </c>
      <c r="F121" s="23">
        <v>0.37509999999999999</v>
      </c>
      <c r="G121" s="96">
        <v>2</v>
      </c>
      <c r="H121" s="96">
        <v>2</v>
      </c>
      <c r="I121" s="273">
        <v>14298.7</v>
      </c>
      <c r="J121" s="273">
        <f t="shared" si="2"/>
        <v>28597.4</v>
      </c>
      <c r="K121" s="273">
        <f t="shared" si="3"/>
        <v>28597.4</v>
      </c>
      <c r="L121" s="275" t="s">
        <v>232</v>
      </c>
      <c r="M121" s="96">
        <v>5022</v>
      </c>
      <c r="N121" s="275" t="s">
        <v>1342</v>
      </c>
    </row>
    <row r="122" spans="2:14" x14ac:dyDescent="0.2">
      <c r="B122" s="22" t="s">
        <v>494</v>
      </c>
      <c r="C122" s="96" t="s">
        <v>495</v>
      </c>
      <c r="D122" s="96" t="s">
        <v>147</v>
      </c>
      <c r="E122" s="23">
        <v>0.18754999999999999</v>
      </c>
      <c r="F122" s="23">
        <v>0.36899999999999999</v>
      </c>
      <c r="G122" s="96">
        <v>2</v>
      </c>
      <c r="H122" s="96">
        <v>2</v>
      </c>
      <c r="I122" s="273">
        <v>14000</v>
      </c>
      <c r="J122" s="273">
        <f t="shared" si="2"/>
        <v>28000</v>
      </c>
      <c r="K122" s="273">
        <f t="shared" si="3"/>
        <v>28000</v>
      </c>
      <c r="L122" s="275" t="s">
        <v>268</v>
      </c>
      <c r="M122" s="96">
        <v>7714</v>
      </c>
      <c r="N122" s="275" t="s">
        <v>1342</v>
      </c>
    </row>
    <row r="123" spans="2:14" x14ac:dyDescent="0.2">
      <c r="B123" s="22" t="s">
        <v>364</v>
      </c>
      <c r="C123" s="96" t="s">
        <v>365</v>
      </c>
      <c r="D123" s="96" t="s">
        <v>72</v>
      </c>
      <c r="E123" s="23">
        <v>0.16940000000000002</v>
      </c>
      <c r="F123" s="23">
        <v>0.35089999999999999</v>
      </c>
      <c r="G123" s="96">
        <v>1</v>
      </c>
      <c r="H123" s="96">
        <v>1</v>
      </c>
      <c r="I123" s="273">
        <v>26860</v>
      </c>
      <c r="J123" s="273">
        <f t="shared" si="2"/>
        <v>26860</v>
      </c>
      <c r="K123" s="273">
        <f t="shared" si="3"/>
        <v>26860</v>
      </c>
      <c r="L123" s="275" t="s">
        <v>29</v>
      </c>
      <c r="M123" s="96">
        <v>7987</v>
      </c>
      <c r="N123" s="275" t="s">
        <v>1338</v>
      </c>
    </row>
    <row r="124" spans="2:14" x14ac:dyDescent="0.2">
      <c r="B124" s="22" t="s">
        <v>295</v>
      </c>
      <c r="C124" s="96" t="s">
        <v>296</v>
      </c>
      <c r="D124" s="96" t="s">
        <v>231</v>
      </c>
      <c r="E124" s="23">
        <v>0.18754999999999999</v>
      </c>
      <c r="F124" s="23">
        <v>0.36899999999999999</v>
      </c>
      <c r="G124" s="96">
        <v>12</v>
      </c>
      <c r="H124" s="96">
        <v>12</v>
      </c>
      <c r="I124" s="273">
        <v>2210</v>
      </c>
      <c r="J124" s="273">
        <f t="shared" si="2"/>
        <v>26520</v>
      </c>
      <c r="K124" s="273">
        <f t="shared" si="3"/>
        <v>26520</v>
      </c>
      <c r="L124" s="275" t="s">
        <v>232</v>
      </c>
      <c r="M124" s="96">
        <v>9625</v>
      </c>
      <c r="N124" s="275" t="s">
        <v>1339</v>
      </c>
    </row>
    <row r="125" spans="2:14" x14ac:dyDescent="0.2">
      <c r="B125" s="22" t="s">
        <v>498</v>
      </c>
      <c r="C125" s="96" t="s">
        <v>499</v>
      </c>
      <c r="D125" s="96" t="s">
        <v>154</v>
      </c>
      <c r="E125" s="23">
        <v>0.18754999999999999</v>
      </c>
      <c r="F125" s="23">
        <v>0.36899999999999999</v>
      </c>
      <c r="G125" s="96">
        <v>5</v>
      </c>
      <c r="H125" s="96">
        <v>5</v>
      </c>
      <c r="I125" s="273">
        <v>5200</v>
      </c>
      <c r="J125" s="273">
        <f t="shared" si="2"/>
        <v>26000</v>
      </c>
      <c r="K125" s="273">
        <f t="shared" si="3"/>
        <v>26000</v>
      </c>
      <c r="L125" s="275" t="s">
        <v>155</v>
      </c>
      <c r="M125" s="96">
        <v>3802</v>
      </c>
      <c r="N125" s="275" t="s">
        <v>1341</v>
      </c>
    </row>
    <row r="126" spans="2:14" x14ac:dyDescent="0.2">
      <c r="B126" s="22" t="s">
        <v>506</v>
      </c>
      <c r="C126" s="96" t="s">
        <v>507</v>
      </c>
      <c r="D126" s="96" t="s">
        <v>154</v>
      </c>
      <c r="E126" s="23">
        <v>0.18754999999999999</v>
      </c>
      <c r="F126" s="23">
        <v>0.36899999999999999</v>
      </c>
      <c r="G126" s="96">
        <v>12</v>
      </c>
      <c r="H126" s="96">
        <v>12</v>
      </c>
      <c r="I126" s="273">
        <v>2145</v>
      </c>
      <c r="J126" s="273">
        <f t="shared" si="2"/>
        <v>25740</v>
      </c>
      <c r="K126" s="273">
        <f t="shared" si="3"/>
        <v>25740</v>
      </c>
      <c r="L126" s="275" t="s">
        <v>170</v>
      </c>
      <c r="M126" s="96">
        <v>3785</v>
      </c>
      <c r="N126" s="275" t="s">
        <v>1341</v>
      </c>
    </row>
    <row r="127" spans="2:14" x14ac:dyDescent="0.2">
      <c r="B127" s="22" t="s">
        <v>508</v>
      </c>
      <c r="C127" s="96" t="s">
        <v>509</v>
      </c>
      <c r="D127" s="96" t="s">
        <v>235</v>
      </c>
      <c r="E127" s="23">
        <v>0.19359999999999999</v>
      </c>
      <c r="F127" s="23">
        <v>0.37509999999999999</v>
      </c>
      <c r="G127" s="96">
        <v>2</v>
      </c>
      <c r="H127" s="96">
        <v>2</v>
      </c>
      <c r="I127" s="273">
        <v>12720.5</v>
      </c>
      <c r="J127" s="273">
        <f t="shared" si="2"/>
        <v>25441</v>
      </c>
      <c r="K127" s="273">
        <f t="shared" si="3"/>
        <v>25441</v>
      </c>
      <c r="L127" s="275" t="s">
        <v>510</v>
      </c>
      <c r="M127" s="96">
        <v>4952</v>
      </c>
      <c r="N127" s="275" t="s">
        <v>1342</v>
      </c>
    </row>
    <row r="128" spans="2:14" x14ac:dyDescent="0.2">
      <c r="B128" s="22" t="s">
        <v>513</v>
      </c>
      <c r="C128" s="96" t="s">
        <v>514</v>
      </c>
      <c r="D128" s="96" t="s">
        <v>515</v>
      </c>
      <c r="E128" s="23">
        <v>0.18754999999999999</v>
      </c>
      <c r="F128" s="23">
        <v>0.36899999999999999</v>
      </c>
      <c r="G128" s="96">
        <v>19</v>
      </c>
      <c r="H128" s="96">
        <v>19</v>
      </c>
      <c r="I128" s="273">
        <v>1310.4100000000001</v>
      </c>
      <c r="J128" s="273">
        <f t="shared" si="2"/>
        <v>24897.79</v>
      </c>
      <c r="K128" s="273">
        <f t="shared" si="3"/>
        <v>24897.79</v>
      </c>
      <c r="L128" s="275" t="s">
        <v>155</v>
      </c>
      <c r="M128" s="96">
        <v>2772</v>
      </c>
      <c r="N128" s="275" t="s">
        <v>1341</v>
      </c>
    </row>
    <row r="129" spans="2:14" x14ac:dyDescent="0.2">
      <c r="B129" s="22" t="s">
        <v>449</v>
      </c>
      <c r="C129" s="96" t="s">
        <v>450</v>
      </c>
      <c r="D129" s="96" t="s">
        <v>231</v>
      </c>
      <c r="E129" s="23">
        <v>0.18754999999999999</v>
      </c>
      <c r="F129" s="23">
        <v>0.36899999999999999</v>
      </c>
      <c r="G129" s="96">
        <v>2</v>
      </c>
      <c r="H129" s="96">
        <v>2</v>
      </c>
      <c r="I129" s="273">
        <v>11895</v>
      </c>
      <c r="J129" s="273">
        <f t="shared" si="2"/>
        <v>23790</v>
      </c>
      <c r="K129" s="273">
        <f t="shared" si="3"/>
        <v>23790</v>
      </c>
      <c r="L129" s="275" t="s">
        <v>232</v>
      </c>
      <c r="M129" s="96">
        <v>9600</v>
      </c>
      <c r="N129" s="275" t="s">
        <v>1339</v>
      </c>
    </row>
    <row r="130" spans="2:14" x14ac:dyDescent="0.2">
      <c r="B130" s="22" t="s">
        <v>504</v>
      </c>
      <c r="C130" s="96" t="s">
        <v>505</v>
      </c>
      <c r="D130" s="96" t="s">
        <v>154</v>
      </c>
      <c r="E130" s="23">
        <v>0.18754999999999999</v>
      </c>
      <c r="F130" s="23">
        <v>0.36899999999999999</v>
      </c>
      <c r="G130" s="96">
        <v>19</v>
      </c>
      <c r="H130" s="96">
        <v>19</v>
      </c>
      <c r="I130" s="273">
        <v>1235</v>
      </c>
      <c r="J130" s="273">
        <f t="shared" si="2"/>
        <v>23465</v>
      </c>
      <c r="K130" s="273">
        <f t="shared" si="3"/>
        <v>23465</v>
      </c>
      <c r="L130" s="275" t="s">
        <v>170</v>
      </c>
      <c r="M130" s="96">
        <v>3649</v>
      </c>
      <c r="N130" s="275" t="s">
        <v>1341</v>
      </c>
    </row>
    <row r="131" spans="2:14" x14ac:dyDescent="0.2">
      <c r="B131" s="22" t="s">
        <v>521</v>
      </c>
      <c r="C131" s="96" t="s">
        <v>522</v>
      </c>
      <c r="D131" s="96" t="s">
        <v>239</v>
      </c>
      <c r="E131" s="23">
        <v>0.18754999999999999</v>
      </c>
      <c r="F131" s="23">
        <v>0.36899999999999999</v>
      </c>
      <c r="G131" s="96">
        <v>2</v>
      </c>
      <c r="H131" s="96">
        <v>2</v>
      </c>
      <c r="I131" s="273">
        <v>11700</v>
      </c>
      <c r="J131" s="273">
        <f t="shared" ref="J131:J186" si="4">I131*G131</f>
        <v>23400</v>
      </c>
      <c r="K131" s="273">
        <f t="shared" ref="K131:K186" si="5">I131*H131</f>
        <v>23400</v>
      </c>
      <c r="L131" s="275" t="s">
        <v>148</v>
      </c>
      <c r="M131" s="96">
        <v>4163</v>
      </c>
      <c r="N131" s="275" t="s">
        <v>1342</v>
      </c>
    </row>
    <row r="132" spans="2:14" x14ac:dyDescent="0.2">
      <c r="B132" s="22" t="s">
        <v>282</v>
      </c>
      <c r="C132" s="96" t="s">
        <v>283</v>
      </c>
      <c r="D132" s="96" t="s">
        <v>279</v>
      </c>
      <c r="E132" s="23">
        <v>0.15306500000000001</v>
      </c>
      <c r="F132" s="23">
        <v>0.3327</v>
      </c>
      <c r="G132" s="96">
        <v>4</v>
      </c>
      <c r="H132" s="96">
        <v>4</v>
      </c>
      <c r="I132" s="273">
        <v>5790</v>
      </c>
      <c r="J132" s="273">
        <f t="shared" si="4"/>
        <v>23160</v>
      </c>
      <c r="K132" s="273">
        <f t="shared" si="5"/>
        <v>23160</v>
      </c>
      <c r="L132" s="275" t="s">
        <v>232</v>
      </c>
      <c r="M132" s="96">
        <v>9620</v>
      </c>
      <c r="N132" s="275" t="s">
        <v>1340</v>
      </c>
    </row>
    <row r="133" spans="2:14" x14ac:dyDescent="0.2">
      <c r="B133" s="22" t="s">
        <v>530</v>
      </c>
      <c r="C133" s="96" t="s">
        <v>531</v>
      </c>
      <c r="D133" s="96" t="s">
        <v>154</v>
      </c>
      <c r="E133" s="23">
        <v>0.18754999999999999</v>
      </c>
      <c r="F133" s="23">
        <v>0.36899999999999999</v>
      </c>
      <c r="G133" s="96">
        <v>5</v>
      </c>
      <c r="H133" s="96">
        <v>5</v>
      </c>
      <c r="I133" s="273">
        <v>4451.2</v>
      </c>
      <c r="J133" s="273">
        <f t="shared" si="4"/>
        <v>22256</v>
      </c>
      <c r="K133" s="273">
        <f t="shared" si="5"/>
        <v>22256</v>
      </c>
      <c r="L133" s="275" t="s">
        <v>155</v>
      </c>
      <c r="M133" s="96">
        <v>9035</v>
      </c>
      <c r="N133" s="275" t="s">
        <v>1341</v>
      </c>
    </row>
    <row r="134" spans="2:14" x14ac:dyDescent="0.2">
      <c r="B134" s="22" t="s">
        <v>472</v>
      </c>
      <c r="C134" s="96" t="s">
        <v>473</v>
      </c>
      <c r="D134" s="96" t="s">
        <v>218</v>
      </c>
      <c r="E134" s="23">
        <v>0.18754999999999999</v>
      </c>
      <c r="F134" s="23">
        <v>0.36899999999999999</v>
      </c>
      <c r="G134" s="96">
        <v>4</v>
      </c>
      <c r="H134" s="96">
        <v>4</v>
      </c>
      <c r="I134" s="273">
        <v>5200</v>
      </c>
      <c r="J134" s="273">
        <f t="shared" si="4"/>
        <v>20800</v>
      </c>
      <c r="K134" s="273">
        <f t="shared" si="5"/>
        <v>20800</v>
      </c>
      <c r="L134" s="275" t="s">
        <v>232</v>
      </c>
      <c r="M134" s="96">
        <v>8286</v>
      </c>
      <c r="N134" s="275" t="s">
        <v>1342</v>
      </c>
    </row>
    <row r="135" spans="2:14" x14ac:dyDescent="0.2">
      <c r="B135" s="22" t="s">
        <v>567</v>
      </c>
      <c r="C135" s="96" t="s">
        <v>568</v>
      </c>
      <c r="D135" s="96" t="s">
        <v>107</v>
      </c>
      <c r="E135" s="23">
        <v>0.19359999999999999</v>
      </c>
      <c r="F135" s="23">
        <v>0.37509999999999999</v>
      </c>
      <c r="G135" s="96">
        <v>1</v>
      </c>
      <c r="H135" s="96">
        <v>1</v>
      </c>
      <c r="I135" s="273">
        <v>18638.71</v>
      </c>
      <c r="J135" s="273">
        <f t="shared" si="4"/>
        <v>18638.71</v>
      </c>
      <c r="K135" s="273">
        <f t="shared" si="5"/>
        <v>18638.71</v>
      </c>
      <c r="L135" s="275" t="s">
        <v>108</v>
      </c>
      <c r="M135" s="96">
        <v>9363</v>
      </c>
      <c r="N135" s="275" t="s">
        <v>1338</v>
      </c>
    </row>
    <row r="136" spans="2:14" x14ac:dyDescent="0.2">
      <c r="B136" s="22" t="s">
        <v>221</v>
      </c>
      <c r="C136" s="96" t="s">
        <v>222</v>
      </c>
      <c r="D136" s="96" t="s">
        <v>28</v>
      </c>
      <c r="E136" s="23">
        <v>0.17121499999999998</v>
      </c>
      <c r="F136" s="23">
        <v>0.35089999999999999</v>
      </c>
      <c r="G136" s="96">
        <v>1</v>
      </c>
      <c r="H136" s="96">
        <v>1</v>
      </c>
      <c r="I136" s="273">
        <v>18052.16</v>
      </c>
      <c r="J136" s="273">
        <f t="shared" si="4"/>
        <v>18052.16</v>
      </c>
      <c r="K136" s="273">
        <f t="shared" si="5"/>
        <v>18052.16</v>
      </c>
      <c r="L136" s="275" t="s">
        <v>108</v>
      </c>
      <c r="M136" s="96">
        <v>9381</v>
      </c>
      <c r="N136" s="275" t="s">
        <v>1338</v>
      </c>
    </row>
    <row r="137" spans="2:14" x14ac:dyDescent="0.2">
      <c r="B137" s="22" t="s">
        <v>591</v>
      </c>
      <c r="C137" s="96" t="s">
        <v>592</v>
      </c>
      <c r="D137" s="96" t="s">
        <v>154</v>
      </c>
      <c r="E137" s="23">
        <v>0.18754999999999999</v>
      </c>
      <c r="F137" s="23">
        <v>0.36899999999999999</v>
      </c>
      <c r="G137" s="96">
        <v>5</v>
      </c>
      <c r="H137" s="96">
        <v>5</v>
      </c>
      <c r="I137" s="273">
        <v>3250</v>
      </c>
      <c r="J137" s="273">
        <f t="shared" si="4"/>
        <v>16250</v>
      </c>
      <c r="K137" s="273">
        <f t="shared" si="5"/>
        <v>16250</v>
      </c>
      <c r="L137" s="275" t="s">
        <v>155</v>
      </c>
      <c r="M137" s="96">
        <v>3732</v>
      </c>
      <c r="N137" s="275" t="s">
        <v>1341</v>
      </c>
    </row>
    <row r="138" spans="2:14" x14ac:dyDescent="0.2">
      <c r="B138" s="22" t="s">
        <v>597</v>
      </c>
      <c r="C138" s="96" t="s">
        <v>598</v>
      </c>
      <c r="D138" s="96" t="s">
        <v>184</v>
      </c>
      <c r="E138" s="23">
        <v>0.15911500000000001</v>
      </c>
      <c r="F138" s="23">
        <v>0.36899999999999999</v>
      </c>
      <c r="G138" s="96">
        <v>1</v>
      </c>
      <c r="H138" s="96">
        <v>1</v>
      </c>
      <c r="I138" s="273">
        <v>16055.01</v>
      </c>
      <c r="J138" s="273">
        <f t="shared" si="4"/>
        <v>16055.01</v>
      </c>
      <c r="K138" s="273">
        <f t="shared" si="5"/>
        <v>16055.01</v>
      </c>
      <c r="L138" s="275" t="s">
        <v>155</v>
      </c>
      <c r="M138" s="96">
        <v>4492</v>
      </c>
      <c r="N138" s="275" t="s">
        <v>1340</v>
      </c>
    </row>
    <row r="139" spans="2:14" x14ac:dyDescent="0.2">
      <c r="B139" s="22" t="s">
        <v>608</v>
      </c>
      <c r="C139" s="96" t="s">
        <v>609</v>
      </c>
      <c r="D139" s="96" t="s">
        <v>235</v>
      </c>
      <c r="E139" s="23">
        <v>0.19359999999999999</v>
      </c>
      <c r="F139" s="23">
        <v>0.37509999999999999</v>
      </c>
      <c r="G139" s="96">
        <v>2</v>
      </c>
      <c r="H139" s="96">
        <v>2</v>
      </c>
      <c r="I139" s="273">
        <v>7475</v>
      </c>
      <c r="J139" s="273">
        <f t="shared" si="4"/>
        <v>14950</v>
      </c>
      <c r="K139" s="273">
        <f t="shared" si="5"/>
        <v>14950</v>
      </c>
      <c r="L139" s="275" t="s">
        <v>304</v>
      </c>
      <c r="M139" s="96">
        <v>4103</v>
      </c>
      <c r="N139" s="275" t="s">
        <v>1342</v>
      </c>
    </row>
    <row r="140" spans="2:14" x14ac:dyDescent="0.2">
      <c r="B140" s="22" t="s">
        <v>610</v>
      </c>
      <c r="C140" s="96" t="s">
        <v>611</v>
      </c>
      <c r="D140" s="96" t="s">
        <v>154</v>
      </c>
      <c r="E140" s="23">
        <v>0.18754999999999999</v>
      </c>
      <c r="F140" s="23">
        <v>0.36899999999999999</v>
      </c>
      <c r="G140" s="96">
        <v>3</v>
      </c>
      <c r="H140" s="96">
        <v>3</v>
      </c>
      <c r="I140" s="273">
        <v>4950</v>
      </c>
      <c r="J140" s="273">
        <f t="shared" si="4"/>
        <v>14850</v>
      </c>
      <c r="K140" s="273">
        <f t="shared" si="5"/>
        <v>14850</v>
      </c>
      <c r="L140" s="275" t="s">
        <v>155</v>
      </c>
      <c r="M140" s="96">
        <v>3628</v>
      </c>
      <c r="N140" s="275" t="s">
        <v>1341</v>
      </c>
    </row>
    <row r="141" spans="2:14" x14ac:dyDescent="0.2">
      <c r="B141" s="22" t="s">
        <v>372</v>
      </c>
      <c r="C141" s="96" t="s">
        <v>373</v>
      </c>
      <c r="D141" s="96" t="s">
        <v>218</v>
      </c>
      <c r="E141" s="23">
        <v>0.18754999999999999</v>
      </c>
      <c r="F141" s="23">
        <v>0.36899999999999999</v>
      </c>
      <c r="G141" s="96">
        <v>11</v>
      </c>
      <c r="H141" s="96">
        <v>11</v>
      </c>
      <c r="I141" s="273">
        <v>1287.17</v>
      </c>
      <c r="J141" s="273">
        <f t="shared" si="4"/>
        <v>14158.87</v>
      </c>
      <c r="K141" s="273">
        <f t="shared" si="5"/>
        <v>14158.87</v>
      </c>
      <c r="L141" s="275" t="s">
        <v>155</v>
      </c>
      <c r="M141" s="96">
        <v>9588</v>
      </c>
      <c r="N141" s="275" t="s">
        <v>1342</v>
      </c>
    </row>
    <row r="142" spans="2:14" x14ac:dyDescent="0.2">
      <c r="B142" s="22" t="s">
        <v>623</v>
      </c>
      <c r="C142" s="96" t="s">
        <v>624</v>
      </c>
      <c r="D142" s="96" t="s">
        <v>154</v>
      </c>
      <c r="E142" s="23">
        <v>0.18754999999999999</v>
      </c>
      <c r="F142" s="23">
        <v>0.36899999999999999</v>
      </c>
      <c r="G142" s="96">
        <v>7</v>
      </c>
      <c r="H142" s="96">
        <v>7</v>
      </c>
      <c r="I142" s="273">
        <v>1950</v>
      </c>
      <c r="J142" s="273">
        <f t="shared" si="4"/>
        <v>13650</v>
      </c>
      <c r="K142" s="273">
        <f t="shared" si="5"/>
        <v>13650</v>
      </c>
      <c r="L142" s="275" t="s">
        <v>155</v>
      </c>
      <c r="M142" s="96">
        <v>3806</v>
      </c>
      <c r="N142" s="275" t="s">
        <v>1341</v>
      </c>
    </row>
    <row r="143" spans="2:14" x14ac:dyDescent="0.2">
      <c r="B143" s="22" t="s">
        <v>538</v>
      </c>
      <c r="C143" s="96" t="s">
        <v>539</v>
      </c>
      <c r="D143" s="96" t="s">
        <v>154</v>
      </c>
      <c r="E143" s="23">
        <v>0.18754999999999999</v>
      </c>
      <c r="F143" s="23">
        <v>0.36899999999999999</v>
      </c>
      <c r="G143" s="96">
        <v>5</v>
      </c>
      <c r="H143" s="96">
        <v>5</v>
      </c>
      <c r="I143" s="273">
        <v>2640.95</v>
      </c>
      <c r="J143" s="273">
        <f t="shared" si="4"/>
        <v>13204.75</v>
      </c>
      <c r="K143" s="273">
        <f t="shared" si="5"/>
        <v>13204.75</v>
      </c>
      <c r="L143" s="275" t="s">
        <v>155</v>
      </c>
      <c r="M143" s="96">
        <v>3794</v>
      </c>
      <c r="N143" s="275" t="s">
        <v>1341</v>
      </c>
    </row>
    <row r="144" spans="2:14" x14ac:dyDescent="0.2">
      <c r="B144" s="22" t="s">
        <v>633</v>
      </c>
      <c r="C144" s="96" t="s">
        <v>634</v>
      </c>
      <c r="D144" s="96" t="s">
        <v>515</v>
      </c>
      <c r="E144" s="23">
        <v>0.18754999999999999</v>
      </c>
      <c r="F144" s="23">
        <v>0.36899999999999999</v>
      </c>
      <c r="G144" s="96">
        <v>2</v>
      </c>
      <c r="H144" s="96">
        <v>2</v>
      </c>
      <c r="I144" s="273">
        <v>6435</v>
      </c>
      <c r="J144" s="273">
        <f t="shared" si="4"/>
        <v>12870</v>
      </c>
      <c r="K144" s="273">
        <f t="shared" si="5"/>
        <v>12870</v>
      </c>
      <c r="L144" s="275" t="s">
        <v>155</v>
      </c>
      <c r="M144" s="96">
        <v>2763</v>
      </c>
      <c r="N144" s="275" t="s">
        <v>1341</v>
      </c>
    </row>
    <row r="145" spans="2:14" x14ac:dyDescent="0.2">
      <c r="B145" s="22" t="s">
        <v>650</v>
      </c>
      <c r="C145" s="96" t="s">
        <v>651</v>
      </c>
      <c r="D145" s="96" t="s">
        <v>231</v>
      </c>
      <c r="E145" s="23">
        <v>0.18754999999999999</v>
      </c>
      <c r="F145" s="23">
        <v>0.36899999999999999</v>
      </c>
      <c r="G145" s="96">
        <v>2</v>
      </c>
      <c r="H145" s="96">
        <v>2</v>
      </c>
      <c r="I145" s="273">
        <v>5850</v>
      </c>
      <c r="J145" s="273">
        <f t="shared" si="4"/>
        <v>11700</v>
      </c>
      <c r="K145" s="273">
        <f t="shared" si="5"/>
        <v>11700</v>
      </c>
      <c r="L145" s="275" t="s">
        <v>232</v>
      </c>
      <c r="M145" s="96">
        <v>9122</v>
      </c>
      <c r="N145" s="275" t="s">
        <v>1339</v>
      </c>
    </row>
    <row r="146" spans="2:14" x14ac:dyDescent="0.2">
      <c r="B146" s="22" t="s">
        <v>652</v>
      </c>
      <c r="C146" s="96" t="s">
        <v>653</v>
      </c>
      <c r="D146" s="96" t="s">
        <v>231</v>
      </c>
      <c r="E146" s="23">
        <v>0.18754999999999999</v>
      </c>
      <c r="F146" s="23">
        <v>0.36899999999999999</v>
      </c>
      <c r="G146" s="96">
        <v>2</v>
      </c>
      <c r="H146" s="96">
        <v>2</v>
      </c>
      <c r="I146" s="273">
        <v>5850</v>
      </c>
      <c r="J146" s="273">
        <f t="shared" si="4"/>
        <v>11700</v>
      </c>
      <c r="K146" s="273">
        <f t="shared" si="5"/>
        <v>11700</v>
      </c>
      <c r="L146" s="275" t="s">
        <v>232</v>
      </c>
      <c r="M146" s="96">
        <v>9121</v>
      </c>
      <c r="N146" s="275" t="s">
        <v>1339</v>
      </c>
    </row>
    <row r="147" spans="2:14" x14ac:dyDescent="0.2">
      <c r="B147" s="22" t="s">
        <v>654</v>
      </c>
      <c r="C147" s="96" t="s">
        <v>655</v>
      </c>
      <c r="D147" s="96" t="s">
        <v>218</v>
      </c>
      <c r="E147" s="23">
        <v>0.18754999999999999</v>
      </c>
      <c r="F147" s="23">
        <v>0.36899999999999999</v>
      </c>
      <c r="G147" s="96">
        <v>3</v>
      </c>
      <c r="H147" s="96">
        <v>3</v>
      </c>
      <c r="I147" s="273">
        <v>3900</v>
      </c>
      <c r="J147" s="273">
        <f t="shared" si="4"/>
        <v>11700</v>
      </c>
      <c r="K147" s="273">
        <f t="shared" si="5"/>
        <v>11700</v>
      </c>
      <c r="L147" s="275" t="s">
        <v>155</v>
      </c>
      <c r="M147" s="96">
        <v>6323</v>
      </c>
      <c r="N147" s="275" t="s">
        <v>1342</v>
      </c>
    </row>
    <row r="148" spans="2:14" x14ac:dyDescent="0.2">
      <c r="B148" s="22" t="s">
        <v>658</v>
      </c>
      <c r="C148" s="96" t="s">
        <v>659</v>
      </c>
      <c r="D148" s="96" t="s">
        <v>154</v>
      </c>
      <c r="E148" s="23">
        <v>0.18754999999999999</v>
      </c>
      <c r="F148" s="23">
        <v>0.36899999999999999</v>
      </c>
      <c r="G148" s="96">
        <v>1</v>
      </c>
      <c r="H148" s="96">
        <v>1</v>
      </c>
      <c r="I148" s="273">
        <v>11231.99</v>
      </c>
      <c r="J148" s="273">
        <f t="shared" si="4"/>
        <v>11231.99</v>
      </c>
      <c r="K148" s="273">
        <f t="shared" si="5"/>
        <v>11231.99</v>
      </c>
      <c r="L148" s="275" t="s">
        <v>155</v>
      </c>
      <c r="M148" s="96">
        <v>3607</v>
      </c>
      <c r="N148" s="275" t="s">
        <v>1341</v>
      </c>
    </row>
    <row r="149" spans="2:14" x14ac:dyDescent="0.2">
      <c r="B149" s="22" t="s">
        <v>619</v>
      </c>
      <c r="C149" s="96" t="s">
        <v>620</v>
      </c>
      <c r="D149" s="96" t="s">
        <v>235</v>
      </c>
      <c r="E149" s="23">
        <v>0.19359999999999999</v>
      </c>
      <c r="F149" s="23">
        <v>0.37509999999999999</v>
      </c>
      <c r="G149" s="96">
        <v>2</v>
      </c>
      <c r="H149" s="96">
        <v>3</v>
      </c>
      <c r="I149" s="273">
        <v>3595.02</v>
      </c>
      <c r="J149" s="273">
        <f t="shared" si="4"/>
        <v>7190.04</v>
      </c>
      <c r="K149" s="273">
        <f t="shared" si="5"/>
        <v>10785.06</v>
      </c>
      <c r="L149" s="275" t="s">
        <v>232</v>
      </c>
      <c r="M149" s="96">
        <v>209</v>
      </c>
      <c r="N149" s="275" t="s">
        <v>1340</v>
      </c>
    </row>
    <row r="150" spans="2:14" x14ac:dyDescent="0.2">
      <c r="B150" s="22" t="s">
        <v>408</v>
      </c>
      <c r="C150" s="96" t="s">
        <v>1050</v>
      </c>
      <c r="D150" s="96" t="s">
        <v>218</v>
      </c>
      <c r="E150" s="23">
        <v>0.18754999999999999</v>
      </c>
      <c r="F150" s="23">
        <v>0.36899999999999999</v>
      </c>
      <c r="G150" s="96">
        <v>2</v>
      </c>
      <c r="H150" s="96">
        <v>3</v>
      </c>
      <c r="I150" s="273">
        <v>3500</v>
      </c>
      <c r="J150" s="273">
        <f t="shared" si="4"/>
        <v>7000</v>
      </c>
      <c r="K150" s="273">
        <f t="shared" si="5"/>
        <v>10500</v>
      </c>
      <c r="L150" s="275" t="s">
        <v>155</v>
      </c>
      <c r="M150" s="96">
        <v>9584</v>
      </c>
      <c r="N150" s="275" t="s">
        <v>1342</v>
      </c>
    </row>
    <row r="151" spans="2:14" x14ac:dyDescent="0.2">
      <c r="B151" s="22" t="s">
        <v>775</v>
      </c>
      <c r="C151" s="96" t="s">
        <v>776</v>
      </c>
      <c r="D151" s="96" t="s">
        <v>231</v>
      </c>
      <c r="E151" s="23">
        <v>0.18754999999999999</v>
      </c>
      <c r="F151" s="23">
        <v>0.36899999999999999</v>
      </c>
      <c r="G151" s="96">
        <v>2</v>
      </c>
      <c r="H151" s="96">
        <v>2</v>
      </c>
      <c r="I151" s="273">
        <v>5003</v>
      </c>
      <c r="J151" s="273">
        <f t="shared" si="4"/>
        <v>10006</v>
      </c>
      <c r="K151" s="273">
        <f t="shared" si="5"/>
        <v>10006</v>
      </c>
      <c r="L151" s="275" t="s">
        <v>232</v>
      </c>
      <c r="M151" s="96">
        <v>8281</v>
      </c>
      <c r="N151" s="275" t="s">
        <v>1339</v>
      </c>
    </row>
    <row r="152" spans="2:14" x14ac:dyDescent="0.2">
      <c r="B152" s="22" t="s">
        <v>952</v>
      </c>
      <c r="C152" s="96" t="s">
        <v>953</v>
      </c>
      <c r="D152" s="96" t="s">
        <v>154</v>
      </c>
      <c r="E152" s="23">
        <v>0.18754999999999999</v>
      </c>
      <c r="F152" s="23">
        <v>0.36899999999999999</v>
      </c>
      <c r="G152" s="96">
        <v>10</v>
      </c>
      <c r="H152" s="96">
        <v>10</v>
      </c>
      <c r="I152" s="273">
        <v>1000</v>
      </c>
      <c r="J152" s="273">
        <f t="shared" si="4"/>
        <v>10000</v>
      </c>
      <c r="K152" s="273">
        <f t="shared" si="5"/>
        <v>10000</v>
      </c>
      <c r="L152" s="275" t="s">
        <v>170</v>
      </c>
      <c r="M152" s="96">
        <v>3777</v>
      </c>
      <c r="N152" s="275" t="s">
        <v>1341</v>
      </c>
    </row>
    <row r="153" spans="2:14" x14ac:dyDescent="0.2">
      <c r="B153" s="22" t="s">
        <v>701</v>
      </c>
      <c r="C153" s="96" t="s">
        <v>702</v>
      </c>
      <c r="D153" s="96" t="s">
        <v>154</v>
      </c>
      <c r="E153" s="23">
        <v>0.18754999999999999</v>
      </c>
      <c r="F153" s="23">
        <v>0.36899999999999999</v>
      </c>
      <c r="G153" s="96">
        <v>5</v>
      </c>
      <c r="H153" s="96">
        <v>5</v>
      </c>
      <c r="I153" s="273">
        <v>1625.01</v>
      </c>
      <c r="J153" s="273">
        <f t="shared" si="4"/>
        <v>8125.05</v>
      </c>
      <c r="K153" s="273">
        <f t="shared" si="5"/>
        <v>8125.05</v>
      </c>
      <c r="L153" s="275" t="s">
        <v>170</v>
      </c>
      <c r="M153" s="96">
        <v>3705</v>
      </c>
      <c r="N153" s="275" t="s">
        <v>1341</v>
      </c>
    </row>
    <row r="154" spans="2:14" x14ac:dyDescent="0.2">
      <c r="B154" s="22" t="s">
        <v>705</v>
      </c>
      <c r="C154" s="96" t="s">
        <v>706</v>
      </c>
      <c r="D154" s="96" t="s">
        <v>154</v>
      </c>
      <c r="E154" s="23">
        <v>0.18754999999999999</v>
      </c>
      <c r="F154" s="23">
        <v>0.36899999999999999</v>
      </c>
      <c r="G154" s="96">
        <v>2</v>
      </c>
      <c r="H154" s="96">
        <v>2</v>
      </c>
      <c r="I154" s="273">
        <v>4030</v>
      </c>
      <c r="J154" s="273">
        <f t="shared" si="4"/>
        <v>8060</v>
      </c>
      <c r="K154" s="273">
        <f t="shared" si="5"/>
        <v>8060</v>
      </c>
      <c r="L154" s="275" t="s">
        <v>170</v>
      </c>
      <c r="M154" s="96">
        <v>3776</v>
      </c>
      <c r="N154" s="275" t="s">
        <v>1341</v>
      </c>
    </row>
    <row r="155" spans="2:14" x14ac:dyDescent="0.2">
      <c r="B155" s="22" t="s">
        <v>907</v>
      </c>
      <c r="C155" s="96" t="s">
        <v>908</v>
      </c>
      <c r="D155" s="96" t="s">
        <v>489</v>
      </c>
      <c r="E155" s="23">
        <v>0.19964999999999999</v>
      </c>
      <c r="F155" s="23">
        <v>0.36899999999999999</v>
      </c>
      <c r="G155" s="96">
        <v>5</v>
      </c>
      <c r="H155" s="96">
        <v>5</v>
      </c>
      <c r="I155" s="273">
        <v>1430</v>
      </c>
      <c r="J155" s="273">
        <f t="shared" si="4"/>
        <v>7150</v>
      </c>
      <c r="K155" s="273">
        <f t="shared" si="5"/>
        <v>7150</v>
      </c>
      <c r="L155" s="275" t="s">
        <v>304</v>
      </c>
      <c r="M155" s="96">
        <v>8178</v>
      </c>
      <c r="N155" s="275" t="s">
        <v>1340</v>
      </c>
    </row>
    <row r="156" spans="2:14" x14ac:dyDescent="0.2">
      <c r="B156" s="22" t="s">
        <v>725</v>
      </c>
      <c r="C156" s="96" t="s">
        <v>726</v>
      </c>
      <c r="D156" s="96" t="s">
        <v>515</v>
      </c>
      <c r="E156" s="23">
        <v>0.18754999999999999</v>
      </c>
      <c r="F156" s="23">
        <v>0.36899999999999999</v>
      </c>
      <c r="G156" s="96">
        <v>2</v>
      </c>
      <c r="H156" s="96">
        <v>2</v>
      </c>
      <c r="I156" s="273">
        <v>3250</v>
      </c>
      <c r="J156" s="273">
        <f t="shared" si="4"/>
        <v>6500</v>
      </c>
      <c r="K156" s="273">
        <f t="shared" si="5"/>
        <v>6500</v>
      </c>
      <c r="L156" s="275" t="s">
        <v>155</v>
      </c>
      <c r="M156" s="96">
        <v>2757</v>
      </c>
      <c r="N156" s="275" t="s">
        <v>1341</v>
      </c>
    </row>
    <row r="157" spans="2:14" x14ac:dyDescent="0.2">
      <c r="B157" s="22" t="s">
        <v>727</v>
      </c>
      <c r="C157" s="96" t="s">
        <v>728</v>
      </c>
      <c r="D157" s="96" t="s">
        <v>154</v>
      </c>
      <c r="E157" s="23">
        <v>0.18754999999999999</v>
      </c>
      <c r="F157" s="23">
        <v>0.36899999999999999</v>
      </c>
      <c r="G157" s="96">
        <v>2</v>
      </c>
      <c r="H157" s="96">
        <v>2</v>
      </c>
      <c r="I157" s="273">
        <v>3250</v>
      </c>
      <c r="J157" s="273">
        <f t="shared" si="4"/>
        <v>6500</v>
      </c>
      <c r="K157" s="273">
        <f t="shared" si="5"/>
        <v>6500</v>
      </c>
      <c r="L157" s="275" t="s">
        <v>170</v>
      </c>
      <c r="M157" s="96">
        <v>3673</v>
      </c>
      <c r="N157" s="275" t="s">
        <v>1341</v>
      </c>
    </row>
    <row r="158" spans="2:14" x14ac:dyDescent="0.2">
      <c r="B158" s="22" t="s">
        <v>733</v>
      </c>
      <c r="C158" s="96" t="s">
        <v>734</v>
      </c>
      <c r="D158" s="96" t="s">
        <v>614</v>
      </c>
      <c r="E158" s="23">
        <v>0.16335</v>
      </c>
      <c r="F158" s="23">
        <v>0.35089999999999999</v>
      </c>
      <c r="G158" s="96">
        <v>1</v>
      </c>
      <c r="H158" s="96">
        <v>1</v>
      </c>
      <c r="I158" s="273">
        <v>6500</v>
      </c>
      <c r="J158" s="273">
        <f t="shared" si="4"/>
        <v>6500</v>
      </c>
      <c r="K158" s="273">
        <f t="shared" si="5"/>
        <v>6500</v>
      </c>
      <c r="L158" s="275" t="s">
        <v>615</v>
      </c>
      <c r="M158" s="96">
        <v>8509</v>
      </c>
      <c r="N158" s="275" t="s">
        <v>1341</v>
      </c>
    </row>
    <row r="159" spans="2:14" x14ac:dyDescent="0.2">
      <c r="B159" s="22" t="s">
        <v>629</v>
      </c>
      <c r="C159" s="96" t="s">
        <v>630</v>
      </c>
      <c r="D159" s="96" t="s">
        <v>614</v>
      </c>
      <c r="E159" s="23">
        <v>0.16335</v>
      </c>
      <c r="F159" s="23">
        <v>0.35089999999999999</v>
      </c>
      <c r="G159" s="96">
        <v>1</v>
      </c>
      <c r="H159" s="96">
        <v>1</v>
      </c>
      <c r="I159" s="273">
        <v>6500</v>
      </c>
      <c r="J159" s="273">
        <f t="shared" si="4"/>
        <v>6500</v>
      </c>
      <c r="K159" s="273">
        <f t="shared" si="5"/>
        <v>6500</v>
      </c>
      <c r="L159" s="275" t="s">
        <v>615</v>
      </c>
      <c r="M159" s="96">
        <v>8502</v>
      </c>
      <c r="N159" s="275" t="s">
        <v>1341</v>
      </c>
    </row>
    <row r="160" spans="2:14" x14ac:dyDescent="0.2">
      <c r="B160" s="22" t="s">
        <v>745</v>
      </c>
      <c r="C160" s="96" t="s">
        <v>746</v>
      </c>
      <c r="D160" s="96" t="s">
        <v>154</v>
      </c>
      <c r="E160" s="23">
        <v>0.18754999999999999</v>
      </c>
      <c r="F160" s="23">
        <v>0.36899999999999999</v>
      </c>
      <c r="G160" s="96">
        <v>1</v>
      </c>
      <c r="H160" s="96">
        <v>1</v>
      </c>
      <c r="I160" s="273">
        <v>5980</v>
      </c>
      <c r="J160" s="273">
        <f t="shared" si="4"/>
        <v>5980</v>
      </c>
      <c r="K160" s="273">
        <f t="shared" si="5"/>
        <v>5980</v>
      </c>
      <c r="L160" s="275" t="s">
        <v>155</v>
      </c>
      <c r="M160" s="96">
        <v>8398</v>
      </c>
      <c r="N160" s="275" t="s">
        <v>1341</v>
      </c>
    </row>
    <row r="161" spans="2:14" x14ac:dyDescent="0.2">
      <c r="B161" s="22" t="s">
        <v>747</v>
      </c>
      <c r="C161" s="96" t="s">
        <v>748</v>
      </c>
      <c r="D161" s="96" t="s">
        <v>154</v>
      </c>
      <c r="E161" s="23">
        <v>0.18754999999999999</v>
      </c>
      <c r="F161" s="23">
        <v>0.36899999999999999</v>
      </c>
      <c r="G161" s="96">
        <v>3</v>
      </c>
      <c r="H161" s="96">
        <v>3</v>
      </c>
      <c r="I161" s="273">
        <v>1950</v>
      </c>
      <c r="J161" s="273">
        <f t="shared" si="4"/>
        <v>5850</v>
      </c>
      <c r="K161" s="273">
        <f t="shared" si="5"/>
        <v>5850</v>
      </c>
      <c r="L161" s="275" t="s">
        <v>232</v>
      </c>
      <c r="M161" s="96">
        <v>3760</v>
      </c>
      <c r="N161" s="275" t="s">
        <v>1341</v>
      </c>
    </row>
    <row r="162" spans="2:14" x14ac:dyDescent="0.2">
      <c r="B162" s="22" t="s">
        <v>717</v>
      </c>
      <c r="C162" s="96" t="s">
        <v>718</v>
      </c>
      <c r="D162" s="96" t="s">
        <v>154</v>
      </c>
      <c r="E162" s="23">
        <v>0.18754999999999999</v>
      </c>
      <c r="F162" s="23">
        <v>0.36899999999999999</v>
      </c>
      <c r="G162" s="96">
        <v>-1</v>
      </c>
      <c r="H162" s="96">
        <v>4</v>
      </c>
      <c r="I162" s="273">
        <v>1420.25</v>
      </c>
      <c r="J162" s="273">
        <f t="shared" si="4"/>
        <v>-1420.25</v>
      </c>
      <c r="K162" s="273">
        <f t="shared" si="5"/>
        <v>5681</v>
      </c>
      <c r="L162" s="275" t="s">
        <v>155</v>
      </c>
      <c r="M162" s="96">
        <v>3618</v>
      </c>
      <c r="N162" s="275" t="s">
        <v>1341</v>
      </c>
    </row>
    <row r="163" spans="2:14" x14ac:dyDescent="0.2">
      <c r="B163" s="22" t="s">
        <v>754</v>
      </c>
      <c r="C163" s="96" t="s">
        <v>755</v>
      </c>
      <c r="D163" s="96" t="s">
        <v>515</v>
      </c>
      <c r="E163" s="23">
        <v>0.18754999999999999</v>
      </c>
      <c r="F163" s="23">
        <v>0.36899999999999999</v>
      </c>
      <c r="G163" s="96">
        <v>2</v>
      </c>
      <c r="H163" s="96">
        <v>2</v>
      </c>
      <c r="I163" s="273">
        <v>2828.29</v>
      </c>
      <c r="J163" s="273">
        <f t="shared" si="4"/>
        <v>5656.58</v>
      </c>
      <c r="K163" s="273">
        <f t="shared" si="5"/>
        <v>5656.58</v>
      </c>
      <c r="L163" s="275" t="s">
        <v>155</v>
      </c>
      <c r="M163" s="96">
        <v>4832</v>
      </c>
      <c r="N163" s="275" t="s">
        <v>1341</v>
      </c>
    </row>
    <row r="164" spans="2:14" x14ac:dyDescent="0.2">
      <c r="B164" s="22" t="s">
        <v>760</v>
      </c>
      <c r="C164" s="96" t="s">
        <v>761</v>
      </c>
      <c r="D164" s="96" t="s">
        <v>762</v>
      </c>
      <c r="E164" s="23">
        <v>0.15306500000000001</v>
      </c>
      <c r="F164" s="23">
        <v>0.36899999999999999</v>
      </c>
      <c r="G164" s="96">
        <v>1</v>
      </c>
      <c r="H164" s="96">
        <v>1</v>
      </c>
      <c r="I164" s="273">
        <v>5525.01</v>
      </c>
      <c r="J164" s="273">
        <f t="shared" si="4"/>
        <v>5525.01</v>
      </c>
      <c r="K164" s="273">
        <f t="shared" si="5"/>
        <v>5525.01</v>
      </c>
      <c r="L164" s="275" t="s">
        <v>170</v>
      </c>
      <c r="M164" s="96">
        <v>7499</v>
      </c>
      <c r="N164" s="275" t="s">
        <v>1341</v>
      </c>
    </row>
    <row r="165" spans="2:14" x14ac:dyDescent="0.2">
      <c r="B165" s="22" t="s">
        <v>954</v>
      </c>
      <c r="C165" s="96" t="s">
        <v>955</v>
      </c>
      <c r="D165" s="96" t="s">
        <v>154</v>
      </c>
      <c r="E165" s="23">
        <v>0.18754999999999999</v>
      </c>
      <c r="F165" s="23">
        <v>0.36899999999999999</v>
      </c>
      <c r="G165" s="96">
        <v>4</v>
      </c>
      <c r="H165" s="96">
        <v>4</v>
      </c>
      <c r="I165" s="273">
        <v>1300</v>
      </c>
      <c r="J165" s="273">
        <f t="shared" si="4"/>
        <v>5200</v>
      </c>
      <c r="K165" s="273">
        <f t="shared" si="5"/>
        <v>5200</v>
      </c>
      <c r="L165" s="275" t="s">
        <v>155</v>
      </c>
      <c r="M165" s="96">
        <v>3625</v>
      </c>
      <c r="N165" s="275" t="s">
        <v>1341</v>
      </c>
    </row>
    <row r="166" spans="2:14" x14ac:dyDescent="0.2">
      <c r="B166" s="22" t="s">
        <v>779</v>
      </c>
      <c r="C166" s="96" t="s">
        <v>780</v>
      </c>
      <c r="D166" s="96" t="s">
        <v>154</v>
      </c>
      <c r="E166" s="23">
        <v>0.18754999999999999</v>
      </c>
      <c r="F166" s="23">
        <v>0.36899999999999999</v>
      </c>
      <c r="G166" s="96">
        <v>1</v>
      </c>
      <c r="H166" s="96">
        <v>1</v>
      </c>
      <c r="I166" s="273">
        <v>4810</v>
      </c>
      <c r="J166" s="273">
        <f t="shared" si="4"/>
        <v>4810</v>
      </c>
      <c r="K166" s="273">
        <f t="shared" si="5"/>
        <v>4810</v>
      </c>
      <c r="L166" s="275" t="s">
        <v>170</v>
      </c>
      <c r="M166" s="96">
        <v>3595</v>
      </c>
      <c r="N166" s="275" t="s">
        <v>1341</v>
      </c>
    </row>
    <row r="167" spans="2:14" x14ac:dyDescent="0.2">
      <c r="B167" s="22" t="s">
        <v>783</v>
      </c>
      <c r="C167" s="96" t="s">
        <v>784</v>
      </c>
      <c r="D167" s="96" t="s">
        <v>515</v>
      </c>
      <c r="E167" s="23">
        <v>0.18754999999999999</v>
      </c>
      <c r="F167" s="23">
        <v>0.36899999999999999</v>
      </c>
      <c r="G167" s="96">
        <v>2</v>
      </c>
      <c r="H167" s="96">
        <v>2</v>
      </c>
      <c r="I167" s="273">
        <v>2275.0100000000002</v>
      </c>
      <c r="J167" s="273">
        <f t="shared" si="4"/>
        <v>4550.0200000000004</v>
      </c>
      <c r="K167" s="273">
        <f t="shared" si="5"/>
        <v>4550.0200000000004</v>
      </c>
      <c r="L167" s="275" t="s">
        <v>355</v>
      </c>
      <c r="M167" s="96">
        <v>2756</v>
      </c>
      <c r="N167" s="275" t="s">
        <v>1341</v>
      </c>
    </row>
    <row r="168" spans="2:14" x14ac:dyDescent="0.2">
      <c r="B168" s="22" t="s">
        <v>785</v>
      </c>
      <c r="C168" s="96" t="s">
        <v>786</v>
      </c>
      <c r="D168" s="96" t="s">
        <v>154</v>
      </c>
      <c r="E168" s="23">
        <v>0.18754999999999999</v>
      </c>
      <c r="F168" s="23">
        <v>0.36899999999999999</v>
      </c>
      <c r="G168" s="96">
        <v>2</v>
      </c>
      <c r="H168" s="96">
        <v>2</v>
      </c>
      <c r="I168" s="273">
        <v>2275.0100000000002</v>
      </c>
      <c r="J168" s="273">
        <f t="shared" si="4"/>
        <v>4550.0200000000004</v>
      </c>
      <c r="K168" s="273">
        <f t="shared" si="5"/>
        <v>4550.0200000000004</v>
      </c>
      <c r="L168" s="275" t="s">
        <v>787</v>
      </c>
      <c r="M168" s="96">
        <v>2731</v>
      </c>
      <c r="N168" s="275" t="s">
        <v>1341</v>
      </c>
    </row>
    <row r="169" spans="2:14" x14ac:dyDescent="0.2">
      <c r="B169" s="22" t="s">
        <v>788</v>
      </c>
      <c r="C169" s="96" t="s">
        <v>789</v>
      </c>
      <c r="D169" s="96" t="s">
        <v>218</v>
      </c>
      <c r="E169" s="23">
        <v>0.18754999999999999</v>
      </c>
      <c r="F169" s="23">
        <v>0.36899999999999999</v>
      </c>
      <c r="G169" s="96">
        <v>1</v>
      </c>
      <c r="H169" s="96">
        <v>1</v>
      </c>
      <c r="I169" s="273">
        <v>4550</v>
      </c>
      <c r="J169" s="273">
        <f t="shared" si="4"/>
        <v>4550</v>
      </c>
      <c r="K169" s="273">
        <f t="shared" si="5"/>
        <v>4550</v>
      </c>
      <c r="L169" s="275" t="s">
        <v>155</v>
      </c>
      <c r="M169" s="96">
        <v>6327</v>
      </c>
      <c r="N169" s="275" t="s">
        <v>1342</v>
      </c>
    </row>
    <row r="170" spans="2:14" x14ac:dyDescent="0.2">
      <c r="B170" s="22" t="s">
        <v>790</v>
      </c>
      <c r="C170" s="96" t="s">
        <v>791</v>
      </c>
      <c r="D170" s="96" t="s">
        <v>231</v>
      </c>
      <c r="E170" s="23">
        <v>0.18754999999999999</v>
      </c>
      <c r="F170" s="23">
        <v>0.36899999999999999</v>
      </c>
      <c r="G170" s="96">
        <v>1</v>
      </c>
      <c r="H170" s="96">
        <v>1</v>
      </c>
      <c r="I170" s="273">
        <v>4485</v>
      </c>
      <c r="J170" s="273">
        <f t="shared" si="4"/>
        <v>4485</v>
      </c>
      <c r="K170" s="273">
        <f t="shared" si="5"/>
        <v>4485</v>
      </c>
      <c r="L170" s="275" t="s">
        <v>232</v>
      </c>
      <c r="M170" s="96">
        <v>9766</v>
      </c>
      <c r="N170" s="275" t="s">
        <v>1339</v>
      </c>
    </row>
    <row r="171" spans="2:14" x14ac:dyDescent="0.2">
      <c r="B171" s="22" t="s">
        <v>798</v>
      </c>
      <c r="C171" s="96" t="s">
        <v>799</v>
      </c>
      <c r="D171" s="96" t="s">
        <v>800</v>
      </c>
      <c r="E171" s="23">
        <v>0.1573</v>
      </c>
      <c r="F171" s="23">
        <v>0.37509999999999999</v>
      </c>
      <c r="G171" s="96">
        <v>1</v>
      </c>
      <c r="H171" s="96">
        <v>1</v>
      </c>
      <c r="I171" s="273">
        <v>4155.16</v>
      </c>
      <c r="J171" s="273">
        <f t="shared" si="4"/>
        <v>4155.16</v>
      </c>
      <c r="K171" s="273">
        <f t="shared" si="5"/>
        <v>4155.16</v>
      </c>
      <c r="L171" s="275" t="s">
        <v>155</v>
      </c>
      <c r="M171" s="96">
        <v>893</v>
      </c>
      <c r="N171" s="275" t="s">
        <v>1342</v>
      </c>
    </row>
    <row r="172" spans="2:14" x14ac:dyDescent="0.2">
      <c r="B172" s="22" t="s">
        <v>599</v>
      </c>
      <c r="C172" s="96" t="s">
        <v>600</v>
      </c>
      <c r="D172" s="96" t="s">
        <v>489</v>
      </c>
      <c r="E172" s="23">
        <v>0.19964999999999999</v>
      </c>
      <c r="F172" s="23">
        <v>0.36899999999999999</v>
      </c>
      <c r="G172" s="96">
        <v>1</v>
      </c>
      <c r="H172" s="96">
        <v>1</v>
      </c>
      <c r="I172" s="273">
        <v>3900</v>
      </c>
      <c r="J172" s="273">
        <f t="shared" si="4"/>
        <v>3900</v>
      </c>
      <c r="K172" s="273">
        <f t="shared" si="5"/>
        <v>3900</v>
      </c>
      <c r="L172" s="275" t="s">
        <v>232</v>
      </c>
      <c r="M172" s="96">
        <v>5141</v>
      </c>
      <c r="N172" s="275" t="s">
        <v>1342</v>
      </c>
    </row>
    <row r="173" spans="2:14" x14ac:dyDescent="0.2">
      <c r="B173" s="22" t="s">
        <v>811</v>
      </c>
      <c r="C173" s="96" t="s">
        <v>812</v>
      </c>
      <c r="D173" s="96" t="s">
        <v>515</v>
      </c>
      <c r="E173" s="23">
        <v>0.18754999999999999</v>
      </c>
      <c r="F173" s="23">
        <v>0.36899999999999999</v>
      </c>
      <c r="G173" s="96">
        <v>2</v>
      </c>
      <c r="H173" s="96">
        <v>2</v>
      </c>
      <c r="I173" s="273">
        <v>1852.5</v>
      </c>
      <c r="J173" s="273">
        <f t="shared" si="4"/>
        <v>3705</v>
      </c>
      <c r="K173" s="273">
        <f t="shared" si="5"/>
        <v>3705</v>
      </c>
      <c r="L173" s="275" t="s">
        <v>355</v>
      </c>
      <c r="M173" s="96">
        <v>2727</v>
      </c>
      <c r="N173" s="275" t="s">
        <v>1341</v>
      </c>
    </row>
    <row r="174" spans="2:14" x14ac:dyDescent="0.2">
      <c r="B174" s="22" t="s">
        <v>822</v>
      </c>
      <c r="C174" s="96" t="s">
        <v>1055</v>
      </c>
      <c r="D174" s="96" t="s">
        <v>218</v>
      </c>
      <c r="E174" s="23">
        <v>0.18754999999999999</v>
      </c>
      <c r="F174" s="23">
        <v>0.36899999999999999</v>
      </c>
      <c r="G174" s="96">
        <v>2</v>
      </c>
      <c r="H174" s="96">
        <v>2</v>
      </c>
      <c r="I174" s="273">
        <v>1572.48</v>
      </c>
      <c r="J174" s="273">
        <f t="shared" si="4"/>
        <v>3144.96</v>
      </c>
      <c r="K174" s="273">
        <f t="shared" si="5"/>
        <v>3144.96</v>
      </c>
      <c r="L174" s="275" t="s">
        <v>155</v>
      </c>
      <c r="M174" s="96">
        <v>6330</v>
      </c>
      <c r="N174" s="275" t="s">
        <v>1342</v>
      </c>
    </row>
    <row r="175" spans="2:14" x14ac:dyDescent="0.2">
      <c r="B175" s="22" t="s">
        <v>911</v>
      </c>
      <c r="C175" s="96" t="s">
        <v>912</v>
      </c>
      <c r="D175" s="96" t="s">
        <v>489</v>
      </c>
      <c r="E175" s="23">
        <v>0.19964999999999999</v>
      </c>
      <c r="F175" s="23">
        <v>0.36899999999999999</v>
      </c>
      <c r="G175" s="96">
        <v>2</v>
      </c>
      <c r="H175" s="96">
        <v>2</v>
      </c>
      <c r="I175" s="273">
        <v>1430</v>
      </c>
      <c r="J175" s="273">
        <f t="shared" si="4"/>
        <v>2860</v>
      </c>
      <c r="K175" s="273">
        <f t="shared" si="5"/>
        <v>2860</v>
      </c>
      <c r="L175" s="275" t="s">
        <v>304</v>
      </c>
      <c r="M175" s="96">
        <v>8176</v>
      </c>
      <c r="N175" s="275" t="s">
        <v>1340</v>
      </c>
    </row>
    <row r="176" spans="2:14" x14ac:dyDescent="0.2">
      <c r="B176" s="22" t="s">
        <v>913</v>
      </c>
      <c r="C176" s="96" t="s">
        <v>914</v>
      </c>
      <c r="D176" s="96" t="s">
        <v>489</v>
      </c>
      <c r="E176" s="23">
        <v>0.19964999999999999</v>
      </c>
      <c r="F176" s="23">
        <v>0.36899999999999999</v>
      </c>
      <c r="G176" s="96">
        <v>2</v>
      </c>
      <c r="H176" s="96">
        <v>2</v>
      </c>
      <c r="I176" s="273">
        <v>1430</v>
      </c>
      <c r="J176" s="273">
        <f t="shared" si="4"/>
        <v>2860</v>
      </c>
      <c r="K176" s="273">
        <f t="shared" si="5"/>
        <v>2860</v>
      </c>
      <c r="L176" s="275" t="s">
        <v>304</v>
      </c>
      <c r="M176" s="96">
        <v>8182</v>
      </c>
      <c r="N176" s="275" t="s">
        <v>1340</v>
      </c>
    </row>
    <row r="177" spans="2:14" x14ac:dyDescent="0.2">
      <c r="B177" s="22" t="s">
        <v>660</v>
      </c>
      <c r="C177" s="96" t="s">
        <v>661</v>
      </c>
      <c r="D177" s="96" t="s">
        <v>489</v>
      </c>
      <c r="E177" s="23">
        <v>0.19964999999999999</v>
      </c>
      <c r="F177" s="23">
        <v>0.36899999999999999</v>
      </c>
      <c r="G177" s="96">
        <v>1</v>
      </c>
      <c r="H177" s="96">
        <v>1</v>
      </c>
      <c r="I177" s="273">
        <v>2800</v>
      </c>
      <c r="J177" s="273">
        <f t="shared" si="4"/>
        <v>2800</v>
      </c>
      <c r="K177" s="273">
        <f t="shared" si="5"/>
        <v>2800</v>
      </c>
      <c r="L177" s="275" t="s">
        <v>232</v>
      </c>
      <c r="M177" s="96">
        <v>5158</v>
      </c>
      <c r="N177" s="275" t="s">
        <v>1342</v>
      </c>
    </row>
    <row r="178" spans="2:14" x14ac:dyDescent="0.2">
      <c r="B178" s="22" t="s">
        <v>831</v>
      </c>
      <c r="C178" s="96" t="s">
        <v>832</v>
      </c>
      <c r="D178" s="96" t="s">
        <v>231</v>
      </c>
      <c r="E178" s="23">
        <v>0.18754999999999999</v>
      </c>
      <c r="F178" s="23">
        <v>0.36899999999999999</v>
      </c>
      <c r="G178" s="96">
        <v>1</v>
      </c>
      <c r="H178" s="96">
        <v>1</v>
      </c>
      <c r="I178" s="273">
        <v>2600</v>
      </c>
      <c r="J178" s="273">
        <f t="shared" si="4"/>
        <v>2600</v>
      </c>
      <c r="K178" s="273">
        <f t="shared" si="5"/>
        <v>2600</v>
      </c>
      <c r="L178" s="275" t="s">
        <v>155</v>
      </c>
      <c r="M178" s="96">
        <v>3255</v>
      </c>
      <c r="N178" s="275" t="s">
        <v>1339</v>
      </c>
    </row>
    <row r="179" spans="2:14" x14ac:dyDescent="0.2">
      <c r="B179" s="22" t="s">
        <v>837</v>
      </c>
      <c r="C179" s="96" t="s">
        <v>838</v>
      </c>
      <c r="D179" s="96" t="s">
        <v>154</v>
      </c>
      <c r="E179" s="23">
        <v>0.18754999999999999</v>
      </c>
      <c r="F179" s="23">
        <v>0.36899999999999999</v>
      </c>
      <c r="G179" s="96">
        <v>1</v>
      </c>
      <c r="H179" s="96">
        <v>1</v>
      </c>
      <c r="I179" s="273">
        <v>2600</v>
      </c>
      <c r="J179" s="273">
        <f t="shared" si="4"/>
        <v>2600</v>
      </c>
      <c r="K179" s="273">
        <f t="shared" si="5"/>
        <v>2600</v>
      </c>
      <c r="L179" s="275" t="s">
        <v>170</v>
      </c>
      <c r="M179" s="96">
        <v>3787</v>
      </c>
      <c r="N179" s="275" t="s">
        <v>1341</v>
      </c>
    </row>
    <row r="180" spans="2:14" x14ac:dyDescent="0.2">
      <c r="B180" s="22" t="s">
        <v>410</v>
      </c>
      <c r="C180" s="96" t="s">
        <v>411</v>
      </c>
      <c r="D180" s="96" t="s">
        <v>218</v>
      </c>
      <c r="E180" s="23">
        <v>0.18754999999999999</v>
      </c>
      <c r="F180" s="23">
        <v>0.36899999999999999</v>
      </c>
      <c r="G180" s="96">
        <v>1</v>
      </c>
      <c r="H180" s="96">
        <v>1</v>
      </c>
      <c r="I180" s="273">
        <v>2390.46</v>
      </c>
      <c r="J180" s="273">
        <f t="shared" si="4"/>
        <v>2390.46</v>
      </c>
      <c r="K180" s="273">
        <f t="shared" si="5"/>
        <v>2390.46</v>
      </c>
      <c r="L180" s="275" t="s">
        <v>155</v>
      </c>
      <c r="M180" s="96">
        <v>6318</v>
      </c>
      <c r="N180" s="275" t="s">
        <v>1342</v>
      </c>
    </row>
    <row r="181" spans="2:14" x14ac:dyDescent="0.2">
      <c r="B181" s="22" t="s">
        <v>956</v>
      </c>
      <c r="C181" s="96" t="s">
        <v>957</v>
      </c>
      <c r="D181" s="96" t="s">
        <v>154</v>
      </c>
      <c r="E181" s="23">
        <v>0.18754999999999999</v>
      </c>
      <c r="F181" s="23">
        <v>0.36899999999999999</v>
      </c>
      <c r="G181" s="96">
        <v>1</v>
      </c>
      <c r="H181" s="96">
        <v>1</v>
      </c>
      <c r="I181" s="273">
        <v>2339.9899999999998</v>
      </c>
      <c r="J181" s="273">
        <f t="shared" si="4"/>
        <v>2339.9899999999998</v>
      </c>
      <c r="K181" s="273">
        <f t="shared" si="5"/>
        <v>2339.9899999999998</v>
      </c>
      <c r="L181" s="275" t="s">
        <v>155</v>
      </c>
      <c r="M181" s="96">
        <v>3722</v>
      </c>
      <c r="N181" s="275" t="s">
        <v>1341</v>
      </c>
    </row>
    <row r="182" spans="2:14" x14ac:dyDescent="0.2">
      <c r="B182" s="22" t="s">
        <v>721</v>
      </c>
      <c r="C182" s="96" t="s">
        <v>722</v>
      </c>
      <c r="D182" s="96" t="s">
        <v>218</v>
      </c>
      <c r="E182" s="23">
        <v>0.18754999999999999</v>
      </c>
      <c r="F182" s="23">
        <v>0.36899999999999999</v>
      </c>
      <c r="G182" s="96">
        <v>1</v>
      </c>
      <c r="H182" s="96">
        <v>1</v>
      </c>
      <c r="I182" s="273">
        <v>2266.69</v>
      </c>
      <c r="J182" s="273">
        <f t="shared" si="4"/>
        <v>2266.69</v>
      </c>
      <c r="K182" s="273">
        <f t="shared" si="5"/>
        <v>2266.69</v>
      </c>
      <c r="L182" s="275" t="s">
        <v>232</v>
      </c>
      <c r="M182" s="96">
        <v>6302</v>
      </c>
      <c r="N182" s="275" t="s">
        <v>1342</v>
      </c>
    </row>
    <row r="183" spans="2:14" x14ac:dyDescent="0.2">
      <c r="B183" s="22" t="s">
        <v>546</v>
      </c>
      <c r="C183" s="96" t="s">
        <v>547</v>
      </c>
      <c r="D183" s="96" t="s">
        <v>154</v>
      </c>
      <c r="E183" s="23">
        <v>0.18754999999999999</v>
      </c>
      <c r="F183" s="23">
        <v>0.36899999999999999</v>
      </c>
      <c r="G183" s="96">
        <v>1</v>
      </c>
      <c r="H183" s="96">
        <v>1</v>
      </c>
      <c r="I183" s="273">
        <v>2054</v>
      </c>
      <c r="J183" s="273">
        <f t="shared" si="4"/>
        <v>2054</v>
      </c>
      <c r="K183" s="273">
        <f t="shared" si="5"/>
        <v>2054</v>
      </c>
      <c r="L183" s="275" t="s">
        <v>155</v>
      </c>
      <c r="M183" s="96">
        <v>3801</v>
      </c>
      <c r="N183" s="275" t="s">
        <v>1341</v>
      </c>
    </row>
    <row r="184" spans="2:14" x14ac:dyDescent="0.2">
      <c r="B184" s="22" t="s">
        <v>847</v>
      </c>
      <c r="C184" s="96" t="s">
        <v>848</v>
      </c>
      <c r="D184" s="96" t="s">
        <v>154</v>
      </c>
      <c r="E184" s="23">
        <v>0.18754999999999999</v>
      </c>
      <c r="F184" s="23">
        <v>0.36899999999999999</v>
      </c>
      <c r="G184" s="96">
        <v>1</v>
      </c>
      <c r="H184" s="96">
        <v>1</v>
      </c>
      <c r="I184" s="273">
        <v>1989</v>
      </c>
      <c r="J184" s="273">
        <f t="shared" si="4"/>
        <v>1989</v>
      </c>
      <c r="K184" s="273">
        <f t="shared" si="5"/>
        <v>1989</v>
      </c>
      <c r="L184" s="275" t="s">
        <v>155</v>
      </c>
      <c r="M184" s="96">
        <v>3660</v>
      </c>
      <c r="N184" s="275" t="s">
        <v>1341</v>
      </c>
    </row>
    <row r="185" spans="2:14" x14ac:dyDescent="0.2">
      <c r="B185" s="22" t="s">
        <v>849</v>
      </c>
      <c r="C185" s="96" t="s">
        <v>850</v>
      </c>
      <c r="D185" s="96" t="s">
        <v>154</v>
      </c>
      <c r="E185" s="23">
        <v>0.18754999999999999</v>
      </c>
      <c r="F185" s="23">
        <v>0.36899999999999999</v>
      </c>
      <c r="G185" s="96">
        <v>1</v>
      </c>
      <c r="H185" s="96">
        <v>1</v>
      </c>
      <c r="I185" s="273">
        <v>1729.01</v>
      </c>
      <c r="J185" s="273">
        <f t="shared" si="4"/>
        <v>1729.01</v>
      </c>
      <c r="K185" s="273">
        <f t="shared" si="5"/>
        <v>1729.01</v>
      </c>
      <c r="L185" s="275" t="s">
        <v>155</v>
      </c>
      <c r="M185" s="96">
        <v>8539</v>
      </c>
      <c r="N185" s="275" t="s">
        <v>1341</v>
      </c>
    </row>
    <row r="186" spans="2:14" x14ac:dyDescent="0.2">
      <c r="B186" s="99" t="s">
        <v>851</v>
      </c>
      <c r="C186" s="100" t="s">
        <v>852</v>
      </c>
      <c r="D186" s="100" t="s">
        <v>235</v>
      </c>
      <c r="E186" s="276">
        <v>0.19359999999999999</v>
      </c>
      <c r="F186" s="276">
        <v>0.37509999999999999</v>
      </c>
      <c r="G186" s="100">
        <v>2</v>
      </c>
      <c r="H186" s="100">
        <v>2</v>
      </c>
      <c r="I186" s="277">
        <v>858</v>
      </c>
      <c r="J186" s="277">
        <f t="shared" si="4"/>
        <v>1716</v>
      </c>
      <c r="K186" s="277">
        <f t="shared" si="5"/>
        <v>1716</v>
      </c>
      <c r="L186" s="278" t="s">
        <v>510</v>
      </c>
      <c r="M186" s="100">
        <v>4957</v>
      </c>
      <c r="N186" s="278" t="s">
        <v>1342</v>
      </c>
    </row>
  </sheetData>
  <autoFilter ref="A2:L233" xr:uid="{00000000-0009-0000-0000-000001000000}">
    <filterColumn colId="3">
      <filters>
        <filter val="Televisores"/>
      </filters>
    </filterColumn>
    <sortState xmlns:xlrd2="http://schemas.microsoft.com/office/spreadsheetml/2017/richdata2" ref="B3:L208">
      <sortCondition descending="1" ref="I2:I233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topLeftCell="A12" workbookViewId="0">
      <selection activeCell="B14" sqref="B14"/>
    </sheetView>
  </sheetViews>
  <sheetFormatPr baseColWidth="10" defaultColWidth="9.140625" defaultRowHeight="15" x14ac:dyDescent="0.25"/>
  <cols>
    <col min="1" max="1" width="24.140625" customWidth="1"/>
    <col min="2" max="2" width="9.5703125" bestFit="1" customWidth="1"/>
    <col min="3" max="4" width="10.7109375" customWidth="1"/>
    <col min="5" max="5" width="25.7109375" customWidth="1"/>
    <col min="6" max="6" width="9.140625" style="5"/>
    <col min="7" max="7" width="14.28515625" customWidth="1"/>
    <col min="8" max="8" width="17.140625" bestFit="1" customWidth="1"/>
    <col min="9" max="9" width="12.5703125" style="18" bestFit="1" customWidth="1"/>
    <col min="10" max="10" width="13" style="18" bestFit="1" customWidth="1"/>
    <col min="11" max="11" width="14" customWidth="1"/>
    <col min="12" max="12" width="14.5703125" bestFit="1" customWidth="1"/>
  </cols>
  <sheetData>
    <row r="1" spans="1:12" hidden="1" x14ac:dyDescent="0.25">
      <c r="A1" s="169" t="s">
        <v>917</v>
      </c>
      <c r="B1" s="170">
        <v>0</v>
      </c>
      <c r="D1">
        <v>100</v>
      </c>
    </row>
    <row r="2" spans="1:12" hidden="1" x14ac:dyDescent="0.25">
      <c r="A2" s="169" t="s">
        <v>918</v>
      </c>
      <c r="B2" s="170">
        <v>0</v>
      </c>
    </row>
    <row r="3" spans="1:12" hidden="1" x14ac:dyDescent="0.25">
      <c r="A3" s="169" t="s">
        <v>1272</v>
      </c>
      <c r="B3" s="170">
        <v>4.84</v>
      </c>
      <c r="C3" s="5"/>
    </row>
    <row r="4" spans="1:12" hidden="1" x14ac:dyDescent="0.25">
      <c r="A4" s="169" t="s">
        <v>1268</v>
      </c>
      <c r="B4" s="170">
        <v>9.68</v>
      </c>
      <c r="C4" s="5"/>
    </row>
    <row r="5" spans="1:12" hidden="1" x14ac:dyDescent="0.25">
      <c r="A5" s="169" t="s">
        <v>1269</v>
      </c>
      <c r="B5" s="170">
        <v>15.851000000000001</v>
      </c>
      <c r="C5" s="5"/>
    </row>
    <row r="6" spans="1:12" hidden="1" x14ac:dyDescent="0.25">
      <c r="A6" s="169" t="s">
        <v>1271</v>
      </c>
      <c r="B6" s="170">
        <v>21.658999999999999</v>
      </c>
      <c r="C6" s="5"/>
    </row>
    <row r="7" spans="1:12" hidden="1" x14ac:dyDescent="0.25">
      <c r="A7" s="169" t="s">
        <v>1270</v>
      </c>
      <c r="B7" s="170">
        <v>27.466999999999999</v>
      </c>
      <c r="C7" s="5"/>
    </row>
    <row r="8" spans="1:12" hidden="1" x14ac:dyDescent="0.25">
      <c r="A8" s="169" t="s">
        <v>1326</v>
      </c>
      <c r="B8" s="170">
        <v>7.9255000000000004</v>
      </c>
      <c r="C8" s="5"/>
    </row>
    <row r="9" spans="1:12" hidden="1" x14ac:dyDescent="0.25">
      <c r="A9" s="169" t="s">
        <v>1327</v>
      </c>
      <c r="B9" s="170">
        <v>15.1008</v>
      </c>
      <c r="C9" s="5"/>
      <c r="L9" s="4"/>
    </row>
    <row r="10" spans="1:12" hidden="1" x14ac:dyDescent="0.25"/>
    <row r="11" spans="1:12" ht="15.75" hidden="1" thickBot="1" x14ac:dyDescent="0.3">
      <c r="C11" s="26"/>
      <c r="E11" s="27"/>
    </row>
    <row r="12" spans="1:12" s="12" customFormat="1" ht="36" x14ac:dyDescent="0.25">
      <c r="A12" s="28" t="s">
        <v>933</v>
      </c>
      <c r="B12" s="29" t="s">
        <v>980</v>
      </c>
      <c r="C12" s="30" t="s">
        <v>928</v>
      </c>
      <c r="D12" s="31" t="s">
        <v>929</v>
      </c>
      <c r="E12" s="32" t="s">
        <v>981</v>
      </c>
      <c r="F12" s="33" t="s">
        <v>982</v>
      </c>
      <c r="G12" s="34" t="s">
        <v>983</v>
      </c>
      <c r="H12" s="35" t="s">
        <v>984</v>
      </c>
      <c r="I12" s="36" t="s">
        <v>931</v>
      </c>
      <c r="J12" s="36" t="s">
        <v>985</v>
      </c>
      <c r="K12" s="37" t="s">
        <v>986</v>
      </c>
      <c r="L12" s="38" t="s">
        <v>987</v>
      </c>
    </row>
    <row r="13" spans="1:12" ht="15.75" thickBot="1" x14ac:dyDescent="0.3">
      <c r="A13" s="39">
        <v>322000</v>
      </c>
      <c r="B13" s="40">
        <v>5</v>
      </c>
      <c r="C13" s="41">
        <v>14.15</v>
      </c>
      <c r="D13" s="42">
        <f>C13*1.21</f>
        <v>17.121500000000001</v>
      </c>
      <c r="E13" s="94" t="s">
        <v>918</v>
      </c>
      <c r="F13" s="43">
        <f>(IF(E13=$A$1,$B$1)+IF(E13=$A$2,$B$2)+IF(E13=$A$3,$B$3)+IF(E13=$A$4,$B$4)+IF(E13=$A$5,$B$5)+IF(E13=$A$6,$B$6)+IF(E13=$A$7,$B$7)+IF(E13=$A$8,$B$8)+IF(E13=$A$9,$B$9))</f>
        <v>0</v>
      </c>
      <c r="G13" s="44">
        <f>(A13/(($D$1-B13)/100))</f>
        <v>338947.36842105264</v>
      </c>
      <c r="H13" s="45">
        <f>(A13/(($D$1-B13)/100-(0.08)))</f>
        <v>370114.94252873561</v>
      </c>
      <c r="I13" s="46">
        <f>(B13+8+1.2)+(D13+F13)</f>
        <v>31.3215</v>
      </c>
      <c r="J13" s="47">
        <v>4800</v>
      </c>
      <c r="K13" s="48">
        <f>J13*1.21</f>
        <v>5808</v>
      </c>
      <c r="L13" s="49">
        <f>A13/((100-I13)/100)+K13</f>
        <v>474659.24165495753</v>
      </c>
    </row>
    <row r="14" spans="1:12" ht="15.75" thickBot="1" x14ac:dyDescent="0.3">
      <c r="B14" s="50"/>
      <c r="C14" s="51"/>
      <c r="D14" s="52"/>
      <c r="E14" s="53" t="s">
        <v>988</v>
      </c>
    </row>
    <row r="15" spans="1:12" ht="16.5" thickTop="1" thickBot="1" x14ac:dyDescent="0.3">
      <c r="B15" s="54"/>
      <c r="C15" s="55" t="s">
        <v>989</v>
      </c>
      <c r="E15" s="23"/>
    </row>
    <row r="16" spans="1:12" ht="15.75" thickTop="1" x14ac:dyDescent="0.25">
      <c r="E16" s="23"/>
    </row>
    <row r="17" spans="5:10" x14ac:dyDescent="0.25">
      <c r="E17" s="138" t="s">
        <v>990</v>
      </c>
      <c r="F17" s="138">
        <v>14.15</v>
      </c>
    </row>
    <row r="18" spans="5:10" x14ac:dyDescent="0.25">
      <c r="E18" s="138" t="s">
        <v>1192</v>
      </c>
      <c r="F18" s="138">
        <v>14.15</v>
      </c>
    </row>
    <row r="19" spans="5:10" x14ac:dyDescent="0.25">
      <c r="E19" s="138" t="s">
        <v>1217</v>
      </c>
      <c r="F19" s="138">
        <v>13.65</v>
      </c>
      <c r="J19" s="18">
        <f>150661-8500</f>
        <v>142161</v>
      </c>
    </row>
    <row r="20" spans="5:10" x14ac:dyDescent="0.25">
      <c r="E20" s="138" t="s">
        <v>1218</v>
      </c>
      <c r="F20" s="138">
        <v>13.15</v>
      </c>
    </row>
    <row r="21" spans="5:10" x14ac:dyDescent="0.25">
      <c r="E21" s="138" t="s">
        <v>991</v>
      </c>
      <c r="F21" s="138">
        <v>12.65</v>
      </c>
    </row>
    <row r="22" spans="5:10" x14ac:dyDescent="0.25">
      <c r="E22" s="138" t="s">
        <v>1214</v>
      </c>
      <c r="F22" s="139">
        <v>12.15</v>
      </c>
    </row>
    <row r="23" spans="5:10" x14ac:dyDescent="0.25">
      <c r="E23" s="138" t="s">
        <v>1215</v>
      </c>
      <c r="F23" s="139">
        <v>12.15</v>
      </c>
    </row>
    <row r="24" spans="5:10" x14ac:dyDescent="0.25">
      <c r="E24" s="138" t="s">
        <v>1216</v>
      </c>
      <c r="F24" s="139">
        <v>12.15</v>
      </c>
    </row>
    <row r="25" spans="5:10" x14ac:dyDescent="0.25">
      <c r="E25" s="138" t="s">
        <v>1001</v>
      </c>
      <c r="F25" s="139">
        <v>15.5</v>
      </c>
      <c r="I25" s="18">
        <f>139999*17%</f>
        <v>23799.83</v>
      </c>
    </row>
    <row r="26" spans="5:10" x14ac:dyDescent="0.25">
      <c r="E26" s="138" t="s">
        <v>992</v>
      </c>
      <c r="F26" s="139">
        <v>16</v>
      </c>
    </row>
    <row r="27" spans="5:10" x14ac:dyDescent="0.25">
      <c r="E27" s="138" t="s">
        <v>993</v>
      </c>
      <c r="F27" s="138">
        <v>12.15</v>
      </c>
    </row>
    <row r="28" spans="5:10" x14ac:dyDescent="0.25">
      <c r="E28" s="138" t="s">
        <v>994</v>
      </c>
      <c r="F28" s="139">
        <v>15.5</v>
      </c>
    </row>
    <row r="29" spans="5:10" x14ac:dyDescent="0.25">
      <c r="E29" s="138" t="s">
        <v>995</v>
      </c>
      <c r="F29" s="139">
        <v>16</v>
      </c>
    </row>
    <row r="30" spans="5:10" x14ac:dyDescent="0.25">
      <c r="E30" s="138" t="s">
        <v>614</v>
      </c>
      <c r="F30" s="139">
        <v>13.5</v>
      </c>
    </row>
    <row r="31" spans="5:10" x14ac:dyDescent="0.25">
      <c r="E31" s="138" t="s">
        <v>996</v>
      </c>
      <c r="F31" s="139">
        <v>14.5</v>
      </c>
    </row>
    <row r="32" spans="5:10" x14ac:dyDescent="0.25">
      <c r="E32" s="138" t="s">
        <v>997</v>
      </c>
      <c r="F32" s="139">
        <v>14.5</v>
      </c>
    </row>
    <row r="33" spans="5:6" x14ac:dyDescent="0.25">
      <c r="E33" s="138" t="s">
        <v>1072</v>
      </c>
      <c r="F33" s="139">
        <v>12.65</v>
      </c>
    </row>
    <row r="34" spans="5:6" x14ac:dyDescent="0.25">
      <c r="E34" s="138" t="s">
        <v>1076</v>
      </c>
      <c r="F34" s="139">
        <v>14</v>
      </c>
    </row>
    <row r="35" spans="5:6" x14ac:dyDescent="0.25">
      <c r="E35" s="138" t="s">
        <v>1193</v>
      </c>
      <c r="F35" s="139">
        <v>14.15</v>
      </c>
    </row>
  </sheetData>
  <dataValidations disablePrompts="1" count="2">
    <dataValidation type="list" errorStyle="information" showInputMessage="1" showErrorMessage="1" promptTitle="Tipo de publicacion" sqref="E14:E16" xr:uid="{00000000-0002-0000-0200-000000000000}">
      <formula1>#REF!</formula1>
    </dataValidation>
    <dataValidation type="list" allowBlank="1" showInputMessage="1" showErrorMessage="1" sqref="E13" xr:uid="{00000000-0002-0000-0200-000001000000}">
      <formula1>$A$1:$A$9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9"/>
  <sheetViews>
    <sheetView workbookViewId="0">
      <selection activeCell="F10" sqref="F10"/>
    </sheetView>
  </sheetViews>
  <sheetFormatPr baseColWidth="10" defaultRowHeight="15" x14ac:dyDescent="0.25"/>
  <cols>
    <col min="5" max="5" width="21.28515625" bestFit="1" customWidth="1"/>
    <col min="6" max="6" width="14.7109375" bestFit="1" customWidth="1"/>
    <col min="7" max="7" width="17.28515625" bestFit="1" customWidth="1"/>
  </cols>
  <sheetData>
    <row r="3" spans="1:7" x14ac:dyDescent="0.25">
      <c r="A3" s="56"/>
      <c r="C3" s="57"/>
      <c r="D3" s="57"/>
      <c r="E3" s="58"/>
      <c r="F3" s="59" t="s">
        <v>1010</v>
      </c>
      <c r="G3" s="59" t="s">
        <v>1011</v>
      </c>
    </row>
    <row r="4" spans="1:7" x14ac:dyDescent="0.25">
      <c r="A4" s="56"/>
      <c r="C4" s="57"/>
      <c r="D4" s="57"/>
      <c r="E4" s="59" t="s">
        <v>1012</v>
      </c>
      <c r="F4" s="60">
        <v>12659</v>
      </c>
      <c r="G4" s="61">
        <v>0.94</v>
      </c>
    </row>
    <row r="5" spans="1:7" x14ac:dyDescent="0.25">
      <c r="C5" s="57"/>
      <c r="D5" s="57"/>
      <c r="E5" s="59" t="s">
        <v>1013</v>
      </c>
      <c r="F5" s="62">
        <f>F4</f>
        <v>12659</v>
      </c>
      <c r="G5" s="61">
        <v>0.94</v>
      </c>
    </row>
    <row r="6" spans="1:7" x14ac:dyDescent="0.25">
      <c r="C6" s="57"/>
      <c r="D6" s="57"/>
      <c r="E6" s="57"/>
      <c r="F6" s="57"/>
      <c r="G6" s="57"/>
    </row>
    <row r="7" spans="1:7" x14ac:dyDescent="0.25">
      <c r="C7" s="57"/>
      <c r="D7" s="57"/>
      <c r="E7" s="57"/>
      <c r="F7" s="57"/>
      <c r="G7" s="57"/>
    </row>
    <row r="8" spans="1:7" x14ac:dyDescent="0.25">
      <c r="C8" s="63"/>
      <c r="D8" s="57"/>
      <c r="E8" s="63"/>
      <c r="F8" s="310" t="s">
        <v>1014</v>
      </c>
      <c r="G8" s="311"/>
    </row>
    <row r="9" spans="1:7" x14ac:dyDescent="0.25">
      <c r="A9" s="56"/>
      <c r="B9" s="56"/>
      <c r="C9" s="57"/>
      <c r="D9" s="57"/>
      <c r="E9" s="57"/>
      <c r="F9" s="59" t="s">
        <v>1015</v>
      </c>
      <c r="G9" s="59" t="s">
        <v>1013</v>
      </c>
    </row>
    <row r="10" spans="1:7" x14ac:dyDescent="0.25">
      <c r="C10" s="57"/>
      <c r="D10" s="57"/>
      <c r="E10" s="57"/>
      <c r="F10" s="64">
        <f>F4/(G4+(-0.07))</f>
        <v>14550.57471264368</v>
      </c>
      <c r="G10" s="64">
        <f>F5/G5</f>
        <v>13467.021276595746</v>
      </c>
    </row>
    <row r="11" spans="1:7" x14ac:dyDescent="0.25">
      <c r="C11" s="57"/>
      <c r="D11" s="57"/>
      <c r="E11" s="57"/>
      <c r="F11" s="65"/>
      <c r="G11" s="65"/>
    </row>
    <row r="12" spans="1:7" x14ac:dyDescent="0.25">
      <c r="C12" s="57"/>
      <c r="D12" s="57"/>
      <c r="E12" s="57"/>
      <c r="F12" s="65"/>
      <c r="G12" s="65"/>
    </row>
    <row r="13" spans="1:7" x14ac:dyDescent="0.25">
      <c r="B13" s="56"/>
      <c r="C13" s="63" t="s">
        <v>1016</v>
      </c>
      <c r="D13" s="57"/>
      <c r="E13" s="57"/>
      <c r="F13" s="59" t="s">
        <v>1017</v>
      </c>
      <c r="G13" s="59" t="s">
        <v>1018</v>
      </c>
    </row>
    <row r="14" spans="1:7" x14ac:dyDescent="0.25">
      <c r="C14" s="57"/>
      <c r="D14" s="57"/>
      <c r="E14" s="57"/>
      <c r="F14" s="66">
        <v>20</v>
      </c>
      <c r="G14" s="67">
        <f>AVERAGE(G19/F14)</f>
        <v>14008.797994619712</v>
      </c>
    </row>
    <row r="15" spans="1:7" x14ac:dyDescent="0.25">
      <c r="B15" s="56"/>
      <c r="C15" s="57"/>
      <c r="D15" s="57"/>
      <c r="E15" s="57"/>
      <c r="F15" s="65"/>
      <c r="G15" s="57"/>
    </row>
    <row r="16" spans="1:7" x14ac:dyDescent="0.25">
      <c r="B16" s="56" t="s">
        <v>1126</v>
      </c>
      <c r="C16" s="68">
        <v>0.5</v>
      </c>
      <c r="D16" s="57"/>
      <c r="E16" s="59" t="s">
        <v>1019</v>
      </c>
      <c r="F16" s="69">
        <f>((F14)*C16)</f>
        <v>10</v>
      </c>
      <c r="G16" s="64">
        <f>F10*F16</f>
        <v>145505.74712643679</v>
      </c>
    </row>
    <row r="17" spans="2:7" x14ac:dyDescent="0.25">
      <c r="B17" t="s">
        <v>1127</v>
      </c>
      <c r="C17" s="68">
        <v>0.5</v>
      </c>
      <c r="D17" s="57"/>
      <c r="E17" s="59" t="s">
        <v>1020</v>
      </c>
      <c r="F17" s="69">
        <f>(F14*C17)</f>
        <v>10</v>
      </c>
      <c r="G17" s="64">
        <f>G10*F17</f>
        <v>134670.21276595746</v>
      </c>
    </row>
    <row r="18" spans="2:7" x14ac:dyDescent="0.25">
      <c r="C18" s="57"/>
      <c r="D18" s="57"/>
      <c r="E18" s="70"/>
      <c r="F18" s="71"/>
      <c r="G18" s="64"/>
    </row>
    <row r="19" spans="2:7" x14ac:dyDescent="0.25">
      <c r="C19" s="57"/>
      <c r="D19" s="57"/>
      <c r="E19" s="59" t="s">
        <v>1021</v>
      </c>
      <c r="F19" s="71"/>
      <c r="G19" s="72">
        <f>SUM(G16,G17)</f>
        <v>280175.95989239425</v>
      </c>
    </row>
  </sheetData>
  <mergeCells count="1">
    <mergeCell ref="F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22"/>
  <sheetViews>
    <sheetView topLeftCell="B1" workbookViewId="0">
      <selection activeCell="C7" sqref="C7"/>
    </sheetView>
  </sheetViews>
  <sheetFormatPr baseColWidth="10" defaultRowHeight="15" x14ac:dyDescent="0.25"/>
  <cols>
    <col min="3" max="3" width="29.28515625" customWidth="1"/>
    <col min="4" max="4" width="27.28515625" bestFit="1" customWidth="1"/>
  </cols>
  <sheetData>
    <row r="3" spans="2:5" ht="15.75" thickBot="1" x14ac:dyDescent="0.3"/>
    <row r="4" spans="2:5" ht="21.75" thickBot="1" x14ac:dyDescent="0.3">
      <c r="B4" s="73"/>
      <c r="C4" s="74"/>
      <c r="D4" s="74"/>
      <c r="E4" s="75"/>
    </row>
    <row r="5" spans="2:5" ht="21" x14ac:dyDescent="0.25">
      <c r="B5" s="76"/>
      <c r="C5" s="77" t="s">
        <v>1025</v>
      </c>
      <c r="D5" s="78" t="s">
        <v>1026</v>
      </c>
      <c r="E5" s="79"/>
    </row>
    <row r="6" spans="2:5" ht="21.75" thickBot="1" x14ac:dyDescent="0.3">
      <c r="B6" s="76"/>
      <c r="C6" s="80">
        <v>7115.57</v>
      </c>
      <c r="D6" s="81">
        <v>777657.66</v>
      </c>
      <c r="E6" s="79"/>
    </row>
    <row r="7" spans="2:5" ht="21.75" thickBot="1" x14ac:dyDescent="0.3">
      <c r="B7" s="76"/>
      <c r="C7" s="82"/>
      <c r="D7" s="82"/>
      <c r="E7" s="79"/>
    </row>
    <row r="8" spans="2:5" ht="21.75" thickBot="1" x14ac:dyDescent="0.3">
      <c r="B8" s="76"/>
      <c r="C8" s="83" t="s">
        <v>1027</v>
      </c>
      <c r="D8" s="82"/>
      <c r="E8" s="79"/>
    </row>
    <row r="9" spans="2:5" ht="27" thickBot="1" x14ac:dyDescent="0.3">
      <c r="B9" s="76"/>
      <c r="C9" s="133">
        <f>(D6-C6)/C6*100%</f>
        <v>108.28958045525518</v>
      </c>
      <c r="D9" s="87"/>
      <c r="E9" s="79"/>
    </row>
    <row r="10" spans="2:5" ht="21" x14ac:dyDescent="0.25">
      <c r="B10" s="76"/>
      <c r="C10" s="82"/>
      <c r="D10" s="82"/>
      <c r="E10" s="79"/>
    </row>
    <row r="11" spans="2:5" ht="21.75" thickBot="1" x14ac:dyDescent="0.3">
      <c r="B11" s="84"/>
      <c r="C11" s="85"/>
      <c r="D11" s="85"/>
      <c r="E11" s="86"/>
    </row>
    <row r="13" spans="2:5" x14ac:dyDescent="0.25">
      <c r="C13" s="91">
        <v>8.9354542473944878E-2</v>
      </c>
    </row>
    <row r="15" spans="2:5" x14ac:dyDescent="0.25">
      <c r="C15" s="91"/>
    </row>
    <row r="16" spans="2:5" x14ac:dyDescent="0.25">
      <c r="C16" s="93"/>
    </row>
    <row r="17" spans="3:3" x14ac:dyDescent="0.25">
      <c r="C17" s="91"/>
    </row>
    <row r="18" spans="3:3" x14ac:dyDescent="0.25">
      <c r="C18" s="88"/>
    </row>
    <row r="20" spans="3:3" x14ac:dyDescent="0.25">
      <c r="C20" s="91">
        <v>1.5144614614507801</v>
      </c>
    </row>
    <row r="21" spans="3:3" x14ac:dyDescent="0.25">
      <c r="C21" s="90">
        <v>1.7937199978423899</v>
      </c>
    </row>
    <row r="22" spans="3:3" x14ac:dyDescent="0.25">
      <c r="C22" s="92">
        <v>2.1096433756595601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617"/>
  <sheetViews>
    <sheetView workbookViewId="0">
      <pane ySplit="5" topLeftCell="A9" activePane="bottomLeft" state="frozen"/>
      <selection pane="bottomLeft" activeCell="C40" sqref="C40"/>
    </sheetView>
  </sheetViews>
  <sheetFormatPr baseColWidth="10" defaultColWidth="15" defaultRowHeight="15" x14ac:dyDescent="0.25"/>
  <cols>
    <col min="1" max="1" width="5" bestFit="1" customWidth="1"/>
    <col min="2" max="2" width="9.85546875" customWidth="1"/>
    <col min="3" max="3" width="46.7109375" customWidth="1"/>
    <col min="4" max="4" width="14.28515625" style="296" bestFit="1" customWidth="1"/>
    <col min="5" max="5" width="14.42578125" style="225" bestFit="1" customWidth="1"/>
    <col min="6" max="6" width="13.28515625" style="201" hidden="1" customWidth="1"/>
    <col min="7" max="9" width="11.7109375" style="201" hidden="1" customWidth="1"/>
    <col min="10" max="10" width="12" style="201" hidden="1" customWidth="1"/>
    <col min="11" max="11" width="14.28515625" style="201" hidden="1" customWidth="1"/>
    <col min="12" max="12" width="16.7109375" style="209" bestFit="1" customWidth="1"/>
    <col min="13" max="13" width="13.28515625" style="200" hidden="1" customWidth="1"/>
    <col min="14" max="16" width="11.7109375" style="193" hidden="1" customWidth="1"/>
    <col min="17" max="17" width="10.7109375" style="193" hidden="1" customWidth="1"/>
    <col min="18" max="18" width="12.7109375" style="193" hidden="1" customWidth="1"/>
    <col min="19" max="19" width="14.28515625" style="193" hidden="1" customWidth="1"/>
    <col min="20" max="20" width="16.7109375" style="187" bestFit="1" customWidth="1"/>
    <col min="21" max="21" width="13.28515625" style="176" hidden="1" customWidth="1"/>
    <col min="22" max="25" width="11.7109375" style="176" hidden="1" customWidth="1"/>
    <col min="26" max="26" width="12.7109375" style="176" hidden="1" customWidth="1"/>
    <col min="27" max="27" width="14.28515625" style="176" hidden="1" customWidth="1"/>
    <col min="28" max="28" width="15.5703125" style="185" bestFit="1" customWidth="1"/>
    <col min="29" max="29" width="13.28515625" style="223" hidden="1" customWidth="1"/>
    <col min="30" max="30" width="12.7109375" style="223" hidden="1" customWidth="1"/>
    <col min="31" max="33" width="11.7109375" style="223" hidden="1" customWidth="1"/>
    <col min="34" max="34" width="14.28515625" style="223" hidden="1" customWidth="1"/>
    <col min="35" max="35" width="14.28515625" style="215" hidden="1" customWidth="1"/>
    <col min="36" max="36" width="16.7109375" style="226" bestFit="1" customWidth="1"/>
    <col min="37" max="37" width="13.28515625" style="244" hidden="1" customWidth="1"/>
    <col min="38" max="38" width="12.7109375" style="244" hidden="1" customWidth="1"/>
    <col min="39" max="41" width="11.7109375" style="244" hidden="1" customWidth="1"/>
    <col min="42" max="43" width="14.28515625" style="244" hidden="1" customWidth="1"/>
    <col min="44" max="44" width="16.7109375" style="255" bestFit="1" customWidth="1"/>
    <col min="45" max="45" width="14.28515625" style="251" bestFit="1" customWidth="1"/>
    <col min="46" max="46" width="10.7109375" bestFit="1" customWidth="1"/>
    <col min="47" max="47" width="14.7109375" bestFit="1" customWidth="1"/>
    <col min="48" max="48" width="2.7109375" bestFit="1" customWidth="1"/>
    <col min="49" max="49" width="11.140625" bestFit="1" customWidth="1"/>
    <col min="50" max="50" width="12.42578125" bestFit="1" customWidth="1"/>
    <col min="51" max="51" width="7.42578125" bestFit="1" customWidth="1"/>
  </cols>
  <sheetData>
    <row r="1" spans="1:51" x14ac:dyDescent="0.25">
      <c r="B1" s="184">
        <v>100</v>
      </c>
      <c r="C1" s="230"/>
      <c r="E1" s="234" t="s">
        <v>1065</v>
      </c>
      <c r="J1" s="201">
        <v>1.08283588662349</v>
      </c>
      <c r="K1"/>
      <c r="L1" s="233" t="s">
        <v>1065</v>
      </c>
      <c r="M1" s="189"/>
      <c r="N1" s="190"/>
      <c r="O1" s="190"/>
      <c r="P1" s="190"/>
      <c r="Q1" s="190"/>
      <c r="R1" s="190"/>
      <c r="S1" s="190">
        <v>1.31027108554213</v>
      </c>
      <c r="T1" s="227" t="s">
        <v>1065</v>
      </c>
      <c r="U1" s="179"/>
      <c r="V1" s="179"/>
      <c r="W1" s="179"/>
      <c r="X1" s="179"/>
      <c r="Y1" s="179"/>
      <c r="Z1" s="179"/>
      <c r="AA1" s="179">
        <v>1.5144614614507801</v>
      </c>
      <c r="AB1" s="228" t="s">
        <v>1065</v>
      </c>
      <c r="AC1" s="218"/>
      <c r="AD1" s="218"/>
      <c r="AE1" s="218"/>
      <c r="AF1" s="218"/>
      <c r="AG1" s="218"/>
      <c r="AH1" s="218"/>
      <c r="AI1" s="215">
        <v>1.7937199978423899</v>
      </c>
      <c r="AJ1" s="229" t="s">
        <v>1065</v>
      </c>
      <c r="AK1" s="243"/>
      <c r="AL1" s="243"/>
      <c r="AM1" s="243"/>
      <c r="AN1" s="243"/>
      <c r="AO1" s="243"/>
      <c r="AP1" s="243"/>
      <c r="AQ1" s="244">
        <v>2.0964344404753001</v>
      </c>
      <c r="AR1" s="257" t="s">
        <v>1065</v>
      </c>
    </row>
    <row r="2" spans="1:51" ht="15.75" thickBot="1" x14ac:dyDescent="0.3">
      <c r="B2" s="231" t="s">
        <v>1064</v>
      </c>
      <c r="C2" s="232">
        <v>10</v>
      </c>
      <c r="E2" s="235" t="s">
        <v>1309</v>
      </c>
      <c r="F2" s="202">
        <v>3.39E-2</v>
      </c>
      <c r="G2" s="203">
        <v>2.5000000000000001E-2</v>
      </c>
      <c r="H2" s="203">
        <v>1.2E-2</v>
      </c>
      <c r="I2" s="203">
        <v>1.5E-3</v>
      </c>
      <c r="J2" s="203">
        <v>3.0000000000000001E-3</v>
      </c>
      <c r="L2" s="271" t="s">
        <v>1329</v>
      </c>
      <c r="M2" s="191">
        <v>3.39E-2</v>
      </c>
      <c r="N2" s="192">
        <v>2.5000000000000001E-2</v>
      </c>
      <c r="O2" s="192">
        <v>1.2E-2</v>
      </c>
      <c r="P2" s="192">
        <v>1.5E-3</v>
      </c>
      <c r="Q2" s="192">
        <v>3.0000000000000001E-3</v>
      </c>
      <c r="R2" s="192">
        <v>0.13250000000000001</v>
      </c>
      <c r="T2" s="188" t="s">
        <v>1311</v>
      </c>
      <c r="U2" s="183">
        <v>3.39E-2</v>
      </c>
      <c r="V2" s="180">
        <v>2.5000000000000001E-2</v>
      </c>
      <c r="W2" s="180">
        <v>1.2E-2</v>
      </c>
      <c r="X2" s="180">
        <v>1.5E-3</v>
      </c>
      <c r="Y2" s="180">
        <v>3.0000000000000001E-3</v>
      </c>
      <c r="Z2" s="180">
        <v>0.2175</v>
      </c>
      <c r="AB2" s="186" t="s">
        <v>1314</v>
      </c>
      <c r="AC2" s="219">
        <v>3.39E-2</v>
      </c>
      <c r="AD2" s="220">
        <v>2.5000000000000001E-2</v>
      </c>
      <c r="AE2" s="220">
        <v>1.2E-2</v>
      </c>
      <c r="AF2" s="220">
        <v>1.5E-3</v>
      </c>
      <c r="AG2" s="220">
        <v>3.0000000000000001E-3</v>
      </c>
      <c r="AH2" s="220">
        <v>0.30249999999999999</v>
      </c>
      <c r="AJ2" s="224" t="s">
        <v>1315</v>
      </c>
      <c r="AK2" s="245">
        <v>3.39E-2</v>
      </c>
      <c r="AL2" s="246">
        <v>2.5000000000000001E-2</v>
      </c>
      <c r="AM2" s="246">
        <v>1.2E-2</v>
      </c>
      <c r="AN2" s="246">
        <v>1.5E-3</v>
      </c>
      <c r="AO2" s="246">
        <v>3.0000000000000001E-3</v>
      </c>
      <c r="AP2" s="246">
        <v>0.36899999999999999</v>
      </c>
      <c r="AR2" s="256" t="s">
        <v>1320</v>
      </c>
      <c r="AS2" s="252" t="s">
        <v>1099</v>
      </c>
    </row>
    <row r="3" spans="1:51" x14ac:dyDescent="0.25">
      <c r="E3" s="210" t="s">
        <v>1310</v>
      </c>
      <c r="F3" s="204">
        <f>F2*1.21</f>
        <v>4.1019E-2</v>
      </c>
      <c r="G3" s="204">
        <f>G2*1.21</f>
        <v>3.0249999999999999E-2</v>
      </c>
      <c r="H3" s="204">
        <f>H2*1.21</f>
        <v>1.452E-2</v>
      </c>
      <c r="I3" s="204">
        <f>I2*1.21</f>
        <v>1.815E-3</v>
      </c>
      <c r="J3" s="204">
        <f>J2*1.21</f>
        <v>3.63E-3</v>
      </c>
      <c r="K3" s="205"/>
      <c r="L3" s="208" t="s">
        <v>1325</v>
      </c>
      <c r="M3" s="194">
        <f t="shared" ref="M3:R3" si="0">M2*1.21</f>
        <v>4.1019E-2</v>
      </c>
      <c r="N3" s="195">
        <f t="shared" si="0"/>
        <v>3.0249999999999999E-2</v>
      </c>
      <c r="O3" s="195">
        <f t="shared" si="0"/>
        <v>1.452E-2</v>
      </c>
      <c r="P3" s="195">
        <f t="shared" si="0"/>
        <v>1.815E-3</v>
      </c>
      <c r="Q3" s="195">
        <f t="shared" si="0"/>
        <v>3.63E-3</v>
      </c>
      <c r="R3" s="195">
        <f t="shared" si="0"/>
        <v>0.160325</v>
      </c>
      <c r="T3" s="188" t="s">
        <v>1312</v>
      </c>
      <c r="U3" s="181">
        <f t="shared" ref="U3:Z3" si="1">U2*1.21</f>
        <v>4.1019E-2</v>
      </c>
      <c r="V3" s="181">
        <f t="shared" si="1"/>
        <v>3.0249999999999999E-2</v>
      </c>
      <c r="W3" s="181">
        <f t="shared" si="1"/>
        <v>1.452E-2</v>
      </c>
      <c r="X3" s="181">
        <f t="shared" si="1"/>
        <v>1.815E-3</v>
      </c>
      <c r="Y3" s="181">
        <f t="shared" si="1"/>
        <v>3.63E-3</v>
      </c>
      <c r="Z3" s="181">
        <f t="shared" si="1"/>
        <v>0.26317499999999999</v>
      </c>
      <c r="AB3" s="186" t="s">
        <v>1312</v>
      </c>
      <c r="AC3" s="221">
        <f t="shared" ref="AC3:AH3" si="2">AC2*1.21</f>
        <v>4.1019E-2</v>
      </c>
      <c r="AD3" s="221">
        <f t="shared" si="2"/>
        <v>3.0249999999999999E-2</v>
      </c>
      <c r="AE3" s="221">
        <f t="shared" si="2"/>
        <v>1.452E-2</v>
      </c>
      <c r="AF3" s="221">
        <f t="shared" si="2"/>
        <v>1.815E-3</v>
      </c>
      <c r="AG3" s="221">
        <f t="shared" si="2"/>
        <v>3.63E-3</v>
      </c>
      <c r="AH3" s="221">
        <f t="shared" si="2"/>
        <v>0.36602499999999999</v>
      </c>
      <c r="AJ3" s="224" t="s">
        <v>1312</v>
      </c>
      <c r="AK3" s="247">
        <f t="shared" ref="AK3:AP3" si="3">AK2*1.21</f>
        <v>4.1019E-2</v>
      </c>
      <c r="AL3" s="247">
        <f t="shared" si="3"/>
        <v>3.0249999999999999E-2</v>
      </c>
      <c r="AM3" s="247">
        <f t="shared" si="3"/>
        <v>1.452E-2</v>
      </c>
      <c r="AN3" s="247">
        <f t="shared" si="3"/>
        <v>1.815E-3</v>
      </c>
      <c r="AO3" s="247">
        <f t="shared" si="3"/>
        <v>3.63E-3</v>
      </c>
      <c r="AP3" s="247">
        <f t="shared" si="3"/>
        <v>0.44649</v>
      </c>
      <c r="AR3" s="256" t="s">
        <v>1312</v>
      </c>
      <c r="AS3" s="252"/>
    </row>
    <row r="4" spans="1:51" x14ac:dyDescent="0.25">
      <c r="E4" s="210" t="s">
        <v>1318</v>
      </c>
      <c r="F4" s="206"/>
      <c r="G4" s="206"/>
      <c r="H4" s="206"/>
      <c r="I4" s="206"/>
      <c r="J4" s="206"/>
      <c r="L4" s="208" t="s">
        <v>1316</v>
      </c>
      <c r="M4" s="196"/>
      <c r="N4" s="197"/>
      <c r="O4" s="197"/>
      <c r="P4" s="197"/>
      <c r="Q4" s="197"/>
      <c r="R4" s="197"/>
      <c r="T4" s="188" t="s">
        <v>1313</v>
      </c>
      <c r="U4" s="182"/>
      <c r="V4" s="182"/>
      <c r="W4" s="182"/>
      <c r="X4" s="182"/>
      <c r="Y4" s="182"/>
      <c r="Z4" s="182"/>
      <c r="AA4" s="182"/>
      <c r="AB4" s="186" t="s">
        <v>1313</v>
      </c>
      <c r="AC4" s="222"/>
      <c r="AD4" s="222"/>
      <c r="AE4" s="222"/>
      <c r="AF4" s="222"/>
      <c r="AG4" s="222"/>
      <c r="AH4" s="222"/>
      <c r="AI4" s="222"/>
      <c r="AJ4" s="224" t="s">
        <v>1313</v>
      </c>
      <c r="AK4" s="248"/>
      <c r="AL4" s="248"/>
      <c r="AM4" s="248"/>
      <c r="AN4" s="248"/>
      <c r="AO4" s="248"/>
      <c r="AP4" s="248"/>
      <c r="AR4" s="256" t="s">
        <v>1313</v>
      </c>
      <c r="AS4" s="252" t="s">
        <v>1100</v>
      </c>
    </row>
    <row r="5" spans="1:51" s="101" customFormat="1" x14ac:dyDescent="0.25">
      <c r="A5" s="294" t="s">
        <v>1114</v>
      </c>
      <c r="B5" s="6" t="s">
        <v>0</v>
      </c>
      <c r="C5" s="7" t="s">
        <v>1</v>
      </c>
      <c r="D5" s="297" t="s">
        <v>933</v>
      </c>
      <c r="E5" s="236" t="s">
        <v>1317</v>
      </c>
      <c r="F5" s="211" t="s">
        <v>1063</v>
      </c>
      <c r="G5" s="211" t="s">
        <v>1059</v>
      </c>
      <c r="H5" s="211" t="s">
        <v>1060</v>
      </c>
      <c r="I5" s="211" t="s">
        <v>1061</v>
      </c>
      <c r="J5" s="211" t="s">
        <v>1062</v>
      </c>
      <c r="K5" s="211" t="s">
        <v>1068</v>
      </c>
      <c r="L5" s="267">
        <f>L6/D6</f>
        <v>1.3284811396686385</v>
      </c>
      <c r="M5" s="212" t="s">
        <v>1063</v>
      </c>
      <c r="N5" s="213" t="s">
        <v>1059</v>
      </c>
      <c r="O5" s="213" t="s">
        <v>1060</v>
      </c>
      <c r="P5" s="213" t="s">
        <v>1061</v>
      </c>
      <c r="Q5" s="213" t="s">
        <v>1062</v>
      </c>
      <c r="R5" s="213" t="s">
        <v>1308</v>
      </c>
      <c r="S5" s="213" t="s">
        <v>1069</v>
      </c>
      <c r="T5" s="272">
        <f>T6/D6</f>
        <v>1.6075505749968204</v>
      </c>
      <c r="U5" s="214" t="s">
        <v>1063</v>
      </c>
      <c r="V5" s="214" t="s">
        <v>1059</v>
      </c>
      <c r="W5" s="214" t="s">
        <v>1060</v>
      </c>
      <c r="X5" s="214" t="s">
        <v>1061</v>
      </c>
      <c r="Y5" s="214" t="s">
        <v>1062</v>
      </c>
      <c r="Z5" s="214" t="s">
        <v>1307</v>
      </c>
      <c r="AA5" s="214" t="s">
        <v>1070</v>
      </c>
      <c r="AB5" s="268">
        <f>AB6/D6</f>
        <v>1.8740716732820843</v>
      </c>
      <c r="AC5" s="216" t="s">
        <v>1063</v>
      </c>
      <c r="AD5" s="216" t="s">
        <v>1059</v>
      </c>
      <c r="AE5" s="216" t="s">
        <v>1060</v>
      </c>
      <c r="AF5" s="216" t="s">
        <v>1061</v>
      </c>
      <c r="AG5" s="216" t="s">
        <v>1062</v>
      </c>
      <c r="AH5" s="216" t="s">
        <v>1306</v>
      </c>
      <c r="AI5" s="216" t="s">
        <v>1071</v>
      </c>
      <c r="AJ5" s="270">
        <f>AJ6/D6</f>
        <v>2.2197495274309915</v>
      </c>
      <c r="AK5" s="249" t="s">
        <v>1063</v>
      </c>
      <c r="AL5" s="249" t="s">
        <v>1059</v>
      </c>
      <c r="AM5" s="249" t="s">
        <v>1060</v>
      </c>
      <c r="AN5" s="249" t="s">
        <v>1061</v>
      </c>
      <c r="AO5" s="249" t="s">
        <v>1062</v>
      </c>
      <c r="AP5" s="249" t="s">
        <v>1319</v>
      </c>
      <c r="AQ5" s="249" t="s">
        <v>1305</v>
      </c>
      <c r="AR5" s="269">
        <f>AR6/D6</f>
        <v>2.5942720891099271</v>
      </c>
      <c r="AS5" s="253" t="s">
        <v>1098</v>
      </c>
      <c r="AT5" s="101" t="s">
        <v>2</v>
      </c>
      <c r="AU5" s="101" t="s">
        <v>1113</v>
      </c>
      <c r="AV5" s="101" t="s">
        <v>1114</v>
      </c>
      <c r="AW5" s="101" t="s">
        <v>940</v>
      </c>
      <c r="AX5" s="101" t="s">
        <v>941</v>
      </c>
      <c r="AY5" s="101" t="s">
        <v>3</v>
      </c>
    </row>
    <row r="6" spans="1:51" x14ac:dyDescent="0.25">
      <c r="A6">
        <v>9866</v>
      </c>
      <c r="B6" t="s">
        <v>1263</v>
      </c>
      <c r="C6" t="s">
        <v>1262</v>
      </c>
      <c r="D6" s="295">
        <v>535000</v>
      </c>
      <c r="E6" s="225">
        <f t="shared" ref="E6:E69" si="4">D6/(($B$1-$C$2)/100-(0.08))</f>
        <v>652439.02439024381</v>
      </c>
      <c r="F6" s="207">
        <f t="shared" ref="F6:F69" si="5">K6*$F$3</f>
        <v>28979.283170577779</v>
      </c>
      <c r="G6" s="207">
        <f t="shared" ref="G6:G69" si="6">K6*$G$2</f>
        <v>17662.109736084363</v>
      </c>
      <c r="H6" s="207">
        <f t="shared" ref="H6:H69" si="7">K6*$H$2</f>
        <v>8477.8126733204936</v>
      </c>
      <c r="I6" s="207">
        <f t="shared" ref="I6:I69" si="8">K6*$I$2</f>
        <v>1059.7265841650617</v>
      </c>
      <c r="J6" s="207">
        <f t="shared" ref="J6:J69" si="9">K6*$J$2</f>
        <v>2119.4531683301234</v>
      </c>
      <c r="K6" s="207">
        <f t="shared" ref="K6:K69" si="10">E6*$J$1</f>
        <v>706484.38944337447</v>
      </c>
      <c r="L6" s="239">
        <f>F6+H6+J6+E6+G6+I6</f>
        <v>710737.40972272155</v>
      </c>
      <c r="M6" s="240">
        <f t="shared" ref="M6:M69" si="11">S6*$M$3</f>
        <v>35065.994106037993</v>
      </c>
      <c r="N6" s="241">
        <f t="shared" ref="N6:N69" si="12">S6*$N$2</f>
        <v>21371.799718446327</v>
      </c>
      <c r="O6" s="241">
        <f t="shared" ref="O6:O69" si="13">S6*$O$2</f>
        <v>10258.463864854237</v>
      </c>
      <c r="P6" s="241">
        <f t="shared" ref="P6:P69" si="14">S6*$P$2</f>
        <v>1282.3079831067796</v>
      </c>
      <c r="Q6" s="241">
        <f t="shared" ref="Q6:Q69" si="15">S6*$Q$2</f>
        <v>2564.6159662135592</v>
      </c>
      <c r="R6" s="241">
        <f t="shared" ref="R6:R69" si="16">S6*$R$3</f>
        <v>137057.35159439628</v>
      </c>
      <c r="S6" s="241">
        <f t="shared" ref="S6:S69" si="17">E6*$S$1</f>
        <v>854871.98873785301</v>
      </c>
      <c r="T6" s="242">
        <f>R6+Q6+O6+M6+E6+N6+P6</f>
        <v>860039.55762329896</v>
      </c>
      <c r="U6" s="259">
        <f t="shared" ref="U6:U69" si="18">AA6*$U$3</f>
        <v>40530.617875217686</v>
      </c>
      <c r="V6" s="259">
        <f t="shared" ref="V6:V69" si="19">AA6*$V$3</f>
        <v>29889.836191163486</v>
      </c>
      <c r="W6" s="259">
        <f t="shared" ref="W6:W69" si="20">AA6*$W$3</f>
        <v>14347.121371758472</v>
      </c>
      <c r="X6" s="259">
        <f t="shared" ref="X6:X69" si="21">AA6*$X$3</f>
        <v>1793.390171469809</v>
      </c>
      <c r="Y6" s="259">
        <f t="shared" ref="Y6:Y69" si="22">AA6*$Y$3</f>
        <v>3586.7803429396181</v>
      </c>
      <c r="Z6" s="260">
        <f t="shared" ref="Z6:Z69" si="23">AA6*$Z$3</f>
        <v>260041.57486312231</v>
      </c>
      <c r="AA6" s="259">
        <f t="shared" ref="AA6:AA69" si="24">E6*$AA$1</f>
        <v>988093.75838556979</v>
      </c>
      <c r="AB6" s="261">
        <f>U6+W6+Y6+Z6+E6+X6+V6</f>
        <v>1002628.3452059152</v>
      </c>
      <c r="AC6" s="262">
        <f t="shared" ref="AC6:AC69" si="25">AI6*$AC$3</f>
        <v>48004.24550786693</v>
      </c>
      <c r="AD6" s="262">
        <f t="shared" ref="AD6:AD69" si="26">AI6*$AD$3</f>
        <v>35401.360994002156</v>
      </c>
      <c r="AE6" s="262">
        <f t="shared" ref="AE6:AE69" si="27">AI6*$AE$3</f>
        <v>16992.653277121037</v>
      </c>
      <c r="AF6" s="262">
        <f t="shared" ref="AF6:AF69" si="28">AI6*$AF$3</f>
        <v>2124.0816596401296</v>
      </c>
      <c r="AG6" s="262">
        <f t="shared" ref="AG6:AG69" si="29">AI6*$AG$3</f>
        <v>4248.1633192802592</v>
      </c>
      <c r="AH6" s="262">
        <f t="shared" ref="AH6:AH69" si="30">AI6*$AH$3</f>
        <v>428356.4680274261</v>
      </c>
      <c r="AI6" s="262">
        <f t="shared" ref="AI6:AI69" si="31">E6*$AI$1</f>
        <v>1170292.925421559</v>
      </c>
      <c r="AJ6" s="263">
        <f>AC6+AE6+AG6+AH6+E6+AD6+AF6</f>
        <v>1187565.9971755804</v>
      </c>
      <c r="AK6" s="264">
        <f t="shared" ref="AK6:AK69" si="32">AQ6*$AK$3</f>
        <v>56105.609399894071</v>
      </c>
      <c r="AL6" s="264">
        <f t="shared" ref="AL6:AL69" si="33">AQ6*$AL$3</f>
        <v>41375.818141514799</v>
      </c>
      <c r="AM6" s="264">
        <f t="shared" ref="AM6:AM69" si="34">AQ6*$AM$3</f>
        <v>19860.392707927105</v>
      </c>
      <c r="AN6" s="264">
        <f t="shared" ref="AN6:AN69" si="35">AQ6*$AN$3</f>
        <v>2482.5490884908882</v>
      </c>
      <c r="AO6" s="264">
        <f t="shared" ref="AO6:AO69" si="36">AQ6*$AO$3</f>
        <v>4965.0981769817763</v>
      </c>
      <c r="AP6" s="264">
        <f t="shared" ref="AP6:AP69" si="37">AQ6*$AP$3</f>
        <v>610707.07576875843</v>
      </c>
      <c r="AQ6" s="264">
        <f t="shared" ref="AQ6:AQ69" si="38">E6*$AQ$1</f>
        <v>1367795.6410418116</v>
      </c>
      <c r="AR6" s="265">
        <f>AK6+AM6+AO6+AP6+E6+AL6+AN6</f>
        <v>1387935.567673811</v>
      </c>
      <c r="AS6" s="258">
        <f t="shared" ref="AS6:AS69" si="39">L6/1.21</f>
        <v>587386.28902704257</v>
      </c>
    </row>
    <row r="7" spans="1:51" x14ac:dyDescent="0.25">
      <c r="A7">
        <v>9837</v>
      </c>
      <c r="B7" t="s">
        <v>1196</v>
      </c>
      <c r="C7" t="s">
        <v>1197</v>
      </c>
      <c r="D7" s="295">
        <v>505000</v>
      </c>
      <c r="E7" s="225">
        <f t="shared" si="4"/>
        <v>615853.65853658528</v>
      </c>
      <c r="F7" s="207">
        <f t="shared" si="5"/>
        <v>27354.276637648181</v>
      </c>
      <c r="G7" s="207">
        <f t="shared" si="6"/>
        <v>16671.711059294583</v>
      </c>
      <c r="H7" s="207">
        <f t="shared" si="7"/>
        <v>8002.4213084614003</v>
      </c>
      <c r="I7" s="207">
        <f t="shared" si="8"/>
        <v>1000.302663557675</v>
      </c>
      <c r="J7" s="207">
        <f t="shared" si="9"/>
        <v>2000.6053271153501</v>
      </c>
      <c r="K7" s="207">
        <f t="shared" si="10"/>
        <v>666868.44237178331</v>
      </c>
      <c r="L7" s="239">
        <f t="shared" ref="L7:L70" si="40">F7+H7+J7+E7</f>
        <v>653210.96180981025</v>
      </c>
      <c r="M7" s="240">
        <f t="shared" si="11"/>
        <v>33099.676679531185</v>
      </c>
      <c r="N7" s="241">
        <f t="shared" si="12"/>
        <v>20173.381042645597</v>
      </c>
      <c r="O7" s="241">
        <f t="shared" si="13"/>
        <v>9683.2229004698856</v>
      </c>
      <c r="P7" s="241">
        <f t="shared" si="14"/>
        <v>1210.4028625587357</v>
      </c>
      <c r="Q7" s="241">
        <f t="shared" si="15"/>
        <v>2420.8057251174714</v>
      </c>
      <c r="R7" s="241">
        <f t="shared" si="16"/>
        <v>129371.89262648619</v>
      </c>
      <c r="S7" s="241">
        <f t="shared" si="17"/>
        <v>806935.24170582381</v>
      </c>
      <c r="T7" s="242">
        <f t="shared" ref="T7:T70" si="41">R7+Q7+O7+M7+E7</f>
        <v>790429.25646819</v>
      </c>
      <c r="U7" s="259">
        <f t="shared" si="18"/>
        <v>38257.872947635384</v>
      </c>
      <c r="V7" s="259">
        <f t="shared" si="19"/>
        <v>28213.770610350577</v>
      </c>
      <c r="W7" s="259">
        <f t="shared" si="20"/>
        <v>13542.609892968278</v>
      </c>
      <c r="X7" s="259">
        <f t="shared" si="21"/>
        <v>1692.8262366210347</v>
      </c>
      <c r="Y7" s="259">
        <f t="shared" si="22"/>
        <v>3385.6524732420694</v>
      </c>
      <c r="Z7" s="260">
        <f t="shared" si="23"/>
        <v>245459.80431005004</v>
      </c>
      <c r="AA7" s="259">
        <f t="shared" si="24"/>
        <v>932686.63174712658</v>
      </c>
      <c r="AB7" s="261">
        <f t="shared" ref="AB7:AB70" si="42">U7+W7+Y7+Z7+E7</f>
        <v>916499.59816048108</v>
      </c>
      <c r="AC7" s="262">
        <f t="shared" si="25"/>
        <v>45312.418656958507</v>
      </c>
      <c r="AD7" s="262">
        <f t="shared" si="26"/>
        <v>33416.237947609523</v>
      </c>
      <c r="AE7" s="262">
        <f t="shared" si="27"/>
        <v>16039.794214852569</v>
      </c>
      <c r="AF7" s="262">
        <f t="shared" si="28"/>
        <v>2004.9742768565711</v>
      </c>
      <c r="AG7" s="262">
        <f t="shared" si="29"/>
        <v>4009.9485537131422</v>
      </c>
      <c r="AH7" s="262">
        <f t="shared" si="30"/>
        <v>404336.47916607518</v>
      </c>
      <c r="AI7" s="262">
        <f t="shared" si="31"/>
        <v>1104669.0230614718</v>
      </c>
      <c r="AJ7" s="263">
        <f t="shared" ref="AJ7:AJ70" si="43">AC7+AE7+AG7+AH7+E7</f>
        <v>1085552.2991281846</v>
      </c>
      <c r="AK7" s="264">
        <f t="shared" si="32"/>
        <v>52959.500461582255</v>
      </c>
      <c r="AL7" s="264">
        <f t="shared" si="33"/>
        <v>39055.678806476586</v>
      </c>
      <c r="AM7" s="264">
        <f t="shared" si="34"/>
        <v>18746.725827108763</v>
      </c>
      <c r="AN7" s="264">
        <f t="shared" si="35"/>
        <v>2343.3407283885954</v>
      </c>
      <c r="AO7" s="264">
        <f t="shared" si="36"/>
        <v>4686.6814567771908</v>
      </c>
      <c r="AP7" s="264">
        <f t="shared" si="37"/>
        <v>576461.81918359443</v>
      </c>
      <c r="AQ7" s="264">
        <f t="shared" si="38"/>
        <v>1291096.8200488128</v>
      </c>
      <c r="AR7" s="265">
        <f t="shared" ref="AR7:AR70" si="44">AK7+AM7+AO7+AP7+E7</f>
        <v>1268708.385465648</v>
      </c>
      <c r="AS7" s="258">
        <f t="shared" si="39"/>
        <v>539843.77009075228</v>
      </c>
    </row>
    <row r="8" spans="1:51" x14ac:dyDescent="0.25">
      <c r="A8">
        <v>9839</v>
      </c>
      <c r="B8" t="s">
        <v>1203</v>
      </c>
      <c r="C8" t="s">
        <v>1202</v>
      </c>
      <c r="D8" s="295">
        <v>483500</v>
      </c>
      <c r="E8" s="225">
        <f t="shared" si="4"/>
        <v>589634.14634146332</v>
      </c>
      <c r="F8" s="207">
        <f t="shared" si="5"/>
        <v>26189.688622381971</v>
      </c>
      <c r="G8" s="207">
        <f t="shared" si="6"/>
        <v>15961.925340928577</v>
      </c>
      <c r="H8" s="207">
        <f t="shared" si="7"/>
        <v>7661.7241636457175</v>
      </c>
      <c r="I8" s="207">
        <f t="shared" si="8"/>
        <v>957.71552045571468</v>
      </c>
      <c r="J8" s="207">
        <f t="shared" si="9"/>
        <v>1915.4310409114294</v>
      </c>
      <c r="K8" s="207">
        <f t="shared" si="10"/>
        <v>638477.01363714307</v>
      </c>
      <c r="L8" s="239">
        <f t="shared" si="40"/>
        <v>625400.99016840244</v>
      </c>
      <c r="M8" s="240">
        <f t="shared" si="11"/>
        <v>31690.48252386798</v>
      </c>
      <c r="N8" s="241">
        <f t="shared" si="12"/>
        <v>19314.514324988409</v>
      </c>
      <c r="O8" s="241">
        <f t="shared" si="13"/>
        <v>9270.9668759944361</v>
      </c>
      <c r="P8" s="241">
        <f t="shared" si="14"/>
        <v>1158.8708594993045</v>
      </c>
      <c r="Q8" s="241">
        <f t="shared" si="15"/>
        <v>2317.741718998609</v>
      </c>
      <c r="R8" s="241">
        <f t="shared" si="16"/>
        <v>123863.98036615066</v>
      </c>
      <c r="S8" s="241">
        <f t="shared" si="17"/>
        <v>772580.57299953629</v>
      </c>
      <c r="T8" s="242">
        <f t="shared" si="41"/>
        <v>756777.31782647502</v>
      </c>
      <c r="U8" s="259">
        <f t="shared" si="18"/>
        <v>36629.072416201408</v>
      </c>
      <c r="V8" s="259">
        <f t="shared" si="19"/>
        <v>27012.590277434665</v>
      </c>
      <c r="W8" s="259">
        <f t="shared" si="20"/>
        <v>12966.04333316864</v>
      </c>
      <c r="X8" s="259">
        <f t="shared" si="21"/>
        <v>1620.75541664608</v>
      </c>
      <c r="Y8" s="259">
        <f t="shared" si="22"/>
        <v>3241.51083329216</v>
      </c>
      <c r="Z8" s="260">
        <f t="shared" si="23"/>
        <v>235009.53541368159</v>
      </c>
      <c r="AA8" s="259">
        <f t="shared" si="24"/>
        <v>892978.1909895757</v>
      </c>
      <c r="AB8" s="261">
        <f t="shared" si="42"/>
        <v>877480.30833780719</v>
      </c>
      <c r="AC8" s="262">
        <f t="shared" si="25"/>
        <v>43383.276080474134</v>
      </c>
      <c r="AD8" s="262">
        <f t="shared" si="26"/>
        <v>31993.566431028121</v>
      </c>
      <c r="AE8" s="262">
        <f t="shared" si="27"/>
        <v>15356.911886893498</v>
      </c>
      <c r="AF8" s="262">
        <f t="shared" si="28"/>
        <v>1919.6139858616873</v>
      </c>
      <c r="AG8" s="262">
        <f t="shared" si="29"/>
        <v>3839.2279717233746</v>
      </c>
      <c r="AH8" s="262">
        <f t="shared" si="30"/>
        <v>387122.15381544025</v>
      </c>
      <c r="AI8" s="262">
        <f t="shared" si="31"/>
        <v>1057638.559703409</v>
      </c>
      <c r="AJ8" s="263">
        <f t="shared" si="43"/>
        <v>1039335.7160959946</v>
      </c>
      <c r="AK8" s="264">
        <f t="shared" si="32"/>
        <v>50704.789055792113</v>
      </c>
      <c r="AL8" s="264">
        <f t="shared" si="33"/>
        <v>37392.912283032529</v>
      </c>
      <c r="AM8" s="264">
        <f t="shared" si="34"/>
        <v>17948.597895855615</v>
      </c>
      <c r="AN8" s="264">
        <f t="shared" si="35"/>
        <v>2243.5747369819519</v>
      </c>
      <c r="AO8" s="264">
        <f t="shared" si="36"/>
        <v>4487.1494739639038</v>
      </c>
      <c r="AP8" s="264">
        <f t="shared" si="37"/>
        <v>551919.38529756013</v>
      </c>
      <c r="AQ8" s="264">
        <f t="shared" si="38"/>
        <v>1236129.3316704968</v>
      </c>
      <c r="AR8" s="265">
        <f t="shared" si="44"/>
        <v>1214694.0680646352</v>
      </c>
      <c r="AS8" s="258">
        <f t="shared" si="39"/>
        <v>516860.32245322515</v>
      </c>
    </row>
    <row r="9" spans="1:51" x14ac:dyDescent="0.25">
      <c r="A9">
        <v>9825</v>
      </c>
      <c r="B9" t="s">
        <v>1148</v>
      </c>
      <c r="C9" t="s">
        <v>1149</v>
      </c>
      <c r="D9" s="295">
        <v>197760</v>
      </c>
      <c r="E9" s="225">
        <f t="shared" si="4"/>
        <v>241170.73170731706</v>
      </c>
      <c r="F9" s="207">
        <f t="shared" si="5"/>
        <v>10712.043065071892</v>
      </c>
      <c r="G9" s="207">
        <f t="shared" si="6"/>
        <v>6528.7080773982125</v>
      </c>
      <c r="H9" s="207">
        <f t="shared" si="7"/>
        <v>3133.779877151142</v>
      </c>
      <c r="I9" s="207">
        <f t="shared" si="8"/>
        <v>391.72248464389276</v>
      </c>
      <c r="J9" s="207">
        <f t="shared" si="9"/>
        <v>783.44496928778551</v>
      </c>
      <c r="K9" s="207">
        <f t="shared" si="10"/>
        <v>261148.3230959285</v>
      </c>
      <c r="L9" s="239">
        <f t="shared" si="40"/>
        <v>255799.99961882789</v>
      </c>
      <c r="M9" s="240">
        <f t="shared" si="11"/>
        <v>12961.964475532848</v>
      </c>
      <c r="N9" s="241">
        <f t="shared" si="12"/>
        <v>7899.9759108784028</v>
      </c>
      <c r="O9" s="241">
        <f t="shared" si="13"/>
        <v>3791.9884372216334</v>
      </c>
      <c r="P9" s="241">
        <f t="shared" si="14"/>
        <v>473.99855465270417</v>
      </c>
      <c r="Q9" s="241">
        <f t="shared" si="15"/>
        <v>947.99710930540834</v>
      </c>
      <c r="R9" s="241">
        <f t="shared" si="16"/>
        <v>50662.545516463193</v>
      </c>
      <c r="S9" s="241">
        <f t="shared" si="17"/>
        <v>315999.03643513611</v>
      </c>
      <c r="T9" s="242">
        <f t="shared" si="41"/>
        <v>309535.22724584013</v>
      </c>
      <c r="U9" s="259">
        <f t="shared" si="18"/>
        <v>14981.934562622524</v>
      </c>
      <c r="V9" s="259">
        <f t="shared" si="19"/>
        <v>11048.624308718676</v>
      </c>
      <c r="W9" s="259">
        <f t="shared" si="20"/>
        <v>5303.3396681849645</v>
      </c>
      <c r="X9" s="259">
        <f t="shared" si="21"/>
        <v>662.91745852312056</v>
      </c>
      <c r="Y9" s="259">
        <f t="shared" si="22"/>
        <v>1325.8349170462411</v>
      </c>
      <c r="Z9" s="260">
        <f t="shared" si="23"/>
        <v>96123.03148585248</v>
      </c>
      <c r="AA9" s="259">
        <f t="shared" si="24"/>
        <v>365243.77880061738</v>
      </c>
      <c r="AB9" s="261">
        <f t="shared" si="42"/>
        <v>358904.87234102329</v>
      </c>
      <c r="AC9" s="262">
        <f t="shared" si="25"/>
        <v>17744.522601188346</v>
      </c>
      <c r="AD9" s="262">
        <f t="shared" si="26"/>
        <v>13085.931121820315</v>
      </c>
      <c r="AE9" s="262">
        <f t="shared" si="27"/>
        <v>6281.2469384737506</v>
      </c>
      <c r="AF9" s="262">
        <f t="shared" si="28"/>
        <v>785.15586730921882</v>
      </c>
      <c r="AG9" s="262">
        <f t="shared" si="29"/>
        <v>1570.3117346184376</v>
      </c>
      <c r="AH9" s="262">
        <f t="shared" si="30"/>
        <v>158339.76657402579</v>
      </c>
      <c r="AI9" s="262">
        <f t="shared" si="31"/>
        <v>432592.76435769635</v>
      </c>
      <c r="AJ9" s="263">
        <f t="shared" si="43"/>
        <v>425106.57955562335</v>
      </c>
      <c r="AK9" s="264">
        <f t="shared" si="32"/>
        <v>20739.150121351497</v>
      </c>
      <c r="AL9" s="264">
        <f t="shared" si="33"/>
        <v>15294.3584965719</v>
      </c>
      <c r="AM9" s="264">
        <f t="shared" si="34"/>
        <v>7341.2920783545123</v>
      </c>
      <c r="AN9" s="264">
        <f t="shared" si="35"/>
        <v>917.66150979431404</v>
      </c>
      <c r="AO9" s="264">
        <f t="shared" si="36"/>
        <v>1835.3230195886281</v>
      </c>
      <c r="AP9" s="264">
        <f t="shared" si="37"/>
        <v>225744.73140940125</v>
      </c>
      <c r="AQ9" s="264">
        <f t="shared" si="38"/>
        <v>505598.62798584794</v>
      </c>
      <c r="AR9" s="265">
        <f t="shared" si="44"/>
        <v>496831.22833601292</v>
      </c>
      <c r="AS9" s="258">
        <f t="shared" si="39"/>
        <v>211404.95836266768</v>
      </c>
    </row>
    <row r="10" spans="1:51" x14ac:dyDescent="0.25">
      <c r="A10">
        <v>2820</v>
      </c>
      <c r="B10" t="s">
        <v>1042</v>
      </c>
      <c r="C10" t="s">
        <v>1324</v>
      </c>
      <c r="D10" s="295">
        <v>483500</v>
      </c>
      <c r="E10" s="225">
        <f t="shared" si="4"/>
        <v>589634.14634146332</v>
      </c>
      <c r="F10" s="207">
        <f t="shared" si="5"/>
        <v>26189.688622381971</v>
      </c>
      <c r="G10" s="207">
        <f t="shared" si="6"/>
        <v>15961.925340928577</v>
      </c>
      <c r="H10" s="207">
        <f t="shared" si="7"/>
        <v>7661.7241636457175</v>
      </c>
      <c r="I10" s="207">
        <f t="shared" si="8"/>
        <v>957.71552045571468</v>
      </c>
      <c r="J10" s="207">
        <f t="shared" si="9"/>
        <v>1915.4310409114294</v>
      </c>
      <c r="K10" s="207">
        <f t="shared" si="10"/>
        <v>638477.01363714307</v>
      </c>
      <c r="L10" s="239">
        <f t="shared" si="40"/>
        <v>625400.99016840244</v>
      </c>
      <c r="M10" s="240">
        <f t="shared" si="11"/>
        <v>31690.48252386798</v>
      </c>
      <c r="N10" s="241">
        <f t="shared" si="12"/>
        <v>19314.514324988409</v>
      </c>
      <c r="O10" s="241">
        <f t="shared" si="13"/>
        <v>9270.9668759944361</v>
      </c>
      <c r="P10" s="241">
        <f t="shared" si="14"/>
        <v>1158.8708594993045</v>
      </c>
      <c r="Q10" s="241">
        <f t="shared" si="15"/>
        <v>2317.741718998609</v>
      </c>
      <c r="R10" s="241">
        <f t="shared" si="16"/>
        <v>123863.98036615066</v>
      </c>
      <c r="S10" s="241">
        <f t="shared" si="17"/>
        <v>772580.57299953629</v>
      </c>
      <c r="T10" s="242">
        <f t="shared" si="41"/>
        <v>756777.31782647502</v>
      </c>
      <c r="U10" s="259">
        <f t="shared" si="18"/>
        <v>36629.072416201408</v>
      </c>
      <c r="V10" s="259">
        <f t="shared" si="19"/>
        <v>27012.590277434665</v>
      </c>
      <c r="W10" s="259">
        <f t="shared" si="20"/>
        <v>12966.04333316864</v>
      </c>
      <c r="X10" s="259">
        <f t="shared" si="21"/>
        <v>1620.75541664608</v>
      </c>
      <c r="Y10" s="259">
        <f t="shared" si="22"/>
        <v>3241.51083329216</v>
      </c>
      <c r="Z10" s="260">
        <f t="shared" si="23"/>
        <v>235009.53541368159</v>
      </c>
      <c r="AA10" s="259">
        <f t="shared" si="24"/>
        <v>892978.1909895757</v>
      </c>
      <c r="AB10" s="261">
        <f t="shared" si="42"/>
        <v>877480.30833780719</v>
      </c>
      <c r="AC10" s="262">
        <f t="shared" si="25"/>
        <v>43383.276080474134</v>
      </c>
      <c r="AD10" s="262">
        <f t="shared" si="26"/>
        <v>31993.566431028121</v>
      </c>
      <c r="AE10" s="262">
        <f t="shared" si="27"/>
        <v>15356.911886893498</v>
      </c>
      <c r="AF10" s="262">
        <f t="shared" si="28"/>
        <v>1919.6139858616873</v>
      </c>
      <c r="AG10" s="262">
        <f t="shared" si="29"/>
        <v>3839.2279717233746</v>
      </c>
      <c r="AH10" s="262">
        <f t="shared" si="30"/>
        <v>387122.15381544025</v>
      </c>
      <c r="AI10" s="262">
        <f t="shared" si="31"/>
        <v>1057638.559703409</v>
      </c>
      <c r="AJ10" s="263">
        <f t="shared" si="43"/>
        <v>1039335.7160959946</v>
      </c>
      <c r="AK10" s="264">
        <f t="shared" si="32"/>
        <v>50704.789055792113</v>
      </c>
      <c r="AL10" s="264">
        <f t="shared" si="33"/>
        <v>37392.912283032529</v>
      </c>
      <c r="AM10" s="264">
        <f t="shared" si="34"/>
        <v>17948.597895855615</v>
      </c>
      <c r="AN10" s="264">
        <f t="shared" si="35"/>
        <v>2243.5747369819519</v>
      </c>
      <c r="AO10" s="264">
        <f t="shared" si="36"/>
        <v>4487.1494739639038</v>
      </c>
      <c r="AP10" s="264">
        <f t="shared" si="37"/>
        <v>551919.38529756013</v>
      </c>
      <c r="AQ10" s="264">
        <f t="shared" si="38"/>
        <v>1236129.3316704968</v>
      </c>
      <c r="AR10" s="265">
        <f t="shared" si="44"/>
        <v>1214694.0680646352</v>
      </c>
      <c r="AS10" s="258">
        <f t="shared" si="39"/>
        <v>516860.32245322515</v>
      </c>
    </row>
    <row r="11" spans="1:51" x14ac:dyDescent="0.25">
      <c r="A11">
        <v>9560</v>
      </c>
      <c r="B11" t="s">
        <v>1084</v>
      </c>
      <c r="C11" t="s">
        <v>1226</v>
      </c>
      <c r="D11" s="295">
        <v>907469</v>
      </c>
      <c r="E11" s="225">
        <f t="shared" si="4"/>
        <v>1106669.512195122</v>
      </c>
      <c r="F11" s="207">
        <f t="shared" si="5"/>
        <v>49154.768447702896</v>
      </c>
      <c r="G11" s="207">
        <f t="shared" si="6"/>
        <v>29958.536560924753</v>
      </c>
      <c r="H11" s="207">
        <f t="shared" si="7"/>
        <v>14380.097549243881</v>
      </c>
      <c r="I11" s="207">
        <f t="shared" si="8"/>
        <v>1797.5121936554851</v>
      </c>
      <c r="J11" s="207">
        <f t="shared" si="9"/>
        <v>3595.0243873109703</v>
      </c>
      <c r="K11" s="207">
        <f t="shared" si="10"/>
        <v>1198341.4624369901</v>
      </c>
      <c r="L11" s="239">
        <f t="shared" si="40"/>
        <v>1173799.4025793797</v>
      </c>
      <c r="M11" s="240">
        <f t="shared" si="11"/>
        <v>59479.070290490083</v>
      </c>
      <c r="N11" s="241">
        <f t="shared" si="12"/>
        <v>36250.926577007049</v>
      </c>
      <c r="O11" s="241">
        <f t="shared" si="13"/>
        <v>17400.444756963385</v>
      </c>
      <c r="P11" s="241">
        <f t="shared" si="14"/>
        <v>2175.0555946204231</v>
      </c>
      <c r="Q11" s="241">
        <f t="shared" si="15"/>
        <v>4350.1111892408462</v>
      </c>
      <c r="R11" s="241">
        <f t="shared" si="16"/>
        <v>232477.1921383462</v>
      </c>
      <c r="S11" s="241">
        <f t="shared" si="17"/>
        <v>1450037.063080282</v>
      </c>
      <c r="T11" s="242">
        <f t="shared" si="41"/>
        <v>1420376.3305701625</v>
      </c>
      <c r="U11" s="259">
        <f t="shared" si="18"/>
        <v>68748.185556272758</v>
      </c>
      <c r="V11" s="259">
        <f t="shared" si="19"/>
        <v>50699.251885156904</v>
      </c>
      <c r="W11" s="259">
        <f t="shared" si="20"/>
        <v>24335.640904875312</v>
      </c>
      <c r="X11" s="259">
        <f t="shared" si="21"/>
        <v>3041.955113109414</v>
      </c>
      <c r="Y11" s="259">
        <f t="shared" si="22"/>
        <v>6083.910226218828</v>
      </c>
      <c r="Z11" s="260">
        <f t="shared" si="23"/>
        <v>441083.49140086502</v>
      </c>
      <c r="AA11" s="259">
        <f t="shared" si="24"/>
        <v>1676008.3267820464</v>
      </c>
      <c r="AB11" s="261">
        <f t="shared" si="42"/>
        <v>1646920.7402833537</v>
      </c>
      <c r="AC11" s="262">
        <f t="shared" si="25"/>
        <v>81424.980685567294</v>
      </c>
      <c r="AD11" s="262">
        <f t="shared" si="26"/>
        <v>60047.920859562902</v>
      </c>
      <c r="AE11" s="262">
        <f t="shared" si="27"/>
        <v>28823.002012590194</v>
      </c>
      <c r="AF11" s="262">
        <f t="shared" si="28"/>
        <v>3602.8752515737742</v>
      </c>
      <c r="AG11" s="262">
        <f t="shared" si="29"/>
        <v>7205.7505031475484</v>
      </c>
      <c r="AH11" s="262">
        <f t="shared" si="30"/>
        <v>726579.84240071115</v>
      </c>
      <c r="AI11" s="262">
        <f t="shared" si="31"/>
        <v>1985055.2350268729</v>
      </c>
      <c r="AJ11" s="263">
        <f t="shared" si="43"/>
        <v>1950703.0877971381</v>
      </c>
      <c r="AK11" s="264">
        <f t="shared" si="32"/>
        <v>95166.544404696222</v>
      </c>
      <c r="AL11" s="264">
        <f t="shared" si="33"/>
        <v>70181.817407593087</v>
      </c>
      <c r="AM11" s="264">
        <f t="shared" si="34"/>
        <v>33687.27235564468</v>
      </c>
      <c r="AN11" s="264">
        <f t="shared" si="35"/>
        <v>4210.909044455585</v>
      </c>
      <c r="AO11" s="264">
        <f t="shared" si="36"/>
        <v>8421.81808891117</v>
      </c>
      <c r="AP11" s="264">
        <f t="shared" si="37"/>
        <v>1035883.6249360739</v>
      </c>
      <c r="AQ11" s="264">
        <f t="shared" si="38"/>
        <v>2320060.079589854</v>
      </c>
      <c r="AR11" s="265">
        <f t="shared" si="44"/>
        <v>2279828.7719804477</v>
      </c>
      <c r="AS11" s="258">
        <f t="shared" si="39"/>
        <v>970082.15089204942</v>
      </c>
    </row>
    <row r="12" spans="1:51" x14ac:dyDescent="0.25">
      <c r="A12">
        <v>8259</v>
      </c>
      <c r="B12" t="s">
        <v>1273</v>
      </c>
      <c r="C12" t="s">
        <v>1274</v>
      </c>
      <c r="D12" s="295">
        <v>196000</v>
      </c>
      <c r="E12" s="225">
        <f t="shared" si="4"/>
        <v>239024.39024390242</v>
      </c>
      <c r="F12" s="207">
        <f t="shared" si="5"/>
        <v>10616.709348473354</v>
      </c>
      <c r="G12" s="207">
        <f t="shared" si="6"/>
        <v>6470.6046883598792</v>
      </c>
      <c r="H12" s="207">
        <f t="shared" si="7"/>
        <v>3105.8902504127418</v>
      </c>
      <c r="I12" s="207">
        <f t="shared" si="8"/>
        <v>388.23628130159273</v>
      </c>
      <c r="J12" s="207">
        <f t="shared" si="9"/>
        <v>776.47256260318545</v>
      </c>
      <c r="K12" s="207">
        <f t="shared" si="10"/>
        <v>258824.18753439514</v>
      </c>
      <c r="L12" s="239">
        <f t="shared" si="40"/>
        <v>253523.46240539171</v>
      </c>
      <c r="M12" s="240">
        <f t="shared" si="11"/>
        <v>12846.607186511115</v>
      </c>
      <c r="N12" s="241">
        <f t="shared" si="12"/>
        <v>7829.6686818980934</v>
      </c>
      <c r="O12" s="241">
        <f t="shared" si="13"/>
        <v>3758.2409673110847</v>
      </c>
      <c r="P12" s="241">
        <f t="shared" si="14"/>
        <v>469.78012091388558</v>
      </c>
      <c r="Q12" s="241">
        <f t="shared" si="15"/>
        <v>939.56024182777116</v>
      </c>
      <c r="R12" s="241">
        <f t="shared" si="16"/>
        <v>50211.665257012472</v>
      </c>
      <c r="S12" s="241">
        <f t="shared" si="17"/>
        <v>313186.74727592373</v>
      </c>
      <c r="T12" s="242">
        <f t="shared" si="41"/>
        <v>306780.46389656485</v>
      </c>
      <c r="U12" s="259">
        <f t="shared" si="18"/>
        <v>14848.600193537695</v>
      </c>
      <c r="V12" s="259">
        <f t="shared" si="19"/>
        <v>10950.295127977652</v>
      </c>
      <c r="W12" s="259">
        <f t="shared" si="20"/>
        <v>5256.141661429273</v>
      </c>
      <c r="X12" s="259">
        <f t="shared" si="21"/>
        <v>657.01770767865912</v>
      </c>
      <c r="Y12" s="259">
        <f t="shared" si="22"/>
        <v>1314.0354153573182</v>
      </c>
      <c r="Z12" s="260">
        <f t="shared" si="23"/>
        <v>95267.567613405568</v>
      </c>
      <c r="AA12" s="259">
        <f t="shared" si="24"/>
        <v>361993.22737116204</v>
      </c>
      <c r="AB12" s="261">
        <f t="shared" si="42"/>
        <v>355710.73512763227</v>
      </c>
      <c r="AC12" s="262">
        <f t="shared" si="25"/>
        <v>17586.602092601719</v>
      </c>
      <c r="AD12" s="262">
        <f t="shared" si="26"/>
        <v>12969.470569765279</v>
      </c>
      <c r="AE12" s="262">
        <f t="shared" si="27"/>
        <v>6225.3458734873338</v>
      </c>
      <c r="AF12" s="262">
        <f t="shared" si="28"/>
        <v>778.16823418591673</v>
      </c>
      <c r="AG12" s="262">
        <f t="shared" si="29"/>
        <v>1556.3364683718335</v>
      </c>
      <c r="AH12" s="262">
        <f t="shared" si="30"/>
        <v>156930.59389415986</v>
      </c>
      <c r="AI12" s="262">
        <f t="shared" si="31"/>
        <v>428742.82875257119</v>
      </c>
      <c r="AJ12" s="263">
        <f t="shared" si="43"/>
        <v>421323.26857252314</v>
      </c>
      <c r="AK12" s="264">
        <f t="shared" si="32"/>
        <v>20554.578396970537</v>
      </c>
      <c r="AL12" s="264">
        <f t="shared" si="33"/>
        <v>15158.243655582992</v>
      </c>
      <c r="AM12" s="264">
        <f t="shared" si="34"/>
        <v>7275.9569546798366</v>
      </c>
      <c r="AN12" s="264">
        <f t="shared" si="35"/>
        <v>909.49461933497957</v>
      </c>
      <c r="AO12" s="264">
        <f t="shared" si="36"/>
        <v>1818.9892386699591</v>
      </c>
      <c r="AP12" s="264">
        <f t="shared" si="37"/>
        <v>223735.67635640499</v>
      </c>
      <c r="AQ12" s="264">
        <f t="shared" si="38"/>
        <v>501098.96382092539</v>
      </c>
      <c r="AR12" s="265">
        <f t="shared" si="44"/>
        <v>492409.59119062778</v>
      </c>
      <c r="AS12" s="258">
        <f t="shared" si="39"/>
        <v>209523.52264908407</v>
      </c>
    </row>
    <row r="13" spans="1:51" x14ac:dyDescent="0.25">
      <c r="A13">
        <v>2829</v>
      </c>
      <c r="B13" t="s">
        <v>4</v>
      </c>
      <c r="C13" t="s">
        <v>5</v>
      </c>
      <c r="D13" s="295">
        <v>505000</v>
      </c>
      <c r="E13" s="225">
        <f t="shared" si="4"/>
        <v>615853.65853658528</v>
      </c>
      <c r="F13" s="207">
        <f t="shared" si="5"/>
        <v>27354.276637648181</v>
      </c>
      <c r="G13" s="207">
        <f t="shared" si="6"/>
        <v>16671.711059294583</v>
      </c>
      <c r="H13" s="207">
        <f t="shared" si="7"/>
        <v>8002.4213084614003</v>
      </c>
      <c r="I13" s="207">
        <f t="shared" si="8"/>
        <v>1000.302663557675</v>
      </c>
      <c r="J13" s="207">
        <f t="shared" si="9"/>
        <v>2000.6053271153501</v>
      </c>
      <c r="K13" s="207">
        <f t="shared" si="10"/>
        <v>666868.44237178331</v>
      </c>
      <c r="L13" s="239">
        <f t="shared" si="40"/>
        <v>653210.96180981025</v>
      </c>
      <c r="M13" s="240">
        <f t="shared" si="11"/>
        <v>33099.676679531185</v>
      </c>
      <c r="N13" s="241">
        <f t="shared" si="12"/>
        <v>20173.381042645597</v>
      </c>
      <c r="O13" s="241">
        <f t="shared" si="13"/>
        <v>9683.2229004698856</v>
      </c>
      <c r="P13" s="241">
        <f t="shared" si="14"/>
        <v>1210.4028625587357</v>
      </c>
      <c r="Q13" s="241">
        <f t="shared" si="15"/>
        <v>2420.8057251174714</v>
      </c>
      <c r="R13" s="241">
        <f t="shared" si="16"/>
        <v>129371.89262648619</v>
      </c>
      <c r="S13" s="241">
        <f t="shared" si="17"/>
        <v>806935.24170582381</v>
      </c>
      <c r="T13" s="242">
        <f t="shared" si="41"/>
        <v>790429.25646819</v>
      </c>
      <c r="U13" s="259">
        <f t="shared" si="18"/>
        <v>38257.872947635384</v>
      </c>
      <c r="V13" s="259">
        <f t="shared" si="19"/>
        <v>28213.770610350577</v>
      </c>
      <c r="W13" s="259">
        <f t="shared" si="20"/>
        <v>13542.609892968278</v>
      </c>
      <c r="X13" s="259">
        <f t="shared" si="21"/>
        <v>1692.8262366210347</v>
      </c>
      <c r="Y13" s="259">
        <f t="shared" si="22"/>
        <v>3385.6524732420694</v>
      </c>
      <c r="Z13" s="260">
        <f t="shared" si="23"/>
        <v>245459.80431005004</v>
      </c>
      <c r="AA13" s="259">
        <f t="shared" si="24"/>
        <v>932686.63174712658</v>
      </c>
      <c r="AB13" s="261">
        <f t="shared" si="42"/>
        <v>916499.59816048108</v>
      </c>
      <c r="AC13" s="262">
        <f t="shared" si="25"/>
        <v>45312.418656958507</v>
      </c>
      <c r="AD13" s="262">
        <f t="shared" si="26"/>
        <v>33416.237947609523</v>
      </c>
      <c r="AE13" s="262">
        <f t="shared" si="27"/>
        <v>16039.794214852569</v>
      </c>
      <c r="AF13" s="262">
        <f t="shared" si="28"/>
        <v>2004.9742768565711</v>
      </c>
      <c r="AG13" s="262">
        <f t="shared" si="29"/>
        <v>4009.9485537131422</v>
      </c>
      <c r="AH13" s="262">
        <f t="shared" si="30"/>
        <v>404336.47916607518</v>
      </c>
      <c r="AI13" s="262">
        <f t="shared" si="31"/>
        <v>1104669.0230614718</v>
      </c>
      <c r="AJ13" s="263">
        <f t="shared" si="43"/>
        <v>1085552.2991281846</v>
      </c>
      <c r="AK13" s="264">
        <f t="shared" si="32"/>
        <v>52959.500461582255</v>
      </c>
      <c r="AL13" s="264">
        <f t="shared" si="33"/>
        <v>39055.678806476586</v>
      </c>
      <c r="AM13" s="264">
        <f t="shared" si="34"/>
        <v>18746.725827108763</v>
      </c>
      <c r="AN13" s="264">
        <f t="shared" si="35"/>
        <v>2343.3407283885954</v>
      </c>
      <c r="AO13" s="264">
        <f t="shared" si="36"/>
        <v>4686.6814567771908</v>
      </c>
      <c r="AP13" s="264">
        <f t="shared" si="37"/>
        <v>576461.81918359443</v>
      </c>
      <c r="AQ13" s="264">
        <f t="shared" si="38"/>
        <v>1291096.8200488128</v>
      </c>
      <c r="AR13" s="265">
        <f t="shared" si="44"/>
        <v>1268708.385465648</v>
      </c>
      <c r="AS13" s="258">
        <f t="shared" si="39"/>
        <v>539843.77009075228</v>
      </c>
    </row>
    <row r="14" spans="1:51" x14ac:dyDescent="0.25">
      <c r="A14">
        <v>9841</v>
      </c>
      <c r="B14" t="s">
        <v>1210</v>
      </c>
      <c r="C14" t="s">
        <v>1211</v>
      </c>
      <c r="D14" s="295">
        <v>796116</v>
      </c>
      <c r="E14" s="225">
        <f t="shared" si="4"/>
        <v>970873.17073170724</v>
      </c>
      <c r="F14" s="207">
        <f t="shared" si="5"/>
        <v>43123.123365659252</v>
      </c>
      <c r="G14" s="207">
        <f t="shared" si="6"/>
        <v>26282.407765705681</v>
      </c>
      <c r="H14" s="207">
        <f t="shared" si="7"/>
        <v>12615.555727538727</v>
      </c>
      <c r="I14" s="207">
        <f t="shared" si="8"/>
        <v>1576.9444659423409</v>
      </c>
      <c r="J14" s="207">
        <f t="shared" si="9"/>
        <v>3153.8889318846818</v>
      </c>
      <c r="K14" s="207">
        <f t="shared" si="10"/>
        <v>1051296.3106282272</v>
      </c>
      <c r="L14" s="239">
        <f t="shared" si="40"/>
        <v>1029765.7387567899</v>
      </c>
      <c r="M14" s="240">
        <f t="shared" si="11"/>
        <v>52180.558810696341</v>
      </c>
      <c r="N14" s="241">
        <f t="shared" si="12"/>
        <v>31802.676083459097</v>
      </c>
      <c r="O14" s="241">
        <f t="shared" si="13"/>
        <v>15265.284520060366</v>
      </c>
      <c r="P14" s="241">
        <f t="shared" si="14"/>
        <v>1908.1605650075458</v>
      </c>
      <c r="Q14" s="241">
        <f t="shared" si="15"/>
        <v>3816.3211300150915</v>
      </c>
      <c r="R14" s="241">
        <f t="shared" si="16"/>
        <v>203950.56172322316</v>
      </c>
      <c r="S14" s="241">
        <f t="shared" si="17"/>
        <v>1272107.0433383638</v>
      </c>
      <c r="T14" s="242">
        <f t="shared" si="41"/>
        <v>1246085.8969157021</v>
      </c>
      <c r="U14" s="259">
        <f t="shared" si="18"/>
        <v>60312.286692237016</v>
      </c>
      <c r="V14" s="259">
        <f t="shared" si="19"/>
        <v>44478.087531148245</v>
      </c>
      <c r="W14" s="259">
        <f t="shared" si="20"/>
        <v>21349.482014951158</v>
      </c>
      <c r="X14" s="259">
        <f t="shared" si="21"/>
        <v>2668.6852518688947</v>
      </c>
      <c r="Y14" s="259">
        <f t="shared" si="22"/>
        <v>5337.3705037377895</v>
      </c>
      <c r="Z14" s="260">
        <f t="shared" si="23"/>
        <v>386959.36152098968</v>
      </c>
      <c r="AA14" s="259">
        <f t="shared" si="24"/>
        <v>1470350.001029694</v>
      </c>
      <c r="AB14" s="261">
        <f t="shared" si="42"/>
        <v>1444831.6714636229</v>
      </c>
      <c r="AC14" s="262">
        <f t="shared" si="25"/>
        <v>71433.547507927084</v>
      </c>
      <c r="AD14" s="262">
        <f t="shared" si="26"/>
        <v>52679.60730673089</v>
      </c>
      <c r="AE14" s="262">
        <f t="shared" si="27"/>
        <v>25286.211507230826</v>
      </c>
      <c r="AF14" s="262">
        <f t="shared" si="28"/>
        <v>3160.7764384038533</v>
      </c>
      <c r="AG14" s="262">
        <f t="shared" si="29"/>
        <v>6321.5528768077065</v>
      </c>
      <c r="AH14" s="262">
        <f t="shared" si="30"/>
        <v>637423.24841144378</v>
      </c>
      <c r="AI14" s="262">
        <f t="shared" si="31"/>
        <v>1741474.6217101121</v>
      </c>
      <c r="AJ14" s="263">
        <f t="shared" si="43"/>
        <v>1711337.7310351166</v>
      </c>
      <c r="AK14" s="264">
        <f t="shared" si="32"/>
        <v>83488.92211776835</v>
      </c>
      <c r="AL14" s="264">
        <f t="shared" si="33"/>
        <v>61570.001561776066</v>
      </c>
      <c r="AM14" s="264">
        <f t="shared" si="34"/>
        <v>29553.600749652513</v>
      </c>
      <c r="AN14" s="264">
        <f t="shared" si="35"/>
        <v>3694.2000937065641</v>
      </c>
      <c r="AO14" s="264">
        <f t="shared" si="36"/>
        <v>7388.4001874131282</v>
      </c>
      <c r="AP14" s="264">
        <f t="shared" si="37"/>
        <v>908773.22305181483</v>
      </c>
      <c r="AQ14" s="264">
        <f t="shared" si="38"/>
        <v>2035371.9524554072</v>
      </c>
      <c r="AR14" s="265">
        <f t="shared" si="44"/>
        <v>2000077.3168383562</v>
      </c>
      <c r="AS14" s="258">
        <f t="shared" si="39"/>
        <v>851046.06508825615</v>
      </c>
    </row>
    <row r="15" spans="1:51" x14ac:dyDescent="0.25">
      <c r="A15">
        <v>9882</v>
      </c>
      <c r="B15" t="s">
        <v>1331</v>
      </c>
      <c r="C15" t="s">
        <v>1332</v>
      </c>
      <c r="D15" s="295">
        <v>710000</v>
      </c>
      <c r="E15" s="225">
        <f t="shared" si="4"/>
        <v>865853.65853658528</v>
      </c>
      <c r="F15" s="207">
        <f t="shared" si="5"/>
        <v>38458.487946000416</v>
      </c>
      <c r="G15" s="207">
        <f t="shared" si="6"/>
        <v>23439.435350691398</v>
      </c>
      <c r="H15" s="207">
        <f t="shared" si="7"/>
        <v>11250.928968331871</v>
      </c>
      <c r="I15" s="207">
        <f t="shared" si="8"/>
        <v>1406.3661210414839</v>
      </c>
      <c r="J15" s="207">
        <f t="shared" si="9"/>
        <v>2812.7322420829678</v>
      </c>
      <c r="K15" s="207">
        <f t="shared" si="10"/>
        <v>937577.41402765585</v>
      </c>
      <c r="L15" s="239">
        <f t="shared" si="40"/>
        <v>918375.80769300053</v>
      </c>
      <c r="M15" s="240">
        <f t="shared" si="11"/>
        <v>46536.179093994346</v>
      </c>
      <c r="N15" s="241">
        <f t="shared" si="12"/>
        <v>28362.575327283907</v>
      </c>
      <c r="O15" s="241">
        <f t="shared" si="13"/>
        <v>13614.036157096276</v>
      </c>
      <c r="P15" s="241">
        <f t="shared" si="14"/>
        <v>1701.7545196370345</v>
      </c>
      <c r="Q15" s="241">
        <f t="shared" si="15"/>
        <v>3403.509039274069</v>
      </c>
      <c r="R15" s="241">
        <f t="shared" si="16"/>
        <v>181889.19557387169</v>
      </c>
      <c r="S15" s="241">
        <f t="shared" si="17"/>
        <v>1134503.0130913563</v>
      </c>
      <c r="T15" s="242">
        <f t="shared" si="41"/>
        <v>1111296.5784008217</v>
      </c>
      <c r="U15" s="259">
        <f t="shared" si="18"/>
        <v>53788.296619447778</v>
      </c>
      <c r="V15" s="259">
        <f t="shared" si="19"/>
        <v>39666.885412572105</v>
      </c>
      <c r="W15" s="259">
        <f t="shared" si="20"/>
        <v>19040.104998034611</v>
      </c>
      <c r="X15" s="259">
        <f t="shared" si="21"/>
        <v>2380.0131247543263</v>
      </c>
      <c r="Y15" s="259">
        <f t="shared" si="22"/>
        <v>4760.0262495086527</v>
      </c>
      <c r="Z15" s="260">
        <f t="shared" si="23"/>
        <v>345101.90308937733</v>
      </c>
      <c r="AA15" s="259">
        <f t="shared" si="24"/>
        <v>1311301.9971098218</v>
      </c>
      <c r="AB15" s="261">
        <f t="shared" si="42"/>
        <v>1288543.9894929538</v>
      </c>
      <c r="AC15" s="262">
        <f t="shared" si="25"/>
        <v>63706.56880483275</v>
      </c>
      <c r="AD15" s="262">
        <f t="shared" si="26"/>
        <v>46981.245431292584</v>
      </c>
      <c r="AE15" s="262">
        <f t="shared" si="27"/>
        <v>22550.997807020442</v>
      </c>
      <c r="AF15" s="262">
        <f t="shared" si="28"/>
        <v>2818.8747258775552</v>
      </c>
      <c r="AG15" s="262">
        <f t="shared" si="29"/>
        <v>5637.7494517551104</v>
      </c>
      <c r="AH15" s="262">
        <f t="shared" si="30"/>
        <v>568473.0697186403</v>
      </c>
      <c r="AI15" s="262">
        <f t="shared" si="31"/>
        <v>1553099.022522069</v>
      </c>
      <c r="AJ15" s="263">
        <f t="shared" si="43"/>
        <v>1526222.0443188339</v>
      </c>
      <c r="AK15" s="264">
        <f t="shared" si="32"/>
        <v>74457.911540046334</v>
      </c>
      <c r="AL15" s="264">
        <f t="shared" si="33"/>
        <v>54909.96426257104</v>
      </c>
      <c r="AM15" s="264">
        <f t="shared" si="34"/>
        <v>26356.782846034101</v>
      </c>
      <c r="AN15" s="264">
        <f t="shared" si="35"/>
        <v>3294.5978557542626</v>
      </c>
      <c r="AO15" s="264">
        <f t="shared" si="36"/>
        <v>6589.1957115085252</v>
      </c>
      <c r="AP15" s="264">
        <f t="shared" si="37"/>
        <v>810471.07251554856</v>
      </c>
      <c r="AQ15" s="264">
        <f t="shared" si="38"/>
        <v>1815205.4301676378</v>
      </c>
      <c r="AR15" s="265">
        <f t="shared" si="44"/>
        <v>1783728.621149723</v>
      </c>
      <c r="AS15" s="258">
        <f t="shared" si="39"/>
        <v>758988.27082066156</v>
      </c>
    </row>
    <row r="16" spans="1:51" x14ac:dyDescent="0.25">
      <c r="A16">
        <v>8260</v>
      </c>
      <c r="B16" t="s">
        <v>1187</v>
      </c>
      <c r="C16" t="s">
        <v>1188</v>
      </c>
      <c r="D16" s="295">
        <v>277000</v>
      </c>
      <c r="E16" s="225">
        <f t="shared" si="4"/>
        <v>337804.87804878049</v>
      </c>
      <c r="F16" s="207">
        <f t="shared" si="5"/>
        <v>15004.226987383261</v>
      </c>
      <c r="G16" s="207">
        <f t="shared" si="6"/>
        <v>9144.6811156922777</v>
      </c>
      <c r="H16" s="207">
        <f t="shared" si="7"/>
        <v>4389.4469355322935</v>
      </c>
      <c r="I16" s="207">
        <f t="shared" si="8"/>
        <v>548.68086694153669</v>
      </c>
      <c r="J16" s="207">
        <f t="shared" si="9"/>
        <v>1097.3617338830734</v>
      </c>
      <c r="K16" s="207">
        <f t="shared" si="10"/>
        <v>365787.24462769111</v>
      </c>
      <c r="L16" s="289">
        <f t="shared" si="40"/>
        <v>358295.91370557912</v>
      </c>
      <c r="M16" s="198">
        <f t="shared" si="11"/>
        <v>18155.664238079487</v>
      </c>
      <c r="N16" s="199">
        <f t="shared" si="12"/>
        <v>11065.399106560062</v>
      </c>
      <c r="O16" s="199">
        <f t="shared" si="13"/>
        <v>5311.3915711488298</v>
      </c>
      <c r="P16" s="199">
        <f t="shared" si="14"/>
        <v>663.92394639360373</v>
      </c>
      <c r="Q16" s="199">
        <f t="shared" si="15"/>
        <v>1327.8478927872075</v>
      </c>
      <c r="R16" s="199">
        <f t="shared" si="16"/>
        <v>70962.404470369671</v>
      </c>
      <c r="S16" s="199">
        <f t="shared" si="17"/>
        <v>442615.96426240244</v>
      </c>
      <c r="T16" s="290">
        <f t="shared" si="41"/>
        <v>433562.1862211657</v>
      </c>
      <c r="U16" s="177">
        <f t="shared" si="18"/>
        <v>20985.01149800991</v>
      </c>
      <c r="V16" s="177">
        <f t="shared" si="19"/>
        <v>15475.672196172498</v>
      </c>
      <c r="W16" s="177">
        <f t="shared" si="20"/>
        <v>7428.3226541627992</v>
      </c>
      <c r="X16" s="177">
        <f t="shared" si="21"/>
        <v>928.54033177034989</v>
      </c>
      <c r="Y16" s="177">
        <f t="shared" si="22"/>
        <v>1857.0806635406998</v>
      </c>
      <c r="Z16" s="178">
        <f t="shared" si="23"/>
        <v>134638.34810670072</v>
      </c>
      <c r="AA16" s="177">
        <f t="shared" si="24"/>
        <v>511592.46929495863</v>
      </c>
      <c r="AB16" s="291">
        <f t="shared" si="42"/>
        <v>502713.6409711946</v>
      </c>
      <c r="AC16" s="217">
        <f t="shared" si="25"/>
        <v>24854.534590054471</v>
      </c>
      <c r="AD16" s="217">
        <f t="shared" si="26"/>
        <v>18329.302795025422</v>
      </c>
      <c r="AE16" s="217">
        <f t="shared" si="27"/>
        <v>8798.0653416122022</v>
      </c>
      <c r="AF16" s="217">
        <f t="shared" si="28"/>
        <v>1099.7581677015253</v>
      </c>
      <c r="AG16" s="217">
        <f t="shared" si="29"/>
        <v>2199.5163354030506</v>
      </c>
      <c r="AH16" s="217">
        <f t="shared" si="30"/>
        <v>221784.5638198076</v>
      </c>
      <c r="AI16" s="217">
        <f t="shared" si="31"/>
        <v>605927.36512480734</v>
      </c>
      <c r="AJ16" s="292">
        <f t="shared" si="43"/>
        <v>595441.5581356578</v>
      </c>
      <c r="AK16" s="250">
        <f t="shared" si="32"/>
        <v>29049.072530412446</v>
      </c>
      <c r="AL16" s="250">
        <f t="shared" si="33"/>
        <v>21422.619860186169</v>
      </c>
      <c r="AM16" s="250">
        <f t="shared" si="34"/>
        <v>10282.857532889362</v>
      </c>
      <c r="AN16" s="250">
        <f t="shared" si="35"/>
        <v>1285.3571916111703</v>
      </c>
      <c r="AO16" s="250">
        <f t="shared" si="36"/>
        <v>2570.7143832223405</v>
      </c>
      <c r="AP16" s="250">
        <f t="shared" si="37"/>
        <v>316197.86913634784</v>
      </c>
      <c r="AQ16" s="250">
        <f t="shared" si="38"/>
        <v>708185.78050202213</v>
      </c>
      <c r="AR16" s="293">
        <f t="shared" si="44"/>
        <v>695905.39163165248</v>
      </c>
      <c r="AS16" s="254">
        <f t="shared" si="39"/>
        <v>296112.32537651167</v>
      </c>
    </row>
    <row r="17" spans="1:55" x14ac:dyDescent="0.25">
      <c r="A17">
        <v>8772</v>
      </c>
      <c r="B17" t="s">
        <v>1180</v>
      </c>
      <c r="C17" t="s">
        <v>1182</v>
      </c>
      <c r="D17" s="295">
        <v>662262</v>
      </c>
      <c r="E17" s="225">
        <f t="shared" si="4"/>
        <v>807636.58536585362</v>
      </c>
      <c r="F17" s="207">
        <f t="shared" si="5"/>
        <v>35872.669217033981</v>
      </c>
      <c r="G17" s="207">
        <f t="shared" si="6"/>
        <v>21863.446949605051</v>
      </c>
      <c r="H17" s="207">
        <f t="shared" si="7"/>
        <v>10494.454535810424</v>
      </c>
      <c r="I17" s="207">
        <f t="shared" si="8"/>
        <v>1311.806816976303</v>
      </c>
      <c r="J17" s="207">
        <f t="shared" si="9"/>
        <v>2623.6136339526061</v>
      </c>
      <c r="K17" s="207">
        <f t="shared" si="10"/>
        <v>874537.877984202</v>
      </c>
      <c r="L17" s="239">
        <f t="shared" si="40"/>
        <v>856627.32275265059</v>
      </c>
      <c r="M17" s="240">
        <f t="shared" si="11"/>
        <v>43407.243717108286</v>
      </c>
      <c r="N17" s="241">
        <f t="shared" si="12"/>
        <v>26455.571635771405</v>
      </c>
      <c r="O17" s="241">
        <f t="shared" si="13"/>
        <v>12698.674385170274</v>
      </c>
      <c r="P17" s="241">
        <f t="shared" si="14"/>
        <v>1587.3342981462843</v>
      </c>
      <c r="Q17" s="241">
        <f t="shared" si="15"/>
        <v>3174.6685962925685</v>
      </c>
      <c r="R17" s="241">
        <f t="shared" si="16"/>
        <v>169659.58090020201</v>
      </c>
      <c r="S17" s="241">
        <f t="shared" si="17"/>
        <v>1058222.8654308561</v>
      </c>
      <c r="T17" s="242">
        <f t="shared" si="41"/>
        <v>1036576.7529646268</v>
      </c>
      <c r="U17" s="259">
        <f t="shared" si="18"/>
        <v>50171.753374350315</v>
      </c>
      <c r="V17" s="259">
        <f t="shared" si="19"/>
        <v>36999.818122677221</v>
      </c>
      <c r="W17" s="259">
        <f t="shared" si="20"/>
        <v>17759.912698885069</v>
      </c>
      <c r="X17" s="259">
        <f t="shared" si="21"/>
        <v>2219.9890873606337</v>
      </c>
      <c r="Y17" s="259">
        <f t="shared" si="22"/>
        <v>4439.9781747212674</v>
      </c>
      <c r="Z17" s="260">
        <f t="shared" si="23"/>
        <v>321898.41766729188</v>
      </c>
      <c r="AA17" s="259">
        <f t="shared" si="24"/>
        <v>1223134.4833942885</v>
      </c>
      <c r="AB17" s="261">
        <f t="shared" si="42"/>
        <v>1201906.6472811021</v>
      </c>
      <c r="AC17" s="262">
        <f t="shared" si="25"/>
        <v>59423.154464543877</v>
      </c>
      <c r="AD17" s="262">
        <f t="shared" si="26"/>
        <v>43822.385298336194</v>
      </c>
      <c r="AE17" s="262">
        <f t="shared" si="27"/>
        <v>21034.744943201375</v>
      </c>
      <c r="AF17" s="262">
        <f t="shared" si="28"/>
        <v>2629.3431179001718</v>
      </c>
      <c r="AG17" s="262">
        <f t="shared" si="29"/>
        <v>5258.6862358003436</v>
      </c>
      <c r="AH17" s="262">
        <f t="shared" si="30"/>
        <v>530250.86210986797</v>
      </c>
      <c r="AI17" s="262">
        <f t="shared" si="31"/>
        <v>1448673.8941598742</v>
      </c>
      <c r="AJ17" s="263">
        <f t="shared" si="43"/>
        <v>1423604.0331192673</v>
      </c>
      <c r="AK17" s="264">
        <f t="shared" si="32"/>
        <v>69451.61325680869</v>
      </c>
      <c r="AL17" s="264">
        <f t="shared" si="33"/>
        <v>51218.003876702569</v>
      </c>
      <c r="AM17" s="264">
        <f t="shared" si="34"/>
        <v>24584.641860817235</v>
      </c>
      <c r="AN17" s="264">
        <f t="shared" si="35"/>
        <v>3073.0802326021544</v>
      </c>
      <c r="AO17" s="264">
        <f t="shared" si="36"/>
        <v>6146.1604652043088</v>
      </c>
      <c r="AP17" s="264">
        <f t="shared" si="37"/>
        <v>755977.73722012993</v>
      </c>
      <c r="AQ17" s="264">
        <f t="shared" si="38"/>
        <v>1693157.1529488454</v>
      </c>
      <c r="AR17" s="265">
        <f t="shared" si="44"/>
        <v>1663796.7381688138</v>
      </c>
      <c r="AS17" s="258">
        <f t="shared" si="39"/>
        <v>707956.46508483519</v>
      </c>
    </row>
    <row r="18" spans="1:55" x14ac:dyDescent="0.25">
      <c r="A18">
        <v>9442</v>
      </c>
      <c r="B18" t="s">
        <v>1208</v>
      </c>
      <c r="C18" t="s">
        <v>1209</v>
      </c>
      <c r="D18" s="295">
        <v>795308</v>
      </c>
      <c r="E18" s="225">
        <f t="shared" si="4"/>
        <v>969887.80487804872</v>
      </c>
      <c r="F18" s="207">
        <f t="shared" si="5"/>
        <v>43079.356523039016</v>
      </c>
      <c r="G18" s="207">
        <f t="shared" si="6"/>
        <v>26255.733028010811</v>
      </c>
      <c r="H18" s="207">
        <f t="shared" si="7"/>
        <v>12602.751853445188</v>
      </c>
      <c r="I18" s="207">
        <f t="shared" si="8"/>
        <v>1575.3439816806485</v>
      </c>
      <c r="J18" s="207">
        <f t="shared" si="9"/>
        <v>3150.6879633612971</v>
      </c>
      <c r="K18" s="207">
        <f t="shared" si="10"/>
        <v>1050229.3211204323</v>
      </c>
      <c r="L18" s="239">
        <f t="shared" si="40"/>
        <v>1028720.6012178942</v>
      </c>
      <c r="M18" s="240">
        <f t="shared" si="11"/>
        <v>52127.599328009092</v>
      </c>
      <c r="N18" s="241">
        <f t="shared" si="12"/>
        <v>31770.398673790864</v>
      </c>
      <c r="O18" s="241">
        <f t="shared" si="13"/>
        <v>15249.791363419614</v>
      </c>
      <c r="P18" s="241">
        <f t="shared" si="14"/>
        <v>1906.2239204274517</v>
      </c>
      <c r="Q18" s="241">
        <f t="shared" si="15"/>
        <v>3812.4478408549035</v>
      </c>
      <c r="R18" s="241">
        <f t="shared" si="16"/>
        <v>203743.5666950208</v>
      </c>
      <c r="S18" s="241">
        <f t="shared" si="17"/>
        <v>1270815.9469516345</v>
      </c>
      <c r="T18" s="242">
        <f t="shared" si="41"/>
        <v>1244821.210105353</v>
      </c>
      <c r="U18" s="259">
        <f t="shared" si="18"/>
        <v>60251.074095520802</v>
      </c>
      <c r="V18" s="259">
        <f t="shared" si="19"/>
        <v>44432.945498171684</v>
      </c>
      <c r="W18" s="259">
        <f t="shared" si="20"/>
        <v>21327.813839122409</v>
      </c>
      <c r="X18" s="259">
        <f t="shared" si="21"/>
        <v>2665.9767298903012</v>
      </c>
      <c r="Y18" s="259">
        <f t="shared" si="22"/>
        <v>5331.9534597806023</v>
      </c>
      <c r="Z18" s="260">
        <f t="shared" si="23"/>
        <v>386566.62583409366</v>
      </c>
      <c r="AA18" s="259">
        <f t="shared" si="24"/>
        <v>1468857.7024188987</v>
      </c>
      <c r="AB18" s="261">
        <f t="shared" si="42"/>
        <v>1443365.2721065662</v>
      </c>
      <c r="AC18" s="262">
        <f t="shared" si="25"/>
        <v>71361.04763807595</v>
      </c>
      <c r="AD18" s="262">
        <f t="shared" si="26"/>
        <v>52626.141326014716</v>
      </c>
      <c r="AE18" s="262">
        <f t="shared" si="27"/>
        <v>25260.547836487065</v>
      </c>
      <c r="AF18" s="262">
        <f t="shared" si="28"/>
        <v>3157.5684795608831</v>
      </c>
      <c r="AG18" s="262">
        <f t="shared" si="29"/>
        <v>6315.1369591217663</v>
      </c>
      <c r="AH18" s="262">
        <f t="shared" si="30"/>
        <v>636776.31004477805</v>
      </c>
      <c r="AI18" s="262">
        <f t="shared" si="31"/>
        <v>1739707.1512732138</v>
      </c>
      <c r="AJ18" s="263">
        <f t="shared" si="43"/>
        <v>1709600.8473565115</v>
      </c>
      <c r="AK18" s="264">
        <f t="shared" si="32"/>
        <v>83404.186917029816</v>
      </c>
      <c r="AL18" s="264">
        <f t="shared" si="33"/>
        <v>61507.512475685704</v>
      </c>
      <c r="AM18" s="264">
        <f t="shared" si="34"/>
        <v>29523.605988329138</v>
      </c>
      <c r="AN18" s="264">
        <f t="shared" si="35"/>
        <v>3690.4507485411423</v>
      </c>
      <c r="AO18" s="264">
        <f t="shared" si="36"/>
        <v>7380.9014970822845</v>
      </c>
      <c r="AP18" s="264">
        <f t="shared" si="37"/>
        <v>907850.88414112106</v>
      </c>
      <c r="AQ18" s="264">
        <f t="shared" si="38"/>
        <v>2033306.1975433291</v>
      </c>
      <c r="AR18" s="265">
        <f t="shared" si="44"/>
        <v>1998047.383421611</v>
      </c>
      <c r="AS18" s="258">
        <f t="shared" si="39"/>
        <v>850182.31505611097</v>
      </c>
    </row>
    <row r="19" spans="1:55" s="171" customFormat="1" x14ac:dyDescent="0.25">
      <c r="A19">
        <v>8749</v>
      </c>
      <c r="B19" t="s">
        <v>1003</v>
      </c>
      <c r="C19" t="s">
        <v>1107</v>
      </c>
      <c r="D19" s="295">
        <v>229990</v>
      </c>
      <c r="E19" s="225">
        <f t="shared" si="4"/>
        <v>280475.60975609755</v>
      </c>
      <c r="F19" s="207">
        <f t="shared" si="5"/>
        <v>12457.841750282585</v>
      </c>
      <c r="G19" s="207">
        <f t="shared" si="6"/>
        <v>7592.7263891626972</v>
      </c>
      <c r="H19" s="207">
        <f t="shared" si="7"/>
        <v>3644.5086667980945</v>
      </c>
      <c r="I19" s="207">
        <f t="shared" si="8"/>
        <v>455.56358334976181</v>
      </c>
      <c r="J19" s="207">
        <f t="shared" si="9"/>
        <v>911.12716669952363</v>
      </c>
      <c r="K19" s="207">
        <f t="shared" si="10"/>
        <v>303709.05556650786</v>
      </c>
      <c r="L19" s="239">
        <f t="shared" si="40"/>
        <v>297489.08733987773</v>
      </c>
      <c r="M19" s="240">
        <f t="shared" si="11"/>
        <v>15074.444830743323</v>
      </c>
      <c r="N19" s="241">
        <f t="shared" si="12"/>
        <v>9187.4770415803196</v>
      </c>
      <c r="O19" s="241">
        <f t="shared" si="13"/>
        <v>4409.9889799585526</v>
      </c>
      <c r="P19" s="241">
        <f t="shared" si="14"/>
        <v>551.24862249481907</v>
      </c>
      <c r="Q19" s="241">
        <f t="shared" si="15"/>
        <v>1102.4972449896381</v>
      </c>
      <c r="R19" s="241">
        <f t="shared" si="16"/>
        <v>58919.290267654578</v>
      </c>
      <c r="S19" s="241">
        <f t="shared" si="17"/>
        <v>367499.08166321274</v>
      </c>
      <c r="T19" s="242">
        <f t="shared" si="41"/>
        <v>359981.83107944363</v>
      </c>
      <c r="U19" s="259">
        <f t="shared" si="18"/>
        <v>17423.620196488442</v>
      </c>
      <c r="V19" s="259">
        <f t="shared" si="19"/>
        <v>12849.277431038674</v>
      </c>
      <c r="W19" s="259">
        <f t="shared" si="20"/>
        <v>6167.6531668985635</v>
      </c>
      <c r="X19" s="259">
        <f t="shared" si="21"/>
        <v>770.95664586232044</v>
      </c>
      <c r="Y19" s="259">
        <f t="shared" si="22"/>
        <v>1541.9132917246409</v>
      </c>
      <c r="Z19" s="260">
        <f t="shared" si="23"/>
        <v>111788.71365003647</v>
      </c>
      <c r="AA19" s="259">
        <f t="shared" si="24"/>
        <v>424769.50185251818</v>
      </c>
      <c r="AB19" s="261">
        <f t="shared" si="42"/>
        <v>417397.51006124564</v>
      </c>
      <c r="AC19" s="262">
        <f t="shared" si="25"/>
        <v>20636.441914680967</v>
      </c>
      <c r="AD19" s="262">
        <f t="shared" si="26"/>
        <v>15218.614981328146</v>
      </c>
      <c r="AE19" s="262">
        <f t="shared" si="27"/>
        <v>7304.9351910375099</v>
      </c>
      <c r="AF19" s="262">
        <f t="shared" si="28"/>
        <v>913.11689887968873</v>
      </c>
      <c r="AG19" s="262">
        <f t="shared" si="29"/>
        <v>1826.2337977593775</v>
      </c>
      <c r="AH19" s="262">
        <f t="shared" si="30"/>
        <v>184145.24127407058</v>
      </c>
      <c r="AI19" s="262">
        <f t="shared" si="31"/>
        <v>503094.71012655029</v>
      </c>
      <c r="AJ19" s="263">
        <f t="shared" si="43"/>
        <v>494388.461933646</v>
      </c>
      <c r="AK19" s="264">
        <f t="shared" si="32"/>
        <v>24119.119824077825</v>
      </c>
      <c r="AL19" s="264">
        <f t="shared" si="33"/>
        <v>17786.961522181286</v>
      </c>
      <c r="AM19" s="264">
        <f t="shared" si="34"/>
        <v>8537.7415306470175</v>
      </c>
      <c r="AN19" s="264">
        <f t="shared" si="35"/>
        <v>1067.2176913308772</v>
      </c>
      <c r="AO19" s="264">
        <f t="shared" si="36"/>
        <v>2134.4353826617544</v>
      </c>
      <c r="AP19" s="264">
        <f t="shared" si="37"/>
        <v>262535.55206739577</v>
      </c>
      <c r="AQ19" s="264">
        <f t="shared" si="38"/>
        <v>587998.72800599295</v>
      </c>
      <c r="AR19" s="265">
        <f t="shared" si="44"/>
        <v>577802.45856087992</v>
      </c>
      <c r="AS19" s="258">
        <f t="shared" si="39"/>
        <v>245858.74986766756</v>
      </c>
      <c r="AT19"/>
      <c r="AU19"/>
      <c r="AV19"/>
      <c r="AW19"/>
      <c r="AX19"/>
      <c r="AY19"/>
      <c r="AZ19"/>
      <c r="BA19"/>
      <c r="BB19"/>
      <c r="BC19"/>
    </row>
    <row r="20" spans="1:55" x14ac:dyDescent="0.25">
      <c r="A20">
        <v>9817</v>
      </c>
      <c r="B20" t="s">
        <v>1124</v>
      </c>
      <c r="C20" t="s">
        <v>1304</v>
      </c>
      <c r="D20" s="295">
        <v>515611</v>
      </c>
      <c r="E20" s="225">
        <f t="shared" si="4"/>
        <v>628793.9024390243</v>
      </c>
      <c r="F20" s="207">
        <f t="shared" si="5"/>
        <v>27929.041448345379</v>
      </c>
      <c r="G20" s="207">
        <f t="shared" si="6"/>
        <v>17022.015071275131</v>
      </c>
      <c r="H20" s="207">
        <f t="shared" si="7"/>
        <v>8170.5672342120624</v>
      </c>
      <c r="I20" s="207">
        <f t="shared" si="8"/>
        <v>1021.3209042765078</v>
      </c>
      <c r="J20" s="207">
        <f t="shared" si="9"/>
        <v>2042.6418085530156</v>
      </c>
      <c r="K20" s="207">
        <f t="shared" si="10"/>
        <v>680880.60285100515</v>
      </c>
      <c r="L20" s="239">
        <f t="shared" si="40"/>
        <v>666936.15293013479</v>
      </c>
      <c r="M20" s="240">
        <f t="shared" si="11"/>
        <v>33795.163153286645</v>
      </c>
      <c r="N20" s="241">
        <f t="shared" si="12"/>
        <v>20597.261728276317</v>
      </c>
      <c r="O20" s="241">
        <f t="shared" si="13"/>
        <v>9886.685629572632</v>
      </c>
      <c r="P20" s="241">
        <f t="shared" si="14"/>
        <v>1235.835703696579</v>
      </c>
      <c r="Q20" s="241">
        <f t="shared" si="15"/>
        <v>2471.671407393158</v>
      </c>
      <c r="R20" s="241">
        <f t="shared" si="16"/>
        <v>132090.23946343601</v>
      </c>
      <c r="S20" s="241">
        <f t="shared" si="17"/>
        <v>823890.46913105261</v>
      </c>
      <c r="T20" s="242">
        <f t="shared" si="41"/>
        <v>807037.66209271271</v>
      </c>
      <c r="U20" s="259">
        <f t="shared" si="18"/>
        <v>39061.742828521245</v>
      </c>
      <c r="V20" s="259">
        <f t="shared" si="19"/>
        <v>28806.595006284104</v>
      </c>
      <c r="W20" s="259">
        <f t="shared" si="20"/>
        <v>13827.16560301637</v>
      </c>
      <c r="X20" s="259">
        <f t="shared" si="21"/>
        <v>1728.3957003770463</v>
      </c>
      <c r="Y20" s="259">
        <f t="shared" si="22"/>
        <v>3456.7914007540926</v>
      </c>
      <c r="Z20" s="260">
        <f t="shared" si="23"/>
        <v>250617.3765546717</v>
      </c>
      <c r="AA20" s="259">
        <f t="shared" si="24"/>
        <v>952284.13243914396</v>
      </c>
      <c r="AB20" s="261">
        <f t="shared" si="42"/>
        <v>935756.97882598778</v>
      </c>
      <c r="AC20" s="262">
        <f t="shared" si="25"/>
        <v>46264.517814124818</v>
      </c>
      <c r="AD20" s="262">
        <f t="shared" si="26"/>
        <v>34118.375969118591</v>
      </c>
      <c r="AE20" s="262">
        <f t="shared" si="27"/>
        <v>16376.820465176925</v>
      </c>
      <c r="AF20" s="262">
        <f t="shared" si="28"/>
        <v>2047.1025581471156</v>
      </c>
      <c r="AG20" s="262">
        <f t="shared" si="29"/>
        <v>4094.2051162942312</v>
      </c>
      <c r="AH20" s="262">
        <f t="shared" si="30"/>
        <v>412832.34922633501</v>
      </c>
      <c r="AI20" s="262">
        <f t="shared" si="31"/>
        <v>1127880.1973262345</v>
      </c>
      <c r="AJ20" s="263">
        <f t="shared" si="43"/>
        <v>1108361.7950609552</v>
      </c>
      <c r="AK20" s="264">
        <f t="shared" si="32"/>
        <v>54072.279193063136</v>
      </c>
      <c r="AL20" s="264">
        <f t="shared" si="33"/>
        <v>39876.3120892796</v>
      </c>
      <c r="AM20" s="264">
        <f t="shared" si="34"/>
        <v>19140.629802854208</v>
      </c>
      <c r="AN20" s="264">
        <f t="shared" si="35"/>
        <v>2392.578725356776</v>
      </c>
      <c r="AO20" s="264">
        <f t="shared" si="36"/>
        <v>4785.157450713552</v>
      </c>
      <c r="AP20" s="264">
        <f t="shared" si="37"/>
        <v>588574.36643776682</v>
      </c>
      <c r="AQ20" s="264">
        <f t="shared" si="38"/>
        <v>1318225.1930340363</v>
      </c>
      <c r="AR20" s="265">
        <f t="shared" si="44"/>
        <v>1295366.335323422</v>
      </c>
      <c r="AS20" s="258">
        <f t="shared" si="39"/>
        <v>551186.90324804524</v>
      </c>
    </row>
    <row r="21" spans="1:55" x14ac:dyDescent="0.25">
      <c r="A21">
        <v>9840</v>
      </c>
      <c r="B21" t="s">
        <v>1207</v>
      </c>
      <c r="C21" t="s">
        <v>1206</v>
      </c>
      <c r="D21" s="295">
        <v>566000.01</v>
      </c>
      <c r="E21" s="225">
        <f t="shared" si="4"/>
        <v>690243.91463414626</v>
      </c>
      <c r="F21" s="207">
        <f t="shared" si="5"/>
        <v>30658.457129607203</v>
      </c>
      <c r="G21" s="207">
        <f t="shared" si="6"/>
        <v>18685.522032233359</v>
      </c>
      <c r="H21" s="207">
        <f t="shared" si="7"/>
        <v>8969.0505754720107</v>
      </c>
      <c r="I21" s="207">
        <f t="shared" si="8"/>
        <v>1121.1313219340013</v>
      </c>
      <c r="J21" s="207">
        <f t="shared" si="9"/>
        <v>2242.2626438680027</v>
      </c>
      <c r="K21" s="207">
        <f t="shared" si="10"/>
        <v>747420.88128933427</v>
      </c>
      <c r="L21" s="239">
        <f t="shared" si="40"/>
        <v>732113.68498309352</v>
      </c>
      <c r="M21" s="240">
        <f t="shared" si="11"/>
        <v>37097.856102200829</v>
      </c>
      <c r="N21" s="241">
        <f t="shared" si="12"/>
        <v>22610.166082913303</v>
      </c>
      <c r="O21" s="241">
        <f t="shared" si="13"/>
        <v>10852.879719798386</v>
      </c>
      <c r="P21" s="241">
        <f t="shared" si="14"/>
        <v>1356.6099649747982</v>
      </c>
      <c r="Q21" s="241">
        <f t="shared" si="15"/>
        <v>2713.2199299495965</v>
      </c>
      <c r="R21" s="241">
        <f t="shared" si="16"/>
        <v>144998.995089723</v>
      </c>
      <c r="S21" s="241">
        <f t="shared" si="17"/>
        <v>904406.64331653214</v>
      </c>
      <c r="T21" s="242">
        <f t="shared" si="41"/>
        <v>885906.86547581805</v>
      </c>
      <c r="U21" s="259">
        <f t="shared" si="18"/>
        <v>42879.121724634373</v>
      </c>
      <c r="V21" s="259">
        <f t="shared" si="19"/>
        <v>31621.771183358684</v>
      </c>
      <c r="W21" s="259">
        <f t="shared" si="20"/>
        <v>15178.450168012168</v>
      </c>
      <c r="X21" s="259">
        <f t="shared" si="21"/>
        <v>1897.3062710015211</v>
      </c>
      <c r="Y21" s="259">
        <f t="shared" si="22"/>
        <v>3794.6125420030421</v>
      </c>
      <c r="Z21" s="260">
        <f t="shared" si="23"/>
        <v>275109.40929522057</v>
      </c>
      <c r="AA21" s="259">
        <f t="shared" si="24"/>
        <v>1045347.8077143367</v>
      </c>
      <c r="AB21" s="261">
        <f t="shared" si="42"/>
        <v>1027205.5083640164</v>
      </c>
      <c r="AC21" s="262">
        <f t="shared" si="25"/>
        <v>50785.800817747921</v>
      </c>
      <c r="AD21" s="262">
        <f t="shared" si="26"/>
        <v>37452.655470315578</v>
      </c>
      <c r="AE21" s="262">
        <f t="shared" si="27"/>
        <v>17977.274625751477</v>
      </c>
      <c r="AF21" s="262">
        <f t="shared" si="28"/>
        <v>2247.1593282189347</v>
      </c>
      <c r="AG21" s="262">
        <f t="shared" si="29"/>
        <v>4494.3186564378693</v>
      </c>
      <c r="AH21" s="262">
        <f t="shared" si="30"/>
        <v>453177.13119081844</v>
      </c>
      <c r="AI21" s="262">
        <f t="shared" si="31"/>
        <v>1238104.3130682835</v>
      </c>
      <c r="AJ21" s="263">
        <f t="shared" si="43"/>
        <v>1216678.4399249018</v>
      </c>
      <c r="AK21" s="264">
        <f t="shared" si="32"/>
        <v>59356.589684852595</v>
      </c>
      <c r="AL21" s="264">
        <f t="shared" si="33"/>
        <v>43773.296227767394</v>
      </c>
      <c r="AM21" s="264">
        <f t="shared" si="34"/>
        <v>21011.182189328352</v>
      </c>
      <c r="AN21" s="264">
        <f t="shared" si="35"/>
        <v>2626.397773666044</v>
      </c>
      <c r="AO21" s="264">
        <f t="shared" si="36"/>
        <v>5252.7955473320881</v>
      </c>
      <c r="AP21" s="264">
        <f t="shared" si="37"/>
        <v>646093.85232184676</v>
      </c>
      <c r="AQ21" s="264">
        <f t="shared" si="38"/>
        <v>1447051.1149675173</v>
      </c>
      <c r="AR21" s="265">
        <f t="shared" si="44"/>
        <v>1421958.334377506</v>
      </c>
      <c r="AS21" s="258">
        <f t="shared" si="39"/>
        <v>605052.63221743272</v>
      </c>
    </row>
    <row r="22" spans="1:55" x14ac:dyDescent="0.25">
      <c r="A22">
        <v>8771</v>
      </c>
      <c r="B22" t="s">
        <v>109</v>
      </c>
      <c r="C22" t="s">
        <v>110</v>
      </c>
      <c r="D22" s="295">
        <v>306000</v>
      </c>
      <c r="E22" s="225">
        <f t="shared" si="4"/>
        <v>373170.73170731706</v>
      </c>
      <c r="F22" s="207">
        <f t="shared" si="5"/>
        <v>16575.066635881871</v>
      </c>
      <c r="G22" s="207">
        <f t="shared" si="6"/>
        <v>10102.06650325573</v>
      </c>
      <c r="H22" s="207">
        <f t="shared" si="7"/>
        <v>4848.9919215627497</v>
      </c>
      <c r="I22" s="207">
        <f t="shared" si="8"/>
        <v>606.12399019534371</v>
      </c>
      <c r="J22" s="207">
        <f t="shared" si="9"/>
        <v>1212.2479803906874</v>
      </c>
      <c r="K22" s="207">
        <f t="shared" si="10"/>
        <v>404082.66013022914</v>
      </c>
      <c r="L22" s="239">
        <f t="shared" si="40"/>
        <v>395807.03824515233</v>
      </c>
      <c r="M22" s="240">
        <f t="shared" si="11"/>
        <v>20056.437750369398</v>
      </c>
      <c r="N22" s="241">
        <f t="shared" si="12"/>
        <v>12223.870493167433</v>
      </c>
      <c r="O22" s="241">
        <f t="shared" si="13"/>
        <v>5867.4578367203676</v>
      </c>
      <c r="P22" s="241">
        <f t="shared" si="14"/>
        <v>733.43222959004595</v>
      </c>
      <c r="Q22" s="241">
        <f t="shared" si="15"/>
        <v>1466.8644591800919</v>
      </c>
      <c r="R22" s="241">
        <f t="shared" si="16"/>
        <v>78391.681472682743</v>
      </c>
      <c r="S22" s="241">
        <f t="shared" si="17"/>
        <v>488954.81972669729</v>
      </c>
      <c r="T22" s="242">
        <f t="shared" si="41"/>
        <v>478953.17322626966</v>
      </c>
      <c r="U22" s="259">
        <f t="shared" si="18"/>
        <v>23181.998261339464</v>
      </c>
      <c r="V22" s="259">
        <f t="shared" si="19"/>
        <v>17095.868924291641</v>
      </c>
      <c r="W22" s="259">
        <f t="shared" si="20"/>
        <v>8206.0170836599864</v>
      </c>
      <c r="X22" s="259">
        <f t="shared" si="21"/>
        <v>1025.7521354574983</v>
      </c>
      <c r="Y22" s="259">
        <f t="shared" si="22"/>
        <v>2051.5042709149966</v>
      </c>
      <c r="Z22" s="260">
        <f t="shared" si="23"/>
        <v>148734.05964133726</v>
      </c>
      <c r="AA22" s="259">
        <f t="shared" si="24"/>
        <v>565152.69171212032</v>
      </c>
      <c r="AB22" s="261">
        <f t="shared" si="42"/>
        <v>555344.31096456875</v>
      </c>
      <c r="AC22" s="262">
        <f t="shared" si="25"/>
        <v>27456.633879265948</v>
      </c>
      <c r="AD22" s="262">
        <f t="shared" si="26"/>
        <v>20248.255073204979</v>
      </c>
      <c r="AE22" s="262">
        <f t="shared" si="27"/>
        <v>9719.1624351383889</v>
      </c>
      <c r="AF22" s="262">
        <f t="shared" si="28"/>
        <v>1214.8953043922986</v>
      </c>
      <c r="AG22" s="262">
        <f t="shared" si="29"/>
        <v>2429.7906087845972</v>
      </c>
      <c r="AH22" s="262">
        <f t="shared" si="30"/>
        <v>245003.88638578024</v>
      </c>
      <c r="AI22" s="262">
        <f t="shared" si="31"/>
        <v>669363.80407289183</v>
      </c>
      <c r="AJ22" s="263">
        <f t="shared" si="43"/>
        <v>657780.20501628623</v>
      </c>
      <c r="AK22" s="264">
        <f t="shared" si="32"/>
        <v>32090.311170780533</v>
      </c>
      <c r="AL22" s="264">
        <f t="shared" si="33"/>
        <v>23665.421217389772</v>
      </c>
      <c r="AM22" s="264">
        <f t="shared" si="34"/>
        <v>11359.402184347091</v>
      </c>
      <c r="AN22" s="264">
        <f t="shared" si="35"/>
        <v>1419.9252730433864</v>
      </c>
      <c r="AO22" s="264">
        <f t="shared" si="36"/>
        <v>2839.8505460867727</v>
      </c>
      <c r="AP22" s="264">
        <f t="shared" si="37"/>
        <v>349301.61716867302</v>
      </c>
      <c r="AQ22" s="264">
        <f t="shared" si="38"/>
        <v>782327.97412858752</v>
      </c>
      <c r="AR22" s="265">
        <f t="shared" si="44"/>
        <v>768761.91277720453</v>
      </c>
      <c r="AS22" s="258">
        <f t="shared" si="39"/>
        <v>327113.25474805979</v>
      </c>
    </row>
    <row r="23" spans="1:55" x14ac:dyDescent="0.25">
      <c r="A23">
        <v>9269</v>
      </c>
      <c r="B23" t="s">
        <v>36</v>
      </c>
      <c r="C23" t="s">
        <v>1227</v>
      </c>
      <c r="D23" s="295">
        <v>407460</v>
      </c>
      <c r="E23" s="225">
        <f t="shared" si="4"/>
        <v>496902.43902439019</v>
      </c>
      <c r="F23" s="207">
        <f t="shared" si="5"/>
        <v>22070.838730249758</v>
      </c>
      <c r="G23" s="207">
        <f t="shared" si="6"/>
        <v>13451.594828158755</v>
      </c>
      <c r="H23" s="207">
        <f t="shared" si="7"/>
        <v>6456.7655175162017</v>
      </c>
      <c r="I23" s="207">
        <f t="shared" si="8"/>
        <v>807.09568968952522</v>
      </c>
      <c r="J23" s="207">
        <f t="shared" si="9"/>
        <v>1614.1913793790504</v>
      </c>
      <c r="K23" s="207">
        <f t="shared" si="10"/>
        <v>538063.79312635015</v>
      </c>
      <c r="L23" s="239">
        <f t="shared" si="40"/>
        <v>527044.23465153517</v>
      </c>
      <c r="M23" s="240">
        <f t="shared" si="11"/>
        <v>26706.523286815402</v>
      </c>
      <c r="N23" s="241">
        <f t="shared" si="12"/>
        <v>16276.922454725494</v>
      </c>
      <c r="O23" s="241">
        <f t="shared" si="13"/>
        <v>7812.9227782682374</v>
      </c>
      <c r="P23" s="241">
        <f t="shared" si="14"/>
        <v>976.61534728352967</v>
      </c>
      <c r="Q23" s="241">
        <f t="shared" si="15"/>
        <v>1953.2306945670593</v>
      </c>
      <c r="R23" s="241">
        <f t="shared" si="16"/>
        <v>104383.9037021546</v>
      </c>
      <c r="S23" s="241">
        <f t="shared" si="17"/>
        <v>651076.89818901976</v>
      </c>
      <c r="T23" s="242">
        <f t="shared" si="41"/>
        <v>637759.01948619552</v>
      </c>
      <c r="U23" s="259">
        <f t="shared" si="18"/>
        <v>30868.421606422802</v>
      </c>
      <c r="V23" s="259">
        <f t="shared" si="19"/>
        <v>22764.322718600888</v>
      </c>
      <c r="W23" s="259">
        <f t="shared" si="20"/>
        <v>10926.874904928425</v>
      </c>
      <c r="X23" s="259">
        <f t="shared" si="21"/>
        <v>1365.8593631160531</v>
      </c>
      <c r="Y23" s="259">
        <f t="shared" si="22"/>
        <v>2731.7187262321063</v>
      </c>
      <c r="Z23" s="260">
        <f t="shared" si="23"/>
        <v>198049.60765182771</v>
      </c>
      <c r="AA23" s="259">
        <f t="shared" si="24"/>
        <v>752539.59400333511</v>
      </c>
      <c r="AB23" s="261">
        <f t="shared" si="42"/>
        <v>739479.06191380124</v>
      </c>
      <c r="AC23" s="262">
        <f t="shared" si="25"/>
        <v>36560.392289038246</v>
      </c>
      <c r="AD23" s="262">
        <f t="shared" si="26"/>
        <v>26961.9412161049</v>
      </c>
      <c r="AE23" s="262">
        <f t="shared" si="27"/>
        <v>12941.731783730353</v>
      </c>
      <c r="AF23" s="262">
        <f t="shared" si="28"/>
        <v>1617.7164729662941</v>
      </c>
      <c r="AG23" s="262">
        <f t="shared" si="29"/>
        <v>3235.4329459325882</v>
      </c>
      <c r="AH23" s="262">
        <f t="shared" si="30"/>
        <v>326239.48871486931</v>
      </c>
      <c r="AI23" s="262">
        <f t="shared" si="31"/>
        <v>891303.84185470745</v>
      </c>
      <c r="AJ23" s="263">
        <f t="shared" si="43"/>
        <v>875879.48475796066</v>
      </c>
      <c r="AK23" s="264">
        <f t="shared" si="32"/>
        <v>42730.4516001511</v>
      </c>
      <c r="AL23" s="264">
        <f t="shared" si="33"/>
        <v>31512.13244848901</v>
      </c>
      <c r="AM23" s="264">
        <f t="shared" si="34"/>
        <v>15125.823575274724</v>
      </c>
      <c r="AN23" s="264">
        <f t="shared" si="35"/>
        <v>1890.7279469093405</v>
      </c>
      <c r="AO23" s="264">
        <f t="shared" si="36"/>
        <v>3781.455893818681</v>
      </c>
      <c r="AP23" s="264">
        <f t="shared" si="37"/>
        <v>465119.07493969781</v>
      </c>
      <c r="AQ23" s="264">
        <f t="shared" si="38"/>
        <v>1041723.3867269094</v>
      </c>
      <c r="AR23" s="265">
        <f t="shared" si="44"/>
        <v>1023659.2450333325</v>
      </c>
      <c r="AS23" s="258">
        <f t="shared" si="39"/>
        <v>435573.74764589686</v>
      </c>
    </row>
    <row r="24" spans="1:55" x14ac:dyDescent="0.25">
      <c r="A24">
        <v>9545</v>
      </c>
      <c r="B24" t="s">
        <v>1083</v>
      </c>
      <c r="C24" t="s">
        <v>1104</v>
      </c>
      <c r="D24" s="295">
        <v>820986</v>
      </c>
      <c r="E24" s="237">
        <f t="shared" si="4"/>
        <v>1001202.4390243902</v>
      </c>
      <c r="F24" s="238">
        <f t="shared" si="5"/>
        <v>44470.253781457883</v>
      </c>
      <c r="G24" s="238">
        <f t="shared" si="6"/>
        <v>27103.448268764405</v>
      </c>
      <c r="H24" s="238">
        <f t="shared" si="7"/>
        <v>13009.655169006914</v>
      </c>
      <c r="I24" s="238">
        <f t="shared" si="8"/>
        <v>1626.2068961258642</v>
      </c>
      <c r="J24" s="238">
        <f t="shared" si="9"/>
        <v>3252.4137922517284</v>
      </c>
      <c r="K24" s="238">
        <f t="shared" si="10"/>
        <v>1084137.9307505761</v>
      </c>
      <c r="L24" s="239">
        <f t="shared" si="40"/>
        <v>1061934.7617671066</v>
      </c>
      <c r="M24" s="240">
        <f t="shared" si="11"/>
        <v>53810.635957270482</v>
      </c>
      <c r="N24" s="241">
        <f t="shared" si="12"/>
        <v>32796.165165697901</v>
      </c>
      <c r="O24" s="241">
        <f t="shared" si="13"/>
        <v>15742.159279534992</v>
      </c>
      <c r="P24" s="241">
        <f t="shared" si="14"/>
        <v>1967.7699099418739</v>
      </c>
      <c r="Q24" s="241">
        <f t="shared" si="15"/>
        <v>3935.5398198837479</v>
      </c>
      <c r="R24" s="241">
        <f t="shared" si="16"/>
        <v>210321.80720762062</v>
      </c>
      <c r="S24" s="241">
        <f t="shared" si="17"/>
        <v>1311846.606627916</v>
      </c>
      <c r="T24" s="242">
        <f t="shared" si="41"/>
        <v>1285012.5812887</v>
      </c>
      <c r="U24" s="259">
        <f t="shared" si="18"/>
        <v>62196.392237202745</v>
      </c>
      <c r="V24" s="259">
        <f t="shared" si="19"/>
        <v>45867.545897642143</v>
      </c>
      <c r="W24" s="259">
        <f t="shared" si="20"/>
        <v>22016.422030868227</v>
      </c>
      <c r="X24" s="259">
        <f t="shared" si="21"/>
        <v>2752.0527538585284</v>
      </c>
      <c r="Y24" s="259">
        <f t="shared" si="22"/>
        <v>5504.1055077170568</v>
      </c>
      <c r="Z24" s="260">
        <f t="shared" si="23"/>
        <v>399047.64930948662</v>
      </c>
      <c r="AA24" s="259">
        <f t="shared" si="24"/>
        <v>1516282.5090129634</v>
      </c>
      <c r="AB24" s="261">
        <f t="shared" si="42"/>
        <v>1489967.0081096648</v>
      </c>
      <c r="AC24" s="262">
        <f t="shared" si="25"/>
        <v>73665.071967330179</v>
      </c>
      <c r="AD24" s="262">
        <f t="shared" si="26"/>
        <v>54325.274312190391</v>
      </c>
      <c r="AE24" s="262">
        <f t="shared" si="27"/>
        <v>26076.131669851387</v>
      </c>
      <c r="AF24" s="262">
        <f t="shared" si="28"/>
        <v>3259.5164587314234</v>
      </c>
      <c r="AG24" s="262">
        <f t="shared" si="29"/>
        <v>6519.0329174628469</v>
      </c>
      <c r="AH24" s="262">
        <f t="shared" si="30"/>
        <v>657335.8191775037</v>
      </c>
      <c r="AI24" s="262">
        <f t="shared" si="31"/>
        <v>1795876.8367666246</v>
      </c>
      <c r="AJ24" s="263">
        <f t="shared" si="43"/>
        <v>1764798.4947565384</v>
      </c>
      <c r="AK24" s="264">
        <f t="shared" si="32"/>
        <v>86097.046427628855</v>
      </c>
      <c r="AL24" s="264">
        <f t="shared" si="33"/>
        <v>63493.397070522748</v>
      </c>
      <c r="AM24" s="264">
        <f t="shared" si="34"/>
        <v>30476.830593850922</v>
      </c>
      <c r="AN24" s="264">
        <f t="shared" si="35"/>
        <v>3809.6038242313653</v>
      </c>
      <c r="AO24" s="264">
        <f t="shared" si="36"/>
        <v>7619.2076484627305</v>
      </c>
      <c r="AP24" s="264">
        <f t="shared" si="37"/>
        <v>937162.54076091584</v>
      </c>
      <c r="AQ24" s="264">
        <f t="shared" si="38"/>
        <v>2098955.2750586034</v>
      </c>
      <c r="AR24" s="265">
        <f t="shared" si="44"/>
        <v>2062558.0644552484</v>
      </c>
      <c r="AS24" s="258">
        <f t="shared" si="39"/>
        <v>877632.03451826994</v>
      </c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</row>
    <row r="25" spans="1:55" x14ac:dyDescent="0.25">
      <c r="A25">
        <v>7643</v>
      </c>
      <c r="B25" t="s">
        <v>39</v>
      </c>
      <c r="C25" t="s">
        <v>40</v>
      </c>
      <c r="D25" s="295">
        <v>177505.79</v>
      </c>
      <c r="E25" s="225">
        <f t="shared" si="4"/>
        <v>216470.4756097561</v>
      </c>
      <c r="F25" s="207">
        <f t="shared" si="5"/>
        <v>9614.9356127609608</v>
      </c>
      <c r="G25" s="207">
        <f t="shared" si="6"/>
        <v>5860.0499846174707</v>
      </c>
      <c r="H25" s="207">
        <f t="shared" si="7"/>
        <v>2812.8239926163856</v>
      </c>
      <c r="I25" s="207">
        <f t="shared" si="8"/>
        <v>351.6029990770482</v>
      </c>
      <c r="J25" s="207">
        <f t="shared" si="9"/>
        <v>703.20599815409639</v>
      </c>
      <c r="K25" s="207">
        <f t="shared" si="10"/>
        <v>234401.99938469881</v>
      </c>
      <c r="L25" s="239">
        <f t="shared" si="40"/>
        <v>229601.44121328756</v>
      </c>
      <c r="M25" s="240">
        <f t="shared" si="11"/>
        <v>11634.424272761906</v>
      </c>
      <c r="N25" s="241">
        <f t="shared" si="12"/>
        <v>7090.8751266254085</v>
      </c>
      <c r="O25" s="241">
        <f t="shared" si="13"/>
        <v>3403.6200607801961</v>
      </c>
      <c r="P25" s="241">
        <f t="shared" si="14"/>
        <v>425.45250759752452</v>
      </c>
      <c r="Q25" s="241">
        <f t="shared" si="15"/>
        <v>850.90501519504903</v>
      </c>
      <c r="R25" s="241">
        <f t="shared" si="16"/>
        <v>45473.782187048739</v>
      </c>
      <c r="S25" s="241">
        <f t="shared" si="17"/>
        <v>283635.00506501633</v>
      </c>
      <c r="T25" s="242">
        <f t="shared" si="41"/>
        <v>277833.20714554202</v>
      </c>
      <c r="U25" s="259">
        <f t="shared" si="18"/>
        <v>13447.51279463297</v>
      </c>
      <c r="V25" s="259">
        <f t="shared" si="19"/>
        <v>9917.0448338001243</v>
      </c>
      <c r="W25" s="259">
        <f t="shared" si="20"/>
        <v>4760.1815202240596</v>
      </c>
      <c r="X25" s="259">
        <f t="shared" si="21"/>
        <v>595.02269002800745</v>
      </c>
      <c r="Y25" s="259">
        <f t="shared" si="22"/>
        <v>1190.0453800560149</v>
      </c>
      <c r="Z25" s="260">
        <f t="shared" si="23"/>
        <v>86278.290054061086</v>
      </c>
      <c r="AA25" s="259">
        <f t="shared" si="24"/>
        <v>327836.1928528967</v>
      </c>
      <c r="AB25" s="261">
        <f t="shared" si="42"/>
        <v>322146.50535873021</v>
      </c>
      <c r="AC25" s="262">
        <f t="shared" si="25"/>
        <v>15927.161723790416</v>
      </c>
      <c r="AD25" s="262">
        <f t="shared" si="26"/>
        <v>11745.694486571103</v>
      </c>
      <c r="AE25" s="262">
        <f t="shared" si="27"/>
        <v>5637.9333535541291</v>
      </c>
      <c r="AF25" s="262">
        <f t="shared" si="28"/>
        <v>704.74166919426614</v>
      </c>
      <c r="AG25" s="262">
        <f t="shared" si="29"/>
        <v>1409.4833383885323</v>
      </c>
      <c r="AH25" s="262">
        <f t="shared" si="30"/>
        <v>142122.90328751036</v>
      </c>
      <c r="AI25" s="262">
        <f t="shared" si="31"/>
        <v>388287.42104367283</v>
      </c>
      <c r="AJ25" s="263">
        <f t="shared" si="43"/>
        <v>381567.95731299953</v>
      </c>
      <c r="AK25" s="264">
        <f t="shared" si="32"/>
        <v>18615.08508403668</v>
      </c>
      <c r="AL25" s="264">
        <f t="shared" si="33"/>
        <v>13727.938852534424</v>
      </c>
      <c r="AM25" s="264">
        <f t="shared" si="34"/>
        <v>6589.4106492165238</v>
      </c>
      <c r="AN25" s="264">
        <f t="shared" si="35"/>
        <v>823.67633115206547</v>
      </c>
      <c r="AO25" s="264">
        <f t="shared" si="36"/>
        <v>1647.3526623041309</v>
      </c>
      <c r="AP25" s="264">
        <f t="shared" si="37"/>
        <v>202624.37746340811</v>
      </c>
      <c r="AQ25" s="264">
        <f t="shared" si="38"/>
        <v>453816.16041436116</v>
      </c>
      <c r="AR25" s="265">
        <f t="shared" si="44"/>
        <v>445946.70146872156</v>
      </c>
      <c r="AS25" s="258">
        <f t="shared" si="39"/>
        <v>189753.25720106412</v>
      </c>
    </row>
    <row r="26" spans="1:55" x14ac:dyDescent="0.25">
      <c r="A26">
        <v>9870</v>
      </c>
      <c r="B26" t="s">
        <v>1264</v>
      </c>
      <c r="C26" t="s">
        <v>1328</v>
      </c>
      <c r="D26" s="295">
        <v>479900</v>
      </c>
      <c r="E26" s="225">
        <f t="shared" si="4"/>
        <v>585243.9024390243</v>
      </c>
      <c r="F26" s="207">
        <f t="shared" si="5"/>
        <v>25994.687838430422</v>
      </c>
      <c r="G26" s="207">
        <f t="shared" si="6"/>
        <v>15843.077499713805</v>
      </c>
      <c r="H26" s="207">
        <f t="shared" si="7"/>
        <v>7604.6771998626264</v>
      </c>
      <c r="I26" s="207">
        <f t="shared" si="8"/>
        <v>950.5846499828283</v>
      </c>
      <c r="J26" s="207">
        <f t="shared" si="9"/>
        <v>1901.1692999656566</v>
      </c>
      <c r="K26" s="207">
        <f t="shared" si="10"/>
        <v>633723.09998855216</v>
      </c>
      <c r="L26" s="239">
        <f t="shared" si="40"/>
        <v>620744.43677728297</v>
      </c>
      <c r="M26" s="240">
        <f t="shared" si="11"/>
        <v>31454.524432687162</v>
      </c>
      <c r="N26" s="241">
        <f t="shared" si="12"/>
        <v>19170.70408389232</v>
      </c>
      <c r="O26" s="241">
        <f t="shared" si="13"/>
        <v>9201.937960268313</v>
      </c>
      <c r="P26" s="241">
        <f t="shared" si="14"/>
        <v>1150.2422450335391</v>
      </c>
      <c r="Q26" s="241">
        <f t="shared" si="15"/>
        <v>2300.4844900670782</v>
      </c>
      <c r="R26" s="241">
        <f t="shared" si="16"/>
        <v>122941.72529000144</v>
      </c>
      <c r="S26" s="241">
        <f t="shared" si="17"/>
        <v>766828.16335569276</v>
      </c>
      <c r="T26" s="242">
        <f t="shared" si="41"/>
        <v>751142.57461204822</v>
      </c>
      <c r="U26" s="259">
        <f t="shared" si="18"/>
        <v>36356.343024891525</v>
      </c>
      <c r="V26" s="259">
        <f t="shared" si="19"/>
        <v>26811.462407737115</v>
      </c>
      <c r="W26" s="259">
        <f t="shared" si="20"/>
        <v>12869.501955713815</v>
      </c>
      <c r="X26" s="259">
        <f t="shared" si="21"/>
        <v>1608.6877444642269</v>
      </c>
      <c r="Y26" s="259">
        <f t="shared" si="22"/>
        <v>3217.3754889284537</v>
      </c>
      <c r="Z26" s="260">
        <f t="shared" si="23"/>
        <v>233259.7229473129</v>
      </c>
      <c r="AA26" s="259">
        <f t="shared" si="24"/>
        <v>886329.33579296246</v>
      </c>
      <c r="AB26" s="261">
        <f t="shared" si="42"/>
        <v>870946.84585587098</v>
      </c>
      <c r="AC26" s="262">
        <f t="shared" si="25"/>
        <v>43060.256858365115</v>
      </c>
      <c r="AD26" s="262">
        <f t="shared" si="26"/>
        <v>31755.351665461003</v>
      </c>
      <c r="AE26" s="262">
        <f t="shared" si="27"/>
        <v>15242.56879942128</v>
      </c>
      <c r="AF26" s="262">
        <f t="shared" si="28"/>
        <v>1905.32109992766</v>
      </c>
      <c r="AG26" s="262">
        <f t="shared" si="29"/>
        <v>3810.6421998553201</v>
      </c>
      <c r="AH26" s="262">
        <f t="shared" si="30"/>
        <v>384239.75515207811</v>
      </c>
      <c r="AI26" s="262">
        <f t="shared" si="31"/>
        <v>1049763.6914201984</v>
      </c>
      <c r="AJ26" s="263">
        <f t="shared" si="43"/>
        <v>1031597.125448744</v>
      </c>
      <c r="AK26" s="264">
        <f t="shared" si="32"/>
        <v>50327.2559831947</v>
      </c>
      <c r="AL26" s="264">
        <f t="shared" si="33"/>
        <v>37114.495562827949</v>
      </c>
      <c r="AM26" s="264">
        <f t="shared" si="34"/>
        <v>17814.957870157414</v>
      </c>
      <c r="AN26" s="264">
        <f t="shared" si="35"/>
        <v>2226.8697337696767</v>
      </c>
      <c r="AO26" s="264">
        <f t="shared" si="36"/>
        <v>4453.7394675393534</v>
      </c>
      <c r="AP26" s="264">
        <f t="shared" si="37"/>
        <v>547809.95450734056</v>
      </c>
      <c r="AQ26" s="264">
        <f t="shared" si="38"/>
        <v>1226925.4731513371</v>
      </c>
      <c r="AR26" s="265">
        <f t="shared" si="44"/>
        <v>1205649.8102672563</v>
      </c>
      <c r="AS26" s="258">
        <f t="shared" si="39"/>
        <v>513011.93122089503</v>
      </c>
    </row>
    <row r="27" spans="1:55" x14ac:dyDescent="0.25">
      <c r="A27">
        <v>9815</v>
      </c>
      <c r="B27" t="s">
        <v>1108</v>
      </c>
      <c r="C27" t="s">
        <v>1109</v>
      </c>
      <c r="D27" s="295">
        <v>249990.01</v>
      </c>
      <c r="E27" s="225">
        <f t="shared" si="4"/>
        <v>304865.86585365853</v>
      </c>
      <c r="F27" s="207">
        <f t="shared" si="5"/>
        <v>13541.179980571162</v>
      </c>
      <c r="G27" s="207">
        <f t="shared" si="6"/>
        <v>8252.9925038221081</v>
      </c>
      <c r="H27" s="207">
        <f t="shared" si="7"/>
        <v>3961.4364018346118</v>
      </c>
      <c r="I27" s="207">
        <f t="shared" si="8"/>
        <v>495.17955022932648</v>
      </c>
      <c r="J27" s="207">
        <f t="shared" si="9"/>
        <v>990.35910045865296</v>
      </c>
      <c r="K27" s="207">
        <f t="shared" si="10"/>
        <v>330119.7001528843</v>
      </c>
      <c r="L27" s="239">
        <f t="shared" si="40"/>
        <v>323358.84133652295</v>
      </c>
      <c r="M27" s="240">
        <f t="shared" si="11"/>
        <v>16385.323770520336</v>
      </c>
      <c r="N27" s="241">
        <f t="shared" si="12"/>
        <v>9986.4232249203633</v>
      </c>
      <c r="O27" s="241">
        <f t="shared" si="13"/>
        <v>4793.4831479617742</v>
      </c>
      <c r="P27" s="241">
        <f t="shared" si="14"/>
        <v>599.18539349522177</v>
      </c>
      <c r="Q27" s="241">
        <f t="shared" si="15"/>
        <v>1198.3707869904435</v>
      </c>
      <c r="R27" s="241">
        <f t="shared" si="16"/>
        <v>64042.932141414291</v>
      </c>
      <c r="S27" s="241">
        <f t="shared" si="17"/>
        <v>399456.92899681453</v>
      </c>
      <c r="T27" s="242">
        <f t="shared" si="41"/>
        <v>391285.97570054536</v>
      </c>
      <c r="U27" s="259">
        <f t="shared" si="18"/>
        <v>18938.784239124951</v>
      </c>
      <c r="V27" s="259">
        <f t="shared" si="19"/>
        <v>13966.655043602472</v>
      </c>
      <c r="W27" s="259">
        <f t="shared" si="20"/>
        <v>6703.9944209291862</v>
      </c>
      <c r="X27" s="259">
        <f t="shared" si="21"/>
        <v>837.99930261614827</v>
      </c>
      <c r="Y27" s="259">
        <f t="shared" si="22"/>
        <v>1675.9986052322965</v>
      </c>
      <c r="Z27" s="260">
        <f t="shared" si="23"/>
        <v>121509.8988793415</v>
      </c>
      <c r="AA27" s="259">
        <f t="shared" si="24"/>
        <v>461707.60474718915</v>
      </c>
      <c r="AB27" s="261">
        <f t="shared" si="42"/>
        <v>453694.5419982865</v>
      </c>
      <c r="AC27" s="262">
        <f t="shared" si="25"/>
        <v>22430.994045895535</v>
      </c>
      <c r="AD27" s="262">
        <f t="shared" si="26"/>
        <v>16542.031007297592</v>
      </c>
      <c r="AE27" s="262">
        <f t="shared" si="27"/>
        <v>7940.1748835028438</v>
      </c>
      <c r="AF27" s="262">
        <f t="shared" si="28"/>
        <v>992.52186043785548</v>
      </c>
      <c r="AG27" s="262">
        <f t="shared" si="29"/>
        <v>1985.043720875711</v>
      </c>
      <c r="AH27" s="262">
        <f t="shared" si="30"/>
        <v>200158.57518830086</v>
      </c>
      <c r="AI27" s="262">
        <f t="shared" si="31"/>
        <v>546844.0002412427</v>
      </c>
      <c r="AJ27" s="263">
        <f t="shared" si="43"/>
        <v>537380.65369223349</v>
      </c>
      <c r="AK27" s="264">
        <f t="shared" si="32"/>
        <v>26216.526831655352</v>
      </c>
      <c r="AL27" s="264">
        <f t="shared" si="33"/>
        <v>19333.721852253209</v>
      </c>
      <c r="AM27" s="264">
        <f t="shared" si="34"/>
        <v>9280.1864890815395</v>
      </c>
      <c r="AN27" s="264">
        <f t="shared" si="35"/>
        <v>1160.0233111351924</v>
      </c>
      <c r="AO27" s="264">
        <f t="shared" si="36"/>
        <v>2320.0466222703849</v>
      </c>
      <c r="AP27" s="264">
        <f t="shared" si="37"/>
        <v>285365.73453925736</v>
      </c>
      <c r="AQ27" s="264">
        <f t="shared" si="38"/>
        <v>639131.30090093252</v>
      </c>
      <c r="AR27" s="265">
        <f t="shared" si="44"/>
        <v>628048.36033592315</v>
      </c>
      <c r="AS27" s="258">
        <f t="shared" si="39"/>
        <v>267238.71184836607</v>
      </c>
    </row>
    <row r="28" spans="1:55" x14ac:dyDescent="0.25">
      <c r="A28">
        <v>3476</v>
      </c>
      <c r="B28" t="s">
        <v>26</v>
      </c>
      <c r="C28" t="s">
        <v>27</v>
      </c>
      <c r="D28" s="295">
        <v>114286</v>
      </c>
      <c r="E28" s="225">
        <f t="shared" si="4"/>
        <v>139373.1707317073</v>
      </c>
      <c r="F28" s="207">
        <f t="shared" si="5"/>
        <v>6190.5165540797234</v>
      </c>
      <c r="G28" s="207">
        <f t="shared" si="6"/>
        <v>3772.9567725198831</v>
      </c>
      <c r="H28" s="207">
        <f t="shared" si="7"/>
        <v>1811.019250809544</v>
      </c>
      <c r="I28" s="207">
        <f t="shared" si="8"/>
        <v>226.377406351193</v>
      </c>
      <c r="J28" s="207">
        <f t="shared" si="9"/>
        <v>452.754812702386</v>
      </c>
      <c r="K28" s="207">
        <f t="shared" si="10"/>
        <v>150918.27090079532</v>
      </c>
      <c r="L28" s="239">
        <f t="shared" si="40"/>
        <v>147827.46134929894</v>
      </c>
      <c r="M28" s="240">
        <f t="shared" si="11"/>
        <v>7490.7517801918839</v>
      </c>
      <c r="N28" s="241">
        <f t="shared" si="12"/>
        <v>4565.4158927520684</v>
      </c>
      <c r="O28" s="241">
        <f t="shared" si="13"/>
        <v>2191.3996285209928</v>
      </c>
      <c r="P28" s="241">
        <f t="shared" si="14"/>
        <v>273.9249535651241</v>
      </c>
      <c r="Q28" s="241">
        <f t="shared" si="15"/>
        <v>547.8499071302482</v>
      </c>
      <c r="R28" s="241">
        <f t="shared" si="16"/>
        <v>29278.012120219017</v>
      </c>
      <c r="S28" s="241">
        <f t="shared" si="17"/>
        <v>182616.63571008274</v>
      </c>
      <c r="T28" s="242">
        <f t="shared" si="41"/>
        <v>178881.18416776945</v>
      </c>
      <c r="U28" s="259">
        <f t="shared" si="18"/>
        <v>8658.0975597890265</v>
      </c>
      <c r="V28" s="259">
        <f t="shared" si="19"/>
        <v>6385.0276989594586</v>
      </c>
      <c r="W28" s="259">
        <f t="shared" si="20"/>
        <v>3064.8132955005399</v>
      </c>
      <c r="X28" s="259">
        <f t="shared" si="21"/>
        <v>383.10166193756748</v>
      </c>
      <c r="Y28" s="259">
        <f t="shared" si="22"/>
        <v>766.20332387513497</v>
      </c>
      <c r="Z28" s="260">
        <f t="shared" si="23"/>
        <v>55549.740980947288</v>
      </c>
      <c r="AA28" s="259">
        <f t="shared" si="24"/>
        <v>211075.29583337053</v>
      </c>
      <c r="AB28" s="261">
        <f t="shared" si="42"/>
        <v>207412.0258918193</v>
      </c>
      <c r="AC28" s="262">
        <f t="shared" si="25"/>
        <v>10254.604116097347</v>
      </c>
      <c r="AD28" s="262">
        <f t="shared" si="26"/>
        <v>7562.3924160009929</v>
      </c>
      <c r="AE28" s="262">
        <f t="shared" si="27"/>
        <v>3629.9483596804766</v>
      </c>
      <c r="AF28" s="262">
        <f t="shared" si="28"/>
        <v>453.74354496005958</v>
      </c>
      <c r="AG28" s="262">
        <f t="shared" si="29"/>
        <v>907.48708992011916</v>
      </c>
      <c r="AH28" s="262">
        <f t="shared" si="30"/>
        <v>91504.948233612013</v>
      </c>
      <c r="AI28" s="262">
        <f t="shared" si="31"/>
        <v>249996.44350416507</v>
      </c>
      <c r="AJ28" s="263">
        <f t="shared" si="43"/>
        <v>245670.15853101725</v>
      </c>
      <c r="AK28" s="264">
        <f t="shared" si="32"/>
        <v>11985.20687079681</v>
      </c>
      <c r="AL28" s="264">
        <f t="shared" si="33"/>
        <v>8838.648134805906</v>
      </c>
      <c r="AM28" s="264">
        <f t="shared" si="34"/>
        <v>4242.5511047068348</v>
      </c>
      <c r="AN28" s="264">
        <f t="shared" si="35"/>
        <v>530.31888808835436</v>
      </c>
      <c r="AO28" s="264">
        <f t="shared" si="36"/>
        <v>1060.6377761767087</v>
      </c>
      <c r="AP28" s="264">
        <f t="shared" si="37"/>
        <v>130458.44646973518</v>
      </c>
      <c r="AQ28" s="264">
        <f t="shared" si="38"/>
        <v>292186.71520019526</v>
      </c>
      <c r="AR28" s="265">
        <f t="shared" si="44"/>
        <v>287120.01295312284</v>
      </c>
      <c r="AS28" s="258">
        <f t="shared" si="39"/>
        <v>122171.45566057765</v>
      </c>
    </row>
    <row r="29" spans="1:55" x14ac:dyDescent="0.25">
      <c r="A29">
        <v>9496</v>
      </c>
      <c r="B29" t="s">
        <v>70</v>
      </c>
      <c r="C29" t="s">
        <v>71</v>
      </c>
      <c r="D29" s="295">
        <v>13907.72</v>
      </c>
      <c r="E29" s="225">
        <f t="shared" si="4"/>
        <v>16960.634146341461</v>
      </c>
      <c r="F29" s="207">
        <f t="shared" si="5"/>
        <v>753.3378619385195</v>
      </c>
      <c r="G29" s="207">
        <f t="shared" si="6"/>
        <v>459.13958283875741</v>
      </c>
      <c r="H29" s="207">
        <f t="shared" si="7"/>
        <v>220.38699976260355</v>
      </c>
      <c r="I29" s="207">
        <f t="shared" si="8"/>
        <v>27.548374970325444</v>
      </c>
      <c r="J29" s="207">
        <f t="shared" si="9"/>
        <v>55.096749940650888</v>
      </c>
      <c r="K29" s="207">
        <f t="shared" si="10"/>
        <v>18365.583313550294</v>
      </c>
      <c r="L29" s="239">
        <f t="shared" si="40"/>
        <v>17989.455757983236</v>
      </c>
      <c r="M29" s="240">
        <f t="shared" si="11"/>
        <v>911.56640663257326</v>
      </c>
      <c r="N29" s="241">
        <f t="shared" si="12"/>
        <v>555.57571286024358</v>
      </c>
      <c r="O29" s="241">
        <f t="shared" si="13"/>
        <v>266.67634217291692</v>
      </c>
      <c r="P29" s="241">
        <f t="shared" si="14"/>
        <v>33.334542771614615</v>
      </c>
      <c r="Q29" s="241">
        <f t="shared" si="15"/>
        <v>66.66908554322923</v>
      </c>
      <c r="R29" s="241">
        <f t="shared" si="16"/>
        <v>3562.9070465727418</v>
      </c>
      <c r="S29" s="241">
        <f t="shared" si="17"/>
        <v>22223.028514409743</v>
      </c>
      <c r="T29" s="242">
        <f t="shared" si="41"/>
        <v>21768.453027262924</v>
      </c>
      <c r="U29" s="259">
        <f t="shared" si="18"/>
        <v>1053.6233361411637</v>
      </c>
      <c r="V29" s="259">
        <f t="shared" si="19"/>
        <v>777.00835998610887</v>
      </c>
      <c r="W29" s="259">
        <f t="shared" si="20"/>
        <v>372.96401279333224</v>
      </c>
      <c r="X29" s="259">
        <f t="shared" si="21"/>
        <v>46.620501599166531</v>
      </c>
      <c r="Y29" s="259">
        <f t="shared" si="22"/>
        <v>93.241003198333061</v>
      </c>
      <c r="Z29" s="260">
        <f t="shared" si="23"/>
        <v>6759.9727318791474</v>
      </c>
      <c r="AA29" s="259">
        <f t="shared" si="24"/>
        <v>25686.226776400294</v>
      </c>
      <c r="AB29" s="261">
        <f t="shared" si="42"/>
        <v>25240.43523035344</v>
      </c>
      <c r="AC29" s="262">
        <f t="shared" si="25"/>
        <v>1247.9058043638711</v>
      </c>
      <c r="AD29" s="262">
        <f t="shared" si="26"/>
        <v>920.28451649253032</v>
      </c>
      <c r="AE29" s="262">
        <f t="shared" si="27"/>
        <v>441.73656791641457</v>
      </c>
      <c r="AF29" s="262">
        <f t="shared" si="28"/>
        <v>55.217070989551821</v>
      </c>
      <c r="AG29" s="262">
        <f t="shared" si="29"/>
        <v>110.43414197910364</v>
      </c>
      <c r="AH29" s="262">
        <f t="shared" si="30"/>
        <v>11135.442649559618</v>
      </c>
      <c r="AI29" s="262">
        <f t="shared" si="31"/>
        <v>30422.62864438117</v>
      </c>
      <c r="AJ29" s="263">
        <f t="shared" si="43"/>
        <v>29896.153310160469</v>
      </c>
      <c r="AK29" s="264">
        <f t="shared" si="32"/>
        <v>1458.5067401179342</v>
      </c>
      <c r="AL29" s="264">
        <f t="shared" si="33"/>
        <v>1075.5949410899218</v>
      </c>
      <c r="AM29" s="264">
        <f t="shared" si="34"/>
        <v>516.28557172316255</v>
      </c>
      <c r="AN29" s="264">
        <f t="shared" si="35"/>
        <v>64.535696465395318</v>
      </c>
      <c r="AO29" s="264">
        <f t="shared" si="36"/>
        <v>129.07139293079064</v>
      </c>
      <c r="AP29" s="264">
        <f t="shared" si="37"/>
        <v>15875.781330487247</v>
      </c>
      <c r="AQ29" s="264">
        <f t="shared" si="38"/>
        <v>35556.857556691633</v>
      </c>
      <c r="AR29" s="265">
        <f t="shared" si="44"/>
        <v>34940.279181600592</v>
      </c>
      <c r="AS29" s="258">
        <f t="shared" si="39"/>
        <v>14867.318808250609</v>
      </c>
    </row>
    <row r="30" spans="1:55" x14ac:dyDescent="0.25">
      <c r="A30">
        <v>9518</v>
      </c>
      <c r="B30" t="s">
        <v>1038</v>
      </c>
      <c r="C30" t="s">
        <v>1248</v>
      </c>
      <c r="D30" s="295">
        <v>1174010</v>
      </c>
      <c r="E30" s="225">
        <f t="shared" si="4"/>
        <v>1431719.5121951217</v>
      </c>
      <c r="F30" s="207">
        <f t="shared" si="5"/>
        <v>63592.463990822456</v>
      </c>
      <c r="G30" s="207">
        <f t="shared" si="6"/>
        <v>38757.93168459888</v>
      </c>
      <c r="H30" s="207">
        <f t="shared" si="7"/>
        <v>18603.807208607464</v>
      </c>
      <c r="I30" s="207">
        <f t="shared" si="8"/>
        <v>2325.4759010759331</v>
      </c>
      <c r="J30" s="207">
        <f t="shared" si="9"/>
        <v>4650.9518021518661</v>
      </c>
      <c r="K30" s="207">
        <f t="shared" si="10"/>
        <v>1550317.2673839552</v>
      </c>
      <c r="L30" s="239">
        <f t="shared" si="40"/>
        <v>1518566.7351967036</v>
      </c>
      <c r="M30" s="240">
        <f t="shared" si="11"/>
        <v>76949.210729775063</v>
      </c>
      <c r="N30" s="241">
        <f t="shared" si="12"/>
        <v>46898.516985893773</v>
      </c>
      <c r="O30" s="241">
        <f t="shared" si="13"/>
        <v>22511.288153229012</v>
      </c>
      <c r="P30" s="241">
        <f t="shared" si="14"/>
        <v>2813.9110191536265</v>
      </c>
      <c r="Q30" s="241">
        <f t="shared" si="15"/>
        <v>5627.822038307253</v>
      </c>
      <c r="R30" s="241">
        <f t="shared" si="16"/>
        <v>300760.18943053676</v>
      </c>
      <c r="S30" s="241">
        <f t="shared" si="17"/>
        <v>1875940.6794357509</v>
      </c>
      <c r="T30" s="242">
        <f t="shared" si="41"/>
        <v>1837568.0225469698</v>
      </c>
      <c r="U30" s="259">
        <f t="shared" si="18"/>
        <v>88940.842414363215</v>
      </c>
      <c r="V30" s="259">
        <f t="shared" si="19"/>
        <v>65590.591751005311</v>
      </c>
      <c r="W30" s="259">
        <f t="shared" si="20"/>
        <v>31483.484040482552</v>
      </c>
      <c r="X30" s="259">
        <f t="shared" si="21"/>
        <v>3935.435505060319</v>
      </c>
      <c r="Y30" s="259">
        <f t="shared" si="22"/>
        <v>7870.8710101206379</v>
      </c>
      <c r="Z30" s="260">
        <f t="shared" si="23"/>
        <v>570638.14823374629</v>
      </c>
      <c r="AA30" s="259">
        <f t="shared" si="24"/>
        <v>2168284.0248266221</v>
      </c>
      <c r="AB30" s="261">
        <f t="shared" si="42"/>
        <v>2130652.8578938344</v>
      </c>
      <c r="AC30" s="262">
        <f t="shared" si="25"/>
        <v>105341.05470783338</v>
      </c>
      <c r="AD30" s="262">
        <f t="shared" si="26"/>
        <v>77685.143589847619</v>
      </c>
      <c r="AE30" s="262">
        <f t="shared" si="27"/>
        <v>37288.868923126858</v>
      </c>
      <c r="AF30" s="262">
        <f t="shared" si="28"/>
        <v>4661.1086153908573</v>
      </c>
      <c r="AG30" s="262">
        <f t="shared" si="29"/>
        <v>9322.2172307817145</v>
      </c>
      <c r="AH30" s="262">
        <f t="shared" si="30"/>
        <v>939990.23743715626</v>
      </c>
      <c r="AI30" s="262">
        <f t="shared" si="31"/>
        <v>2568103.9203255414</v>
      </c>
      <c r="AJ30" s="263">
        <f t="shared" si="43"/>
        <v>2523661.8904940197</v>
      </c>
      <c r="AK30" s="264">
        <f t="shared" si="32"/>
        <v>123118.7784889152</v>
      </c>
      <c r="AL30" s="264">
        <f t="shared" si="33"/>
        <v>90795.559357607068</v>
      </c>
      <c r="AM30" s="264">
        <f t="shared" si="34"/>
        <v>43581.868491651396</v>
      </c>
      <c r="AN30" s="264">
        <f t="shared" si="35"/>
        <v>5447.7335614564245</v>
      </c>
      <c r="AO30" s="264">
        <f t="shared" si="36"/>
        <v>10895.467122912849</v>
      </c>
      <c r="AP30" s="264">
        <f t="shared" si="37"/>
        <v>1340142.4561182803</v>
      </c>
      <c r="AQ30" s="264">
        <f t="shared" si="38"/>
        <v>3001506.0944663496</v>
      </c>
      <c r="AR30" s="265">
        <f t="shared" si="44"/>
        <v>2949458.0824168818</v>
      </c>
      <c r="AS30" s="258">
        <f t="shared" si="39"/>
        <v>1255013.8307410774</v>
      </c>
    </row>
    <row r="31" spans="1:55" x14ac:dyDescent="0.25">
      <c r="A31">
        <v>9861</v>
      </c>
      <c r="B31" t="s">
        <v>1228</v>
      </c>
      <c r="C31" t="s">
        <v>1244</v>
      </c>
      <c r="D31" s="295">
        <v>113668.23</v>
      </c>
      <c r="E31" s="225">
        <f t="shared" si="4"/>
        <v>138619.79268292681</v>
      </c>
      <c r="F31" s="207">
        <f t="shared" si="5"/>
        <v>6157.0538778847931</v>
      </c>
      <c r="G31" s="207">
        <f t="shared" si="6"/>
        <v>3752.5621528345359</v>
      </c>
      <c r="H31" s="207">
        <f t="shared" si="7"/>
        <v>1801.2298333605772</v>
      </c>
      <c r="I31" s="207">
        <f t="shared" si="8"/>
        <v>225.15372917007215</v>
      </c>
      <c r="J31" s="207">
        <f t="shared" si="9"/>
        <v>450.30745834014431</v>
      </c>
      <c r="K31" s="207">
        <f t="shared" si="10"/>
        <v>150102.48611338143</v>
      </c>
      <c r="L31" s="239">
        <f t="shared" si="40"/>
        <v>147028.38385251231</v>
      </c>
      <c r="M31" s="240">
        <f t="shared" si="11"/>
        <v>7450.2607163061139</v>
      </c>
      <c r="N31" s="241">
        <f t="shared" si="12"/>
        <v>4540.7376559070881</v>
      </c>
      <c r="O31" s="241">
        <f t="shared" si="13"/>
        <v>2179.5540748354024</v>
      </c>
      <c r="P31" s="241">
        <f t="shared" si="14"/>
        <v>272.4442593544253</v>
      </c>
      <c r="Q31" s="241">
        <f t="shared" si="15"/>
        <v>544.8885187088506</v>
      </c>
      <c r="R31" s="241">
        <f t="shared" si="16"/>
        <v>29119.750587332153</v>
      </c>
      <c r="S31" s="241">
        <f t="shared" si="17"/>
        <v>181629.50623628352</v>
      </c>
      <c r="T31" s="242">
        <f t="shared" si="41"/>
        <v>177914.24658010932</v>
      </c>
      <c r="U31" s="259">
        <f t="shared" si="18"/>
        <v>8611.2964386586082</v>
      </c>
      <c r="V31" s="259">
        <f t="shared" si="19"/>
        <v>6350.5135978308317</v>
      </c>
      <c r="W31" s="259">
        <f t="shared" si="20"/>
        <v>3048.2465269587997</v>
      </c>
      <c r="X31" s="259">
        <f t="shared" si="21"/>
        <v>381.03081586984996</v>
      </c>
      <c r="Y31" s="259">
        <f t="shared" si="22"/>
        <v>762.06163173969992</v>
      </c>
      <c r="Z31" s="260">
        <f t="shared" si="23"/>
        <v>55249.46830112824</v>
      </c>
      <c r="AA31" s="259">
        <f t="shared" si="24"/>
        <v>209934.3338125895</v>
      </c>
      <c r="AB31" s="261">
        <f t="shared" si="42"/>
        <v>206290.86558141216</v>
      </c>
      <c r="AC31" s="262">
        <f t="shared" si="25"/>
        <v>10199.173120307823</v>
      </c>
      <c r="AD31" s="262">
        <f t="shared" si="26"/>
        <v>7521.514100521993</v>
      </c>
      <c r="AE31" s="262">
        <f t="shared" si="27"/>
        <v>3610.3267682505571</v>
      </c>
      <c r="AF31" s="262">
        <f t="shared" si="28"/>
        <v>451.29084603131963</v>
      </c>
      <c r="AG31" s="262">
        <f t="shared" si="29"/>
        <v>902.58169206263926</v>
      </c>
      <c r="AH31" s="262">
        <f t="shared" si="30"/>
        <v>91010.320616316123</v>
      </c>
      <c r="AI31" s="262">
        <f t="shared" si="31"/>
        <v>248645.09423213202</v>
      </c>
      <c r="AJ31" s="263">
        <f t="shared" si="43"/>
        <v>244342.19487986394</v>
      </c>
      <c r="AK31" s="264">
        <f t="shared" si="32"/>
        <v>11920.421146836114</v>
      </c>
      <c r="AL31" s="264">
        <f t="shared" si="33"/>
        <v>8790.8710522390211</v>
      </c>
      <c r="AM31" s="264">
        <f t="shared" si="34"/>
        <v>4219.6181050747309</v>
      </c>
      <c r="AN31" s="264">
        <f t="shared" si="35"/>
        <v>527.45226313434137</v>
      </c>
      <c r="AO31" s="264">
        <f t="shared" si="36"/>
        <v>1054.9045262686827</v>
      </c>
      <c r="AP31" s="264">
        <f t="shared" si="37"/>
        <v>129753.25673104796</v>
      </c>
      <c r="AQ31" s="264">
        <f t="shared" si="38"/>
        <v>290607.30751203379</v>
      </c>
      <c r="AR31" s="265">
        <f t="shared" si="44"/>
        <v>285567.99319215433</v>
      </c>
      <c r="AS31" s="258">
        <f t="shared" si="39"/>
        <v>121511.06103513415</v>
      </c>
    </row>
    <row r="32" spans="1:55" x14ac:dyDescent="0.25">
      <c r="A32">
        <v>9652</v>
      </c>
      <c r="B32" t="s">
        <v>33</v>
      </c>
      <c r="C32" t="s">
        <v>34</v>
      </c>
      <c r="D32" s="295">
        <v>201880.01</v>
      </c>
      <c r="E32" s="225">
        <f t="shared" si="4"/>
        <v>246195.13414634144</v>
      </c>
      <c r="F32" s="207">
        <f t="shared" si="5"/>
        <v>10935.2111705964</v>
      </c>
      <c r="G32" s="207">
        <f t="shared" si="6"/>
        <v>6664.7231591435675</v>
      </c>
      <c r="H32" s="207">
        <f t="shared" si="7"/>
        <v>3199.0671163889124</v>
      </c>
      <c r="I32" s="207">
        <f t="shared" si="8"/>
        <v>399.88338954861405</v>
      </c>
      <c r="J32" s="207">
        <f t="shared" si="9"/>
        <v>799.7667790972281</v>
      </c>
      <c r="K32" s="207">
        <f t="shared" si="10"/>
        <v>266588.92636574269</v>
      </c>
      <c r="L32" s="239">
        <f t="shared" si="40"/>
        <v>261129.17921242397</v>
      </c>
      <c r="M32" s="240">
        <f t="shared" si="11"/>
        <v>13232.00605754559</v>
      </c>
      <c r="N32" s="241">
        <f t="shared" si="12"/>
        <v>8064.5591418279282</v>
      </c>
      <c r="O32" s="241">
        <f t="shared" si="13"/>
        <v>3870.9883880774055</v>
      </c>
      <c r="P32" s="241">
        <f t="shared" si="14"/>
        <v>483.87354850967569</v>
      </c>
      <c r="Q32" s="241">
        <f t="shared" si="15"/>
        <v>967.74709701935137</v>
      </c>
      <c r="R32" s="241">
        <f t="shared" si="16"/>
        <v>51718.017776542496</v>
      </c>
      <c r="S32" s="241">
        <f t="shared" si="17"/>
        <v>322582.36567311711</v>
      </c>
      <c r="T32" s="242">
        <f t="shared" si="41"/>
        <v>315983.89346552629</v>
      </c>
      <c r="U32" s="259">
        <f t="shared" si="18"/>
        <v>15294.058956925468</v>
      </c>
      <c r="V32" s="259">
        <f t="shared" si="19"/>
        <v>11278.804540505507</v>
      </c>
      <c r="W32" s="259">
        <f t="shared" si="20"/>
        <v>5413.8261794426435</v>
      </c>
      <c r="X32" s="259">
        <f t="shared" si="21"/>
        <v>676.72827243033043</v>
      </c>
      <c r="Y32" s="259">
        <f t="shared" si="22"/>
        <v>1353.4565448606609</v>
      </c>
      <c r="Z32" s="260">
        <f t="shared" si="23"/>
        <v>98125.599502397919</v>
      </c>
      <c r="AA32" s="259">
        <f t="shared" si="24"/>
        <v>372853.0426613391</v>
      </c>
      <c r="AB32" s="261">
        <f t="shared" si="42"/>
        <v>366382.07532996812</v>
      </c>
      <c r="AC32" s="262">
        <f t="shared" si="25"/>
        <v>18114.201052655386</v>
      </c>
      <c r="AD32" s="262">
        <f t="shared" si="26"/>
        <v>13358.555348565918</v>
      </c>
      <c r="AE32" s="262">
        <f t="shared" si="27"/>
        <v>6412.1065673116409</v>
      </c>
      <c r="AF32" s="262">
        <f t="shared" si="28"/>
        <v>801.51332091395511</v>
      </c>
      <c r="AG32" s="262">
        <f t="shared" si="29"/>
        <v>1603.0266418279102</v>
      </c>
      <c r="AH32" s="262">
        <f t="shared" si="30"/>
        <v>161638.51971764761</v>
      </c>
      <c r="AI32" s="262">
        <f t="shared" si="31"/>
        <v>441605.13548978243</v>
      </c>
      <c r="AJ32" s="263">
        <f t="shared" si="43"/>
        <v>433962.98812578397</v>
      </c>
      <c r="AK32" s="264">
        <f t="shared" si="32"/>
        <v>21171.216797582634</v>
      </c>
      <c r="AL32" s="264">
        <f t="shared" si="33"/>
        <v>15612.99173863026</v>
      </c>
      <c r="AM32" s="264">
        <f t="shared" si="34"/>
        <v>7494.236034542525</v>
      </c>
      <c r="AN32" s="264">
        <f t="shared" si="35"/>
        <v>936.77950431781562</v>
      </c>
      <c r="AO32" s="264">
        <f t="shared" si="36"/>
        <v>1873.5590086356312</v>
      </c>
      <c r="AP32" s="264">
        <f t="shared" si="37"/>
        <v>230447.75806218263</v>
      </c>
      <c r="AQ32" s="264">
        <f t="shared" si="38"/>
        <v>516131.95830182679</v>
      </c>
      <c r="AR32" s="265">
        <f t="shared" si="44"/>
        <v>507181.90404928487</v>
      </c>
      <c r="AS32" s="258">
        <f t="shared" si="39"/>
        <v>215809.23901853221</v>
      </c>
    </row>
    <row r="33" spans="1:45" x14ac:dyDescent="0.25">
      <c r="A33">
        <v>9775</v>
      </c>
      <c r="B33" t="s">
        <v>1032</v>
      </c>
      <c r="C33" t="s">
        <v>1054</v>
      </c>
      <c r="D33" s="295">
        <v>56572</v>
      </c>
      <c r="E33" s="225">
        <f t="shared" si="4"/>
        <v>68990.243902439019</v>
      </c>
      <c r="F33" s="207">
        <f t="shared" si="5"/>
        <v>3064.3289860297687</v>
      </c>
      <c r="G33" s="207">
        <f t="shared" si="6"/>
        <v>1867.6277981117096</v>
      </c>
      <c r="H33" s="207">
        <f t="shared" si="7"/>
        <v>896.4613430936206</v>
      </c>
      <c r="I33" s="207">
        <f t="shared" si="8"/>
        <v>112.05766788670257</v>
      </c>
      <c r="J33" s="207">
        <f t="shared" si="9"/>
        <v>224.11533577340515</v>
      </c>
      <c r="K33" s="207">
        <f t="shared" si="10"/>
        <v>74705.11192446838</v>
      </c>
      <c r="L33" s="239">
        <f t="shared" si="40"/>
        <v>73175.149567335815</v>
      </c>
      <c r="M33" s="240">
        <f t="shared" si="11"/>
        <v>3707.9503150780961</v>
      </c>
      <c r="N33" s="241">
        <f t="shared" si="12"/>
        <v>2259.8980442466273</v>
      </c>
      <c r="O33" s="241">
        <f t="shared" si="13"/>
        <v>1084.751061238381</v>
      </c>
      <c r="P33" s="241">
        <f t="shared" si="14"/>
        <v>135.59388265479762</v>
      </c>
      <c r="Q33" s="241">
        <f t="shared" si="15"/>
        <v>271.18776530959525</v>
      </c>
      <c r="R33" s="241">
        <f t="shared" si="16"/>
        <v>14492.726157753621</v>
      </c>
      <c r="S33" s="241">
        <f t="shared" si="17"/>
        <v>90395.92176986509</v>
      </c>
      <c r="T33" s="242">
        <f t="shared" si="41"/>
        <v>88546.859201818705</v>
      </c>
      <c r="U33" s="259">
        <f t="shared" si="18"/>
        <v>4285.7908681061963</v>
      </c>
      <c r="V33" s="259">
        <f t="shared" si="19"/>
        <v>3160.6127345915902</v>
      </c>
      <c r="W33" s="259">
        <f t="shared" si="20"/>
        <v>1517.0941126039634</v>
      </c>
      <c r="X33" s="259">
        <f t="shared" si="21"/>
        <v>189.63676407549542</v>
      </c>
      <c r="Y33" s="259">
        <f t="shared" si="22"/>
        <v>379.27352815099084</v>
      </c>
      <c r="Z33" s="260">
        <f t="shared" si="23"/>
        <v>27497.330790946835</v>
      </c>
      <c r="AA33" s="259">
        <f t="shared" si="24"/>
        <v>104483.06560633356</v>
      </c>
      <c r="AB33" s="261">
        <f t="shared" si="42"/>
        <v>102669.73320224701</v>
      </c>
      <c r="AC33" s="262">
        <f t="shared" si="25"/>
        <v>5076.0676203197163</v>
      </c>
      <c r="AD33" s="262">
        <f t="shared" si="26"/>
        <v>3743.412699350823</v>
      </c>
      <c r="AE33" s="262">
        <f t="shared" si="27"/>
        <v>1796.8380956883952</v>
      </c>
      <c r="AF33" s="262">
        <f t="shared" si="28"/>
        <v>224.60476196104941</v>
      </c>
      <c r="AG33" s="262">
        <f t="shared" si="29"/>
        <v>449.20952392209881</v>
      </c>
      <c r="AH33" s="262">
        <f t="shared" si="30"/>
        <v>45295.293662144963</v>
      </c>
      <c r="AI33" s="262">
        <f t="shared" si="31"/>
        <v>123749.18014382887</v>
      </c>
      <c r="AJ33" s="263">
        <f t="shared" si="43"/>
        <v>121607.65280451419</v>
      </c>
      <c r="AK33" s="264">
        <f t="shared" si="32"/>
        <v>5932.7224952725373</v>
      </c>
      <c r="AL33" s="264">
        <f t="shared" si="33"/>
        <v>4375.164082059393</v>
      </c>
      <c r="AM33" s="264">
        <f t="shared" si="34"/>
        <v>2100.0787593885088</v>
      </c>
      <c r="AN33" s="264">
        <f t="shared" si="35"/>
        <v>262.50984492356361</v>
      </c>
      <c r="AO33" s="264">
        <f t="shared" si="36"/>
        <v>525.01968984712721</v>
      </c>
      <c r="AP33" s="264">
        <f t="shared" si="37"/>
        <v>64577.421851196646</v>
      </c>
      <c r="AQ33" s="264">
        <f t="shared" si="38"/>
        <v>144633.52337386424</v>
      </c>
      <c r="AR33" s="265">
        <f t="shared" si="44"/>
        <v>142125.48669814382</v>
      </c>
      <c r="AS33" s="258">
        <f t="shared" si="39"/>
        <v>60475.330220938689</v>
      </c>
    </row>
    <row r="34" spans="1:45" x14ac:dyDescent="0.25">
      <c r="A34">
        <v>9303</v>
      </c>
      <c r="B34" t="s">
        <v>60</v>
      </c>
      <c r="C34" t="s">
        <v>61</v>
      </c>
      <c r="D34" s="295">
        <v>1716709</v>
      </c>
      <c r="E34" s="225">
        <f t="shared" si="4"/>
        <v>2093547.5609756096</v>
      </c>
      <c r="F34" s="207">
        <f t="shared" si="5"/>
        <v>92988.778004634412</v>
      </c>
      <c r="G34" s="207">
        <f t="shared" si="6"/>
        <v>56674.210734436732</v>
      </c>
      <c r="H34" s="207">
        <f t="shared" si="7"/>
        <v>27203.621152529631</v>
      </c>
      <c r="I34" s="207">
        <f t="shared" si="8"/>
        <v>3400.4526440662039</v>
      </c>
      <c r="J34" s="207">
        <f t="shared" si="9"/>
        <v>6800.9052881324078</v>
      </c>
      <c r="K34" s="207">
        <f t="shared" si="10"/>
        <v>2266968.4293774692</v>
      </c>
      <c r="L34" s="239">
        <f t="shared" si="40"/>
        <v>2220540.8654209059</v>
      </c>
      <c r="M34" s="240">
        <f t="shared" si="11"/>
        <v>112519.82743136893</v>
      </c>
      <c r="N34" s="241">
        <f t="shared" si="12"/>
        <v>68577.870883839772</v>
      </c>
      <c r="O34" s="241">
        <f t="shared" si="13"/>
        <v>32917.378024243088</v>
      </c>
      <c r="P34" s="241">
        <f t="shared" si="14"/>
        <v>4114.6722530303859</v>
      </c>
      <c r="Q34" s="241">
        <f t="shared" si="15"/>
        <v>8229.3445060607719</v>
      </c>
      <c r="R34" s="241">
        <f t="shared" si="16"/>
        <v>439789.88597806438</v>
      </c>
      <c r="S34" s="241">
        <f t="shared" si="17"/>
        <v>2743114.8353535905</v>
      </c>
      <c r="T34" s="242">
        <f t="shared" si="41"/>
        <v>2687003.9969153469</v>
      </c>
      <c r="U34" s="259">
        <f t="shared" si="18"/>
        <v>130054.72239616278</v>
      </c>
      <c r="V34" s="259">
        <f t="shared" si="19"/>
        <v>95910.562239058097</v>
      </c>
      <c r="W34" s="259">
        <f t="shared" si="20"/>
        <v>46037.069874747882</v>
      </c>
      <c r="X34" s="259">
        <f t="shared" si="21"/>
        <v>5754.6337343434852</v>
      </c>
      <c r="Y34" s="259">
        <f t="shared" si="22"/>
        <v>11509.26746868697</v>
      </c>
      <c r="Z34" s="260">
        <f t="shared" si="23"/>
        <v>834421.89147980534</v>
      </c>
      <c r="AA34" s="259">
        <f t="shared" si="24"/>
        <v>3170597.0988118378</v>
      </c>
      <c r="AB34" s="261">
        <f t="shared" si="42"/>
        <v>3115570.5121950125</v>
      </c>
      <c r="AC34" s="262">
        <f t="shared" si="25"/>
        <v>154036.1127132051</v>
      </c>
      <c r="AD34" s="262">
        <f t="shared" si="26"/>
        <v>113595.95332832236</v>
      </c>
      <c r="AE34" s="262">
        <f t="shared" si="27"/>
        <v>54526.057597594729</v>
      </c>
      <c r="AF34" s="262">
        <f t="shared" si="28"/>
        <v>6815.7571996993411</v>
      </c>
      <c r="AG34" s="262">
        <f t="shared" si="29"/>
        <v>13631.514399398682</v>
      </c>
      <c r="AH34" s="262">
        <f t="shared" si="30"/>
        <v>1374511.0352727005</v>
      </c>
      <c r="AI34" s="262">
        <f t="shared" si="31"/>
        <v>3755238.126556111</v>
      </c>
      <c r="AJ34" s="263">
        <f t="shared" si="43"/>
        <v>3690252.2809585086</v>
      </c>
      <c r="AK34" s="264">
        <f t="shared" si="32"/>
        <v>180031.78431267804</v>
      </c>
      <c r="AL34" s="264">
        <f t="shared" si="33"/>
        <v>132766.80259047053</v>
      </c>
      <c r="AM34" s="264">
        <f t="shared" si="34"/>
        <v>63728.065243425859</v>
      </c>
      <c r="AN34" s="264">
        <f t="shared" si="35"/>
        <v>7966.0081554282324</v>
      </c>
      <c r="AO34" s="264">
        <f t="shared" si="36"/>
        <v>15932.016310856465</v>
      </c>
      <c r="AP34" s="264">
        <f t="shared" si="37"/>
        <v>1959638.006235345</v>
      </c>
      <c r="AQ34" s="264">
        <f t="shared" si="38"/>
        <v>4388985.2096023317</v>
      </c>
      <c r="AR34" s="265">
        <f t="shared" si="44"/>
        <v>4312877.4330779146</v>
      </c>
      <c r="AS34" s="258">
        <f t="shared" si="39"/>
        <v>1835157.7400172777</v>
      </c>
    </row>
    <row r="35" spans="1:45" x14ac:dyDescent="0.25">
      <c r="A35">
        <v>9853</v>
      </c>
      <c r="B35" t="s">
        <v>1229</v>
      </c>
      <c r="C35" t="s">
        <v>1230</v>
      </c>
      <c r="D35" s="295">
        <v>126315</v>
      </c>
      <c r="E35" s="225">
        <f t="shared" si="4"/>
        <v>154042.68292682926</v>
      </c>
      <c r="F35" s="207">
        <f t="shared" si="5"/>
        <v>6842.0900069000609</v>
      </c>
      <c r="G35" s="207">
        <f t="shared" si="6"/>
        <v>4170.0736286233578</v>
      </c>
      <c r="H35" s="207">
        <f t="shared" si="7"/>
        <v>2001.6353417392118</v>
      </c>
      <c r="I35" s="207">
        <f t="shared" si="8"/>
        <v>250.20441771740147</v>
      </c>
      <c r="J35" s="207">
        <f t="shared" si="9"/>
        <v>500.40883543480294</v>
      </c>
      <c r="K35" s="207">
        <f t="shared" si="10"/>
        <v>166802.94514493432</v>
      </c>
      <c r="L35" s="239">
        <f t="shared" si="40"/>
        <v>163386.81711090333</v>
      </c>
      <c r="M35" s="240">
        <f t="shared" si="11"/>
        <v>8279.1795243068955</v>
      </c>
      <c r="N35" s="241">
        <f t="shared" si="12"/>
        <v>5045.9418344589685</v>
      </c>
      <c r="O35" s="241">
        <f t="shared" si="13"/>
        <v>2422.0520805403048</v>
      </c>
      <c r="P35" s="241">
        <f t="shared" si="14"/>
        <v>302.7565100675381</v>
      </c>
      <c r="Q35" s="241">
        <f t="shared" si="15"/>
        <v>605.5130201350762</v>
      </c>
      <c r="R35" s="241">
        <f t="shared" si="16"/>
        <v>32359.624984385358</v>
      </c>
      <c r="S35" s="241">
        <f t="shared" si="17"/>
        <v>201837.67337835871</v>
      </c>
      <c r="T35" s="242">
        <f t="shared" si="41"/>
        <v>197709.05253619689</v>
      </c>
      <c r="U35" s="259">
        <f t="shared" si="18"/>
        <v>9569.3925175852764</v>
      </c>
      <c r="V35" s="259">
        <f t="shared" si="19"/>
        <v>7057.0741280127404</v>
      </c>
      <c r="W35" s="259">
        <f t="shared" si="20"/>
        <v>3387.3955814461151</v>
      </c>
      <c r="X35" s="259">
        <f t="shared" si="21"/>
        <v>423.42444768076439</v>
      </c>
      <c r="Y35" s="259">
        <f t="shared" si="22"/>
        <v>846.84889536152878</v>
      </c>
      <c r="Z35" s="260">
        <f t="shared" si="23"/>
        <v>61396.544913710837</v>
      </c>
      <c r="AA35" s="259">
        <f t="shared" si="24"/>
        <v>233291.70671116497</v>
      </c>
      <c r="AB35" s="261">
        <f t="shared" si="42"/>
        <v>229242.86483493302</v>
      </c>
      <c r="AC35" s="262">
        <f t="shared" si="25"/>
        <v>11333.93695574993</v>
      </c>
      <c r="AD35" s="262">
        <f t="shared" si="26"/>
        <v>8358.360586836232</v>
      </c>
      <c r="AE35" s="262">
        <f t="shared" si="27"/>
        <v>4012.0130816813912</v>
      </c>
      <c r="AF35" s="262">
        <f t="shared" si="28"/>
        <v>501.5016352101739</v>
      </c>
      <c r="AG35" s="262">
        <f t="shared" si="29"/>
        <v>1003.0032704203478</v>
      </c>
      <c r="AH35" s="262">
        <f t="shared" si="30"/>
        <v>101136.16310071839</v>
      </c>
      <c r="AI35" s="262">
        <f t="shared" si="31"/>
        <v>276309.44088714814</v>
      </c>
      <c r="AJ35" s="263">
        <f t="shared" si="43"/>
        <v>271527.79933539929</v>
      </c>
      <c r="AK35" s="264">
        <f t="shared" si="32"/>
        <v>13246.691684761907</v>
      </c>
      <c r="AL35" s="264">
        <f t="shared" si="33"/>
        <v>9768.9466701783967</v>
      </c>
      <c r="AM35" s="264">
        <f t="shared" si="34"/>
        <v>4689.0944016856311</v>
      </c>
      <c r="AN35" s="264">
        <f t="shared" si="35"/>
        <v>586.13680021070388</v>
      </c>
      <c r="AO35" s="264">
        <f t="shared" si="36"/>
        <v>1172.2736004214078</v>
      </c>
      <c r="AP35" s="264">
        <f t="shared" si="37"/>
        <v>144189.65285183315</v>
      </c>
      <c r="AQ35" s="264">
        <f t="shared" si="38"/>
        <v>322940.3857910214</v>
      </c>
      <c r="AR35" s="265">
        <f t="shared" si="44"/>
        <v>317340.39546553139</v>
      </c>
      <c r="AS35" s="258">
        <f t="shared" si="39"/>
        <v>135030.42736438292</v>
      </c>
    </row>
    <row r="36" spans="1:45" x14ac:dyDescent="0.25">
      <c r="A36">
        <v>9703</v>
      </c>
      <c r="B36" t="s">
        <v>105</v>
      </c>
      <c r="C36" t="s">
        <v>106</v>
      </c>
      <c r="D36" s="295">
        <v>43127.09</v>
      </c>
      <c r="E36" s="225">
        <f t="shared" si="4"/>
        <v>52594.012195121941</v>
      </c>
      <c r="F36" s="207">
        <f t="shared" si="5"/>
        <v>2336.0600998747536</v>
      </c>
      <c r="G36" s="207">
        <f t="shared" si="6"/>
        <v>1423.7670956597879</v>
      </c>
      <c r="H36" s="207">
        <f t="shared" si="7"/>
        <v>683.40820591669819</v>
      </c>
      <c r="I36" s="207">
        <f t="shared" si="8"/>
        <v>85.426025739587274</v>
      </c>
      <c r="J36" s="207">
        <f t="shared" si="9"/>
        <v>170.85205147917455</v>
      </c>
      <c r="K36" s="207">
        <f t="shared" si="10"/>
        <v>56950.683826391512</v>
      </c>
      <c r="L36" s="239">
        <f t="shared" si="40"/>
        <v>55784.332552392567</v>
      </c>
      <c r="M36" s="240">
        <f t="shared" si="11"/>
        <v>2826.7182873842426</v>
      </c>
      <c r="N36" s="241">
        <f t="shared" si="12"/>
        <v>1722.8103362979612</v>
      </c>
      <c r="O36" s="241">
        <f t="shared" si="13"/>
        <v>826.94896142302139</v>
      </c>
      <c r="P36" s="241">
        <f t="shared" si="14"/>
        <v>103.36862017787767</v>
      </c>
      <c r="Q36" s="241">
        <f t="shared" si="15"/>
        <v>206.73724035575535</v>
      </c>
      <c r="R36" s="241">
        <f t="shared" si="16"/>
        <v>11048.382686678824</v>
      </c>
      <c r="S36" s="241">
        <f t="shared" si="17"/>
        <v>68912.413451918444</v>
      </c>
      <c r="T36" s="242">
        <f t="shared" si="41"/>
        <v>67502.799370963781</v>
      </c>
      <c r="U36" s="259">
        <f t="shared" si="18"/>
        <v>3267.2291679628443</v>
      </c>
      <c r="V36" s="259">
        <f t="shared" si="19"/>
        <v>2409.4610383206814</v>
      </c>
      <c r="W36" s="259">
        <f t="shared" si="20"/>
        <v>1156.5412983939273</v>
      </c>
      <c r="X36" s="259">
        <f t="shared" si="21"/>
        <v>144.56766229924091</v>
      </c>
      <c r="Y36" s="259">
        <f t="shared" si="22"/>
        <v>289.13532459848182</v>
      </c>
      <c r="Z36" s="260">
        <f t="shared" si="23"/>
        <v>20962.311033389931</v>
      </c>
      <c r="AA36" s="259">
        <f t="shared" si="24"/>
        <v>79651.604572584518</v>
      </c>
      <c r="AB36" s="261">
        <f t="shared" si="42"/>
        <v>78269.229019467122</v>
      </c>
      <c r="AC36" s="262">
        <f t="shared" si="25"/>
        <v>3869.6886287848092</v>
      </c>
      <c r="AD36" s="262">
        <f t="shared" si="26"/>
        <v>2853.7526760949918</v>
      </c>
      <c r="AE36" s="262">
        <f t="shared" si="27"/>
        <v>1369.8012845255962</v>
      </c>
      <c r="AF36" s="262">
        <f t="shared" si="28"/>
        <v>171.22516056569953</v>
      </c>
      <c r="AG36" s="262">
        <f t="shared" si="29"/>
        <v>342.45032113139905</v>
      </c>
      <c r="AH36" s="262">
        <f t="shared" si="30"/>
        <v>34530.407380749406</v>
      </c>
      <c r="AI36" s="262">
        <f t="shared" si="31"/>
        <v>94338.931441156761</v>
      </c>
      <c r="AJ36" s="263">
        <f t="shared" si="43"/>
        <v>92706.359810313152</v>
      </c>
      <c r="AK36" s="264">
        <f t="shared" si="32"/>
        <v>4522.7507777459386</v>
      </c>
      <c r="AL36" s="264">
        <f t="shared" si="33"/>
        <v>3335.3619304911049</v>
      </c>
      <c r="AM36" s="264">
        <f t="shared" si="34"/>
        <v>1600.9737266357304</v>
      </c>
      <c r="AN36" s="264">
        <f t="shared" si="35"/>
        <v>200.1217158294663</v>
      </c>
      <c r="AO36" s="264">
        <f t="shared" si="36"/>
        <v>400.24343165893259</v>
      </c>
      <c r="AP36" s="264">
        <f t="shared" si="37"/>
        <v>49229.942094048711</v>
      </c>
      <c r="AQ36" s="264">
        <f t="shared" si="38"/>
        <v>110259.89852863157</v>
      </c>
      <c r="AR36" s="265">
        <f t="shared" si="44"/>
        <v>108347.92222521125</v>
      </c>
      <c r="AS36" s="258">
        <f t="shared" si="39"/>
        <v>46102.754175531045</v>
      </c>
    </row>
    <row r="37" spans="1:45" x14ac:dyDescent="0.25">
      <c r="A37">
        <v>8685</v>
      </c>
      <c r="B37" t="s">
        <v>141</v>
      </c>
      <c r="C37" t="s">
        <v>1321</v>
      </c>
      <c r="D37" s="295">
        <v>422299.99</v>
      </c>
      <c r="E37" s="225">
        <f t="shared" si="4"/>
        <v>514999.98780487798</v>
      </c>
      <c r="F37" s="207">
        <f t="shared" si="5"/>
        <v>22874.674753536754</v>
      </c>
      <c r="G37" s="207">
        <f t="shared" si="6"/>
        <v>13941.511710144539</v>
      </c>
      <c r="H37" s="207">
        <f t="shared" si="7"/>
        <v>6691.9256208693787</v>
      </c>
      <c r="I37" s="207">
        <f t="shared" si="8"/>
        <v>836.49070260867234</v>
      </c>
      <c r="J37" s="207">
        <f t="shared" si="9"/>
        <v>1672.9814052173447</v>
      </c>
      <c r="K37" s="207">
        <f t="shared" si="10"/>
        <v>557660.46840578155</v>
      </c>
      <c r="L37" s="239">
        <f t="shared" si="40"/>
        <v>546239.56958450144</v>
      </c>
      <c r="M37" s="240">
        <f t="shared" si="11"/>
        <v>27679.194318354963</v>
      </c>
      <c r="N37" s="241">
        <f t="shared" si="12"/>
        <v>16869.739826882033</v>
      </c>
      <c r="O37" s="241">
        <f t="shared" si="13"/>
        <v>8097.4751169033752</v>
      </c>
      <c r="P37" s="241">
        <f t="shared" si="14"/>
        <v>1012.1843896129219</v>
      </c>
      <c r="Q37" s="241">
        <f t="shared" si="15"/>
        <v>2024.3687792258438</v>
      </c>
      <c r="R37" s="241">
        <f t="shared" si="16"/>
        <v>108185.64150979446</v>
      </c>
      <c r="S37" s="241">
        <f t="shared" si="17"/>
        <v>674789.59307528124</v>
      </c>
      <c r="T37" s="242">
        <f t="shared" si="41"/>
        <v>660986.66752915666</v>
      </c>
      <c r="U37" s="259">
        <f t="shared" si="18"/>
        <v>31992.672006351873</v>
      </c>
      <c r="V37" s="259">
        <f t="shared" si="19"/>
        <v>23593.415933887809</v>
      </c>
      <c r="W37" s="259">
        <f t="shared" si="20"/>
        <v>11324.83964826615</v>
      </c>
      <c r="X37" s="259">
        <f t="shared" si="21"/>
        <v>1415.6049560332688</v>
      </c>
      <c r="Y37" s="259">
        <f t="shared" si="22"/>
        <v>2831.2099120665375</v>
      </c>
      <c r="Z37" s="260">
        <f t="shared" si="23"/>
        <v>205262.71862482396</v>
      </c>
      <c r="AA37" s="259">
        <f t="shared" si="24"/>
        <v>779947.63417810947</v>
      </c>
      <c r="AB37" s="261">
        <f t="shared" si="42"/>
        <v>766411.42799638654</v>
      </c>
      <c r="AC37" s="262">
        <f t="shared" si="25"/>
        <v>37891.948407345328</v>
      </c>
      <c r="AD37" s="262">
        <f t="shared" si="26"/>
        <v>27943.914754679445</v>
      </c>
      <c r="AE37" s="262">
        <f t="shared" si="27"/>
        <v>13413.079082246133</v>
      </c>
      <c r="AF37" s="262">
        <f t="shared" si="28"/>
        <v>1676.6348852807666</v>
      </c>
      <c r="AG37" s="262">
        <f t="shared" si="29"/>
        <v>3353.2697705615333</v>
      </c>
      <c r="AH37" s="262">
        <f t="shared" si="30"/>
        <v>338121.36853162124</v>
      </c>
      <c r="AI37" s="262">
        <f t="shared" si="31"/>
        <v>923765.7770141965</v>
      </c>
      <c r="AJ37" s="263">
        <f t="shared" si="43"/>
        <v>907779.65359665221</v>
      </c>
      <c r="AK37" s="264">
        <f t="shared" si="32"/>
        <v>44286.72577293303</v>
      </c>
      <c r="AL37" s="264">
        <f t="shared" si="33"/>
        <v>32659.827266174801</v>
      </c>
      <c r="AM37" s="264">
        <f t="shared" si="34"/>
        <v>15676.717087763906</v>
      </c>
      <c r="AN37" s="264">
        <f t="shared" si="35"/>
        <v>1959.5896359704882</v>
      </c>
      <c r="AO37" s="264">
        <f t="shared" si="36"/>
        <v>3919.1792719409764</v>
      </c>
      <c r="AP37" s="264">
        <f t="shared" si="37"/>
        <v>482059.05044874008</v>
      </c>
      <c r="AQ37" s="264">
        <f t="shared" si="38"/>
        <v>1079663.7112785059</v>
      </c>
      <c r="AR37" s="265">
        <f t="shared" si="44"/>
        <v>1060941.6603862559</v>
      </c>
      <c r="AS37" s="258">
        <f t="shared" si="39"/>
        <v>451437.66081363754</v>
      </c>
    </row>
    <row r="38" spans="1:45" x14ac:dyDescent="0.25">
      <c r="A38">
        <v>9864</v>
      </c>
      <c r="B38" t="s">
        <v>1254</v>
      </c>
      <c r="C38" t="s">
        <v>1259</v>
      </c>
      <c r="D38" s="295">
        <v>35527</v>
      </c>
      <c r="E38" s="225">
        <f t="shared" si="4"/>
        <v>43325.609756097554</v>
      </c>
      <c r="F38" s="207">
        <f t="shared" si="5"/>
        <v>1924.3869031796573</v>
      </c>
      <c r="G38" s="207">
        <f t="shared" si="6"/>
        <v>1172.8631263436807</v>
      </c>
      <c r="H38" s="207">
        <f t="shared" si="7"/>
        <v>562.97430064496666</v>
      </c>
      <c r="I38" s="207">
        <f t="shared" si="8"/>
        <v>70.371787580620833</v>
      </c>
      <c r="J38" s="207">
        <f t="shared" si="9"/>
        <v>140.74357516124167</v>
      </c>
      <c r="K38" s="207">
        <f t="shared" si="10"/>
        <v>46914.525053747224</v>
      </c>
      <c r="L38" s="239">
        <f t="shared" si="40"/>
        <v>45953.714535083418</v>
      </c>
      <c r="M38" s="240">
        <f t="shared" si="11"/>
        <v>2328.5786403835732</v>
      </c>
      <c r="N38" s="241">
        <f t="shared" si="12"/>
        <v>1419.2073431724161</v>
      </c>
      <c r="O38" s="241">
        <f t="shared" si="13"/>
        <v>681.21952472275973</v>
      </c>
      <c r="P38" s="241">
        <f t="shared" si="14"/>
        <v>85.152440590344966</v>
      </c>
      <c r="Q38" s="241">
        <f t="shared" si="15"/>
        <v>170.30488118068993</v>
      </c>
      <c r="R38" s="241">
        <f t="shared" si="16"/>
        <v>9101.3766917647044</v>
      </c>
      <c r="S38" s="241">
        <f t="shared" si="17"/>
        <v>56768.293726896642</v>
      </c>
      <c r="T38" s="242">
        <f t="shared" si="41"/>
        <v>55607.089494149281</v>
      </c>
      <c r="U38" s="259">
        <f t="shared" si="18"/>
        <v>2691.4603014072122</v>
      </c>
      <c r="V38" s="259">
        <f t="shared" si="19"/>
        <v>1984.8527296513366</v>
      </c>
      <c r="W38" s="259">
        <f t="shared" si="20"/>
        <v>952.72931023264152</v>
      </c>
      <c r="X38" s="259">
        <f t="shared" si="21"/>
        <v>119.09116377908019</v>
      </c>
      <c r="Y38" s="259">
        <f t="shared" si="22"/>
        <v>238.18232755816038</v>
      </c>
      <c r="Z38" s="260">
        <f t="shared" si="23"/>
        <v>17268.218747966628</v>
      </c>
      <c r="AA38" s="259">
        <f t="shared" si="24"/>
        <v>65614.966269465673</v>
      </c>
      <c r="AB38" s="261">
        <f t="shared" si="42"/>
        <v>64476.200443262198</v>
      </c>
      <c r="AC38" s="262">
        <f t="shared" si="25"/>
        <v>3187.751084407455</v>
      </c>
      <c r="AD38" s="262">
        <f t="shared" si="26"/>
        <v>2350.8488823063826</v>
      </c>
      <c r="AE38" s="262">
        <f t="shared" si="27"/>
        <v>1128.4074635070638</v>
      </c>
      <c r="AF38" s="262">
        <f t="shared" si="28"/>
        <v>141.05093293838297</v>
      </c>
      <c r="AG38" s="262">
        <f t="shared" si="29"/>
        <v>282.10186587676594</v>
      </c>
      <c r="AH38" s="262">
        <f t="shared" si="30"/>
        <v>28445.271475907233</v>
      </c>
      <c r="AI38" s="262">
        <f t="shared" si="31"/>
        <v>77714.012638227534</v>
      </c>
      <c r="AJ38" s="263">
        <f t="shared" si="43"/>
        <v>76369.141645796073</v>
      </c>
      <c r="AK38" s="264">
        <f t="shared" si="32"/>
        <v>3725.7270750467974</v>
      </c>
      <c r="AL38" s="264">
        <f t="shared" si="33"/>
        <v>2747.5863385300863</v>
      </c>
      <c r="AM38" s="264">
        <f t="shared" si="34"/>
        <v>1318.8414424944415</v>
      </c>
      <c r="AN38" s="264">
        <f t="shared" si="35"/>
        <v>164.85518031180519</v>
      </c>
      <c r="AO38" s="264">
        <f t="shared" si="36"/>
        <v>329.71036062361037</v>
      </c>
      <c r="AP38" s="264">
        <f t="shared" si="37"/>
        <v>40554.374356704073</v>
      </c>
      <c r="AQ38" s="264">
        <f t="shared" si="38"/>
        <v>90829.300447275586</v>
      </c>
      <c r="AR38" s="265">
        <f t="shared" si="44"/>
        <v>89254.262990966468</v>
      </c>
      <c r="AS38" s="258">
        <f t="shared" si="39"/>
        <v>37978.276475275554</v>
      </c>
    </row>
    <row r="39" spans="1:45" x14ac:dyDescent="0.25">
      <c r="A39">
        <v>9851</v>
      </c>
      <c r="B39" t="s">
        <v>1221</v>
      </c>
      <c r="C39" t="s">
        <v>1222</v>
      </c>
      <c r="D39" s="295">
        <v>339068</v>
      </c>
      <c r="E39" s="225">
        <f t="shared" si="4"/>
        <v>413497.5609756097</v>
      </c>
      <c r="F39" s="207">
        <f t="shared" si="5"/>
        <v>18366.257170245732</v>
      </c>
      <c r="G39" s="207">
        <f t="shared" si="6"/>
        <v>11193.749951391874</v>
      </c>
      <c r="H39" s="207">
        <f t="shared" si="7"/>
        <v>5372.9999766680994</v>
      </c>
      <c r="I39" s="207">
        <f t="shared" si="8"/>
        <v>671.62499708351243</v>
      </c>
      <c r="J39" s="207">
        <f t="shared" si="9"/>
        <v>1343.2499941670249</v>
      </c>
      <c r="K39" s="207">
        <f t="shared" si="10"/>
        <v>447749.99805567495</v>
      </c>
      <c r="L39" s="239">
        <f t="shared" si="40"/>
        <v>438580.06811669056</v>
      </c>
      <c r="M39" s="240">
        <f t="shared" si="11"/>
        <v>22223.843905693626</v>
      </c>
      <c r="N39" s="241">
        <f t="shared" si="12"/>
        <v>13544.84745221338</v>
      </c>
      <c r="O39" s="241">
        <f t="shared" si="13"/>
        <v>6501.5267770624223</v>
      </c>
      <c r="P39" s="241">
        <f t="shared" si="14"/>
        <v>812.69084713280279</v>
      </c>
      <c r="Q39" s="241">
        <f t="shared" si="15"/>
        <v>1625.3816942656056</v>
      </c>
      <c r="R39" s="241">
        <f t="shared" si="16"/>
        <v>86863.106711044398</v>
      </c>
      <c r="S39" s="241">
        <f t="shared" si="17"/>
        <v>541793.89808853518</v>
      </c>
      <c r="T39" s="242">
        <f t="shared" si="41"/>
        <v>530711.42006367573</v>
      </c>
      <c r="U39" s="259">
        <f t="shared" si="18"/>
        <v>25687.169236849179</v>
      </c>
      <c r="V39" s="259">
        <f t="shared" si="19"/>
        <v>18943.340145169012</v>
      </c>
      <c r="W39" s="259">
        <f t="shared" si="20"/>
        <v>9092.803269681126</v>
      </c>
      <c r="X39" s="259">
        <f t="shared" si="21"/>
        <v>1136.6004087101408</v>
      </c>
      <c r="Y39" s="259">
        <f t="shared" si="22"/>
        <v>2273.2008174202815</v>
      </c>
      <c r="Z39" s="260">
        <f t="shared" si="23"/>
        <v>164807.0592629704</v>
      </c>
      <c r="AA39" s="259">
        <f t="shared" si="24"/>
        <v>626226.12050145492</v>
      </c>
      <c r="AB39" s="261">
        <f t="shared" si="42"/>
        <v>615357.79356253066</v>
      </c>
      <c r="AC39" s="262">
        <f t="shared" si="25"/>
        <v>30423.744889460606</v>
      </c>
      <c r="AD39" s="262">
        <f t="shared" si="26"/>
        <v>22436.390036475372</v>
      </c>
      <c r="AE39" s="262">
        <f t="shared" si="27"/>
        <v>10769.46721750818</v>
      </c>
      <c r="AF39" s="262">
        <f t="shared" si="28"/>
        <v>1346.1834021885225</v>
      </c>
      <c r="AG39" s="262">
        <f t="shared" si="29"/>
        <v>2692.3668043770449</v>
      </c>
      <c r="AH39" s="262">
        <f t="shared" si="30"/>
        <v>271480.31944135204</v>
      </c>
      <c r="AI39" s="262">
        <f t="shared" si="31"/>
        <v>741698.8441810041</v>
      </c>
      <c r="AJ39" s="263">
        <f t="shared" si="43"/>
        <v>728863.45932830754</v>
      </c>
      <c r="AK39" s="264">
        <f t="shared" si="32"/>
        <v>35558.162183183704</v>
      </c>
      <c r="AL39" s="264">
        <f t="shared" si="33"/>
        <v>26222.833468424556</v>
      </c>
      <c r="AM39" s="264">
        <f t="shared" si="34"/>
        <v>12586.960064843788</v>
      </c>
      <c r="AN39" s="264">
        <f t="shared" si="35"/>
        <v>1573.3700081054735</v>
      </c>
      <c r="AO39" s="264">
        <f t="shared" si="36"/>
        <v>3146.740016210947</v>
      </c>
      <c r="AP39" s="264">
        <f t="shared" si="37"/>
        <v>387049.02199394646</v>
      </c>
      <c r="AQ39" s="264">
        <f t="shared" si="38"/>
        <v>866870.52788180357</v>
      </c>
      <c r="AR39" s="265">
        <f t="shared" si="44"/>
        <v>851838.44523379463</v>
      </c>
      <c r="AS39" s="258">
        <f t="shared" si="39"/>
        <v>362462.86621214094</v>
      </c>
    </row>
    <row r="40" spans="1:45" x14ac:dyDescent="0.25">
      <c r="A40">
        <v>9854</v>
      </c>
      <c r="B40" t="s">
        <v>1236</v>
      </c>
      <c r="C40" t="s">
        <v>1235</v>
      </c>
      <c r="D40" s="295">
        <v>30040.89</v>
      </c>
      <c r="E40" s="225">
        <f t="shared" si="4"/>
        <v>36635.231707317071</v>
      </c>
      <c r="F40" s="207">
        <f t="shared" si="5"/>
        <v>1627.2214168339781</v>
      </c>
      <c r="G40" s="207">
        <f t="shared" si="6"/>
        <v>991.74859018624181</v>
      </c>
      <c r="H40" s="207">
        <f t="shared" si="7"/>
        <v>476.03932328939607</v>
      </c>
      <c r="I40" s="207">
        <f t="shared" si="8"/>
        <v>59.504915411174508</v>
      </c>
      <c r="J40" s="207">
        <f t="shared" si="9"/>
        <v>119.00983082234902</v>
      </c>
      <c r="K40" s="207">
        <f t="shared" si="10"/>
        <v>39669.94360744967</v>
      </c>
      <c r="L40" s="239">
        <f t="shared" si="40"/>
        <v>38857.502278262793</v>
      </c>
      <c r="M40" s="240">
        <f t="shared" si="11"/>
        <v>1968.9975171591323</v>
      </c>
      <c r="N40" s="241">
        <f t="shared" si="12"/>
        <v>1200.0521204558452</v>
      </c>
      <c r="O40" s="241">
        <f t="shared" si="13"/>
        <v>576.02501781880562</v>
      </c>
      <c r="P40" s="241">
        <f t="shared" si="14"/>
        <v>72.003127227350703</v>
      </c>
      <c r="Q40" s="241">
        <f t="shared" si="15"/>
        <v>144.00625445470141</v>
      </c>
      <c r="R40" s="241">
        <f t="shared" si="16"/>
        <v>7695.9342484833342</v>
      </c>
      <c r="S40" s="241">
        <f t="shared" si="17"/>
        <v>48002.084818233801</v>
      </c>
      <c r="T40" s="242">
        <f t="shared" si="41"/>
        <v>47020.194745233042</v>
      </c>
      <c r="U40" s="259">
        <f t="shared" si="18"/>
        <v>2275.8426789185951</v>
      </c>
      <c r="V40" s="259">
        <f t="shared" si="19"/>
        <v>1678.3500581995538</v>
      </c>
      <c r="W40" s="259">
        <f t="shared" si="20"/>
        <v>805.6080279357858</v>
      </c>
      <c r="X40" s="259">
        <f t="shared" si="21"/>
        <v>100.70100349197322</v>
      </c>
      <c r="Y40" s="259">
        <f t="shared" si="22"/>
        <v>201.40200698394645</v>
      </c>
      <c r="Z40" s="260">
        <f t="shared" si="23"/>
        <v>14601.645506336117</v>
      </c>
      <c r="AA40" s="259">
        <f t="shared" si="24"/>
        <v>55482.646552051367</v>
      </c>
      <c r="AB40" s="261">
        <f t="shared" si="42"/>
        <v>54519.729927491513</v>
      </c>
      <c r="AC40" s="262">
        <f t="shared" si="25"/>
        <v>2695.4958109062145</v>
      </c>
      <c r="AD40" s="262">
        <f t="shared" si="26"/>
        <v>1987.8287691048777</v>
      </c>
      <c r="AE40" s="262">
        <f t="shared" si="27"/>
        <v>954.15780917034135</v>
      </c>
      <c r="AF40" s="262">
        <f t="shared" si="28"/>
        <v>119.26972614629267</v>
      </c>
      <c r="AG40" s="262">
        <f t="shared" si="29"/>
        <v>238.53945229258534</v>
      </c>
      <c r="AH40" s="262">
        <f t="shared" si="30"/>
        <v>24052.728106169019</v>
      </c>
      <c r="AI40" s="262">
        <f t="shared" si="31"/>
        <v>65713.347739004224</v>
      </c>
      <c r="AJ40" s="263">
        <f t="shared" si="43"/>
        <v>64576.152885855234</v>
      </c>
      <c r="AK40" s="264">
        <f t="shared" si="32"/>
        <v>3150.3970847947357</v>
      </c>
      <c r="AL40" s="264">
        <f t="shared" si="33"/>
        <v>2323.3016849518699</v>
      </c>
      <c r="AM40" s="264">
        <f t="shared" si="34"/>
        <v>1115.1848087768976</v>
      </c>
      <c r="AN40" s="264">
        <f t="shared" si="35"/>
        <v>139.3981010971122</v>
      </c>
      <c r="AO40" s="264">
        <f t="shared" si="36"/>
        <v>278.79620219422441</v>
      </c>
      <c r="AP40" s="264">
        <f t="shared" si="37"/>
        <v>34291.932869889599</v>
      </c>
      <c r="AQ40" s="264">
        <f t="shared" si="38"/>
        <v>76803.361486012232</v>
      </c>
      <c r="AR40" s="265">
        <f t="shared" si="44"/>
        <v>75471.54267297253</v>
      </c>
      <c r="AS40" s="258">
        <f t="shared" si="39"/>
        <v>32113.638246498176</v>
      </c>
    </row>
    <row r="41" spans="1:45" x14ac:dyDescent="0.25">
      <c r="A41">
        <v>9855</v>
      </c>
      <c r="B41" t="s">
        <v>1238</v>
      </c>
      <c r="C41" t="s">
        <v>1237</v>
      </c>
      <c r="D41" s="295">
        <v>26793.24</v>
      </c>
      <c r="E41" s="225">
        <f t="shared" si="4"/>
        <v>32674.682926829268</v>
      </c>
      <c r="F41" s="207">
        <f t="shared" si="5"/>
        <v>1451.3063346116849</v>
      </c>
      <c r="G41" s="207">
        <f t="shared" si="6"/>
        <v>884.53298143036454</v>
      </c>
      <c r="H41" s="207">
        <f t="shared" si="7"/>
        <v>424.57583108657496</v>
      </c>
      <c r="I41" s="207">
        <f t="shared" si="8"/>
        <v>53.071978885821871</v>
      </c>
      <c r="J41" s="207">
        <f t="shared" si="9"/>
        <v>106.14395777164374</v>
      </c>
      <c r="K41" s="207">
        <f t="shared" si="10"/>
        <v>35381.319257214578</v>
      </c>
      <c r="L41" s="239">
        <f t="shared" si="40"/>
        <v>34656.70905029917</v>
      </c>
      <c r="M41" s="240">
        <f t="shared" si="11"/>
        <v>1756.1338241526382</v>
      </c>
      <c r="N41" s="241">
        <f t="shared" si="12"/>
        <v>1070.3173067070372</v>
      </c>
      <c r="O41" s="241">
        <f t="shared" si="13"/>
        <v>513.75230721937783</v>
      </c>
      <c r="P41" s="241">
        <f t="shared" si="14"/>
        <v>64.219038402422228</v>
      </c>
      <c r="Q41" s="241">
        <f t="shared" si="15"/>
        <v>128.43807680484446</v>
      </c>
      <c r="R41" s="241">
        <f t="shared" si="16"/>
        <v>6863.9448879122283</v>
      </c>
      <c r="S41" s="241">
        <f t="shared" si="17"/>
        <v>42812.692268281484</v>
      </c>
      <c r="T41" s="242">
        <f t="shared" si="41"/>
        <v>41936.952022918354</v>
      </c>
      <c r="U41" s="259">
        <f t="shared" si="18"/>
        <v>2029.8066767831733</v>
      </c>
      <c r="V41" s="259">
        <f t="shared" si="19"/>
        <v>1496.9075787486529</v>
      </c>
      <c r="W41" s="259">
        <f t="shared" si="20"/>
        <v>718.51563779935339</v>
      </c>
      <c r="X41" s="259">
        <f t="shared" si="21"/>
        <v>89.814454724919173</v>
      </c>
      <c r="Y41" s="259">
        <f t="shared" si="22"/>
        <v>179.62890944983835</v>
      </c>
      <c r="Z41" s="260">
        <f t="shared" si="23"/>
        <v>13023.095935113281</v>
      </c>
      <c r="AA41" s="259">
        <f t="shared" si="24"/>
        <v>49484.548057806707</v>
      </c>
      <c r="AB41" s="261">
        <f t="shared" si="42"/>
        <v>48625.730085974916</v>
      </c>
      <c r="AC41" s="262">
        <f t="shared" si="25"/>
        <v>2404.0920951611229</v>
      </c>
      <c r="AD41" s="262">
        <f t="shared" si="26"/>
        <v>1772.9292737176422</v>
      </c>
      <c r="AE41" s="262">
        <f t="shared" si="27"/>
        <v>851.00605138446826</v>
      </c>
      <c r="AF41" s="262">
        <f t="shared" si="28"/>
        <v>106.37575642305853</v>
      </c>
      <c r="AG41" s="262">
        <f t="shared" si="29"/>
        <v>212.75151284611707</v>
      </c>
      <c r="AH41" s="262">
        <f t="shared" si="30"/>
        <v>21452.444211983471</v>
      </c>
      <c r="AI41" s="262">
        <f t="shared" si="31"/>
        <v>58609.232189012968</v>
      </c>
      <c r="AJ41" s="263">
        <f t="shared" si="43"/>
        <v>57594.976798204443</v>
      </c>
      <c r="AK41" s="264">
        <f t="shared" si="32"/>
        <v>2809.8150616777903</v>
      </c>
      <c r="AL41" s="264">
        <f t="shared" si="33"/>
        <v>2072.1350012373082</v>
      </c>
      <c r="AM41" s="264">
        <f t="shared" si="34"/>
        <v>994.62480059390805</v>
      </c>
      <c r="AN41" s="264">
        <f t="shared" si="35"/>
        <v>124.32810007423851</v>
      </c>
      <c r="AO41" s="264">
        <f t="shared" si="36"/>
        <v>248.65620014847701</v>
      </c>
      <c r="AP41" s="264">
        <f t="shared" si="37"/>
        <v>30584.712618262671</v>
      </c>
      <c r="AQ41" s="264">
        <f t="shared" si="38"/>
        <v>68500.330619415152</v>
      </c>
      <c r="AR41" s="265">
        <f t="shared" si="44"/>
        <v>67312.491607512115</v>
      </c>
      <c r="AS41" s="258">
        <f t="shared" si="39"/>
        <v>28641.908306032372</v>
      </c>
    </row>
    <row r="42" spans="1:45" x14ac:dyDescent="0.25">
      <c r="A42">
        <v>9501</v>
      </c>
      <c r="B42" t="s">
        <v>123</v>
      </c>
      <c r="C42" t="s">
        <v>124</v>
      </c>
      <c r="D42" s="295">
        <v>23919.29</v>
      </c>
      <c r="E42" s="225">
        <f t="shared" si="4"/>
        <v>29169.865853658535</v>
      </c>
      <c r="F42" s="207">
        <f t="shared" si="5"/>
        <v>1295.6334171012511</v>
      </c>
      <c r="G42" s="207">
        <f t="shared" si="6"/>
        <v>789.65443885836521</v>
      </c>
      <c r="H42" s="207">
        <f t="shared" si="7"/>
        <v>379.03413065201528</v>
      </c>
      <c r="I42" s="207">
        <f t="shared" si="8"/>
        <v>47.37926633150191</v>
      </c>
      <c r="J42" s="207">
        <f t="shared" si="9"/>
        <v>94.75853266300382</v>
      </c>
      <c r="K42" s="207">
        <f t="shared" si="10"/>
        <v>31586.177554334605</v>
      </c>
      <c r="L42" s="239">
        <f t="shared" si="40"/>
        <v>30939.291934074805</v>
      </c>
      <c r="M42" s="240">
        <f t="shared" si="11"/>
        <v>1567.7638918889973</v>
      </c>
      <c r="N42" s="241">
        <f t="shared" si="12"/>
        <v>955.51079492978704</v>
      </c>
      <c r="O42" s="241">
        <f t="shared" si="13"/>
        <v>458.64518156629777</v>
      </c>
      <c r="P42" s="241">
        <f t="shared" si="14"/>
        <v>57.330647695787221</v>
      </c>
      <c r="Q42" s="241">
        <f t="shared" si="15"/>
        <v>114.66129539157444</v>
      </c>
      <c r="R42" s="241">
        <f t="shared" si="16"/>
        <v>6127.6907278847239</v>
      </c>
      <c r="S42" s="241">
        <f t="shared" si="17"/>
        <v>38220.431797191479</v>
      </c>
      <c r="T42" s="242">
        <f t="shared" si="41"/>
        <v>37438.626950390128</v>
      </c>
      <c r="U42" s="259">
        <f t="shared" si="18"/>
        <v>1812.0815006290015</v>
      </c>
      <c r="V42" s="259">
        <f t="shared" si="19"/>
        <v>1336.3432895494111</v>
      </c>
      <c r="W42" s="259">
        <f t="shared" si="20"/>
        <v>641.44477898371736</v>
      </c>
      <c r="X42" s="259">
        <f t="shared" si="21"/>
        <v>80.180597372964669</v>
      </c>
      <c r="Y42" s="259">
        <f t="shared" si="22"/>
        <v>160.36119474592934</v>
      </c>
      <c r="Z42" s="260">
        <f t="shared" si="23"/>
        <v>11626.186619079877</v>
      </c>
      <c r="AA42" s="259">
        <f t="shared" si="24"/>
        <v>44176.637671054916</v>
      </c>
      <c r="AB42" s="261">
        <f t="shared" si="42"/>
        <v>43409.93994709706</v>
      </c>
      <c r="AC42" s="262">
        <f t="shared" si="25"/>
        <v>2146.2195692221808</v>
      </c>
      <c r="AD42" s="262">
        <f t="shared" si="26"/>
        <v>1582.7577944116376</v>
      </c>
      <c r="AE42" s="262">
        <f t="shared" si="27"/>
        <v>759.72374131758602</v>
      </c>
      <c r="AF42" s="262">
        <f t="shared" si="28"/>
        <v>94.965467664698252</v>
      </c>
      <c r="AG42" s="262">
        <f t="shared" si="29"/>
        <v>189.9309353293965</v>
      </c>
      <c r="AH42" s="262">
        <f t="shared" si="30"/>
        <v>19151.369312380815</v>
      </c>
      <c r="AI42" s="262">
        <f t="shared" si="31"/>
        <v>52322.571716087194</v>
      </c>
      <c r="AJ42" s="263">
        <f t="shared" si="43"/>
        <v>51417.109411908517</v>
      </c>
      <c r="AK42" s="264">
        <f t="shared" si="32"/>
        <v>2508.4230689024153</v>
      </c>
      <c r="AL42" s="264">
        <f t="shared" si="33"/>
        <v>1849.8695198395394</v>
      </c>
      <c r="AM42" s="264">
        <f t="shared" si="34"/>
        <v>887.93736952297888</v>
      </c>
      <c r="AN42" s="264">
        <f t="shared" si="35"/>
        <v>110.99217119037236</v>
      </c>
      <c r="AO42" s="264">
        <f t="shared" si="36"/>
        <v>221.98434238074472</v>
      </c>
      <c r="AP42" s="264">
        <f t="shared" si="37"/>
        <v>27304.0741128316</v>
      </c>
      <c r="AQ42" s="264">
        <f t="shared" si="38"/>
        <v>61152.711399654196</v>
      </c>
      <c r="AR42" s="265">
        <f t="shared" si="44"/>
        <v>60092.284747296275</v>
      </c>
      <c r="AS42" s="258">
        <f t="shared" si="39"/>
        <v>25569.662755433725</v>
      </c>
    </row>
    <row r="43" spans="1:45" x14ac:dyDescent="0.25">
      <c r="A43">
        <v>9803</v>
      </c>
      <c r="B43" t="s">
        <v>966</v>
      </c>
      <c r="C43" t="s">
        <v>969</v>
      </c>
      <c r="D43" s="295">
        <v>286428.15999999997</v>
      </c>
      <c r="E43" s="225">
        <f t="shared" si="4"/>
        <v>349302.63414634141</v>
      </c>
      <c r="F43" s="207">
        <f t="shared" si="5"/>
        <v>15514.92104050011</v>
      </c>
      <c r="G43" s="207">
        <f t="shared" si="6"/>
        <v>9455.9356886443547</v>
      </c>
      <c r="H43" s="207">
        <f t="shared" si="7"/>
        <v>4538.8491305492898</v>
      </c>
      <c r="I43" s="207">
        <f t="shared" si="8"/>
        <v>567.35614131866123</v>
      </c>
      <c r="J43" s="207">
        <f t="shared" si="9"/>
        <v>1134.7122826373225</v>
      </c>
      <c r="K43" s="207">
        <f t="shared" si="10"/>
        <v>378237.42754577415</v>
      </c>
      <c r="L43" s="239">
        <f t="shared" si="40"/>
        <v>370491.11660002812</v>
      </c>
      <c r="M43" s="240">
        <f t="shared" si="11"/>
        <v>18773.62274834263</v>
      </c>
      <c r="N43" s="241">
        <f t="shared" si="12"/>
        <v>11442.028540641308</v>
      </c>
      <c r="O43" s="241">
        <f t="shared" si="13"/>
        <v>5492.1736995078272</v>
      </c>
      <c r="P43" s="241">
        <f t="shared" si="14"/>
        <v>686.5217124384784</v>
      </c>
      <c r="Q43" s="241">
        <f t="shared" si="15"/>
        <v>1373.0434248769568</v>
      </c>
      <c r="R43" s="241">
        <f t="shared" si="16"/>
        <v>73377.729031132694</v>
      </c>
      <c r="S43" s="241">
        <f t="shared" si="17"/>
        <v>457681.14162565226</v>
      </c>
      <c r="T43" s="242">
        <f t="shared" si="41"/>
        <v>448319.20305020153</v>
      </c>
      <c r="U43" s="259">
        <f t="shared" si="18"/>
        <v>21699.271591891047</v>
      </c>
      <c r="V43" s="259">
        <f t="shared" si="19"/>
        <v>16002.412678385728</v>
      </c>
      <c r="W43" s="259">
        <f t="shared" si="20"/>
        <v>7681.1580856251494</v>
      </c>
      <c r="X43" s="259">
        <f t="shared" si="21"/>
        <v>960.14476070314367</v>
      </c>
      <c r="Y43" s="259">
        <f t="shared" si="22"/>
        <v>1920.2895214062873</v>
      </c>
      <c r="Z43" s="260">
        <f t="shared" si="23"/>
        <v>139220.99030195584</v>
      </c>
      <c r="AA43" s="259">
        <f t="shared" si="24"/>
        <v>529005.37779787532</v>
      </c>
      <c r="AB43" s="261">
        <f t="shared" si="42"/>
        <v>519824.34364721971</v>
      </c>
      <c r="AC43" s="262">
        <f t="shared" si="25"/>
        <v>25700.500398143162</v>
      </c>
      <c r="AD43" s="262">
        <f t="shared" si="26"/>
        <v>18953.171385061327</v>
      </c>
      <c r="AE43" s="262">
        <f t="shared" si="27"/>
        <v>9097.5222648294366</v>
      </c>
      <c r="AF43" s="262">
        <f t="shared" si="28"/>
        <v>1137.1902831036796</v>
      </c>
      <c r="AG43" s="262">
        <f t="shared" si="29"/>
        <v>2274.3805662073592</v>
      </c>
      <c r="AH43" s="262">
        <f t="shared" si="30"/>
        <v>229333.37375924207</v>
      </c>
      <c r="AI43" s="262">
        <f t="shared" si="31"/>
        <v>626551.12016731664</v>
      </c>
      <c r="AJ43" s="263">
        <f t="shared" si="43"/>
        <v>615708.41113476339</v>
      </c>
      <c r="AK43" s="264">
        <f t="shared" si="32"/>
        <v>30037.806478673574</v>
      </c>
      <c r="AL43" s="264">
        <f t="shared" si="33"/>
        <v>22151.774689287296</v>
      </c>
      <c r="AM43" s="264">
        <f t="shared" si="34"/>
        <v>10632.851850857902</v>
      </c>
      <c r="AN43" s="264">
        <f t="shared" si="35"/>
        <v>1329.1064813572377</v>
      </c>
      <c r="AO43" s="264">
        <f t="shared" si="36"/>
        <v>2658.2129627144755</v>
      </c>
      <c r="AP43" s="264">
        <f t="shared" si="37"/>
        <v>326960.19441388047</v>
      </c>
      <c r="AQ43" s="264">
        <f t="shared" si="38"/>
        <v>732290.07237313373</v>
      </c>
      <c r="AR43" s="265">
        <f t="shared" si="44"/>
        <v>719591.69985246775</v>
      </c>
      <c r="AS43" s="258">
        <f t="shared" si="39"/>
        <v>306191.00545456872</v>
      </c>
    </row>
    <row r="44" spans="1:45" x14ac:dyDescent="0.25">
      <c r="A44">
        <v>9797</v>
      </c>
      <c r="B44" t="s">
        <v>30</v>
      </c>
      <c r="C44" t="s">
        <v>1302</v>
      </c>
      <c r="D44" s="295">
        <v>479085</v>
      </c>
      <c r="E44" s="225">
        <f t="shared" si="4"/>
        <v>584250</v>
      </c>
      <c r="F44" s="207">
        <f t="shared" si="5"/>
        <v>25950.54182761917</v>
      </c>
      <c r="G44" s="207">
        <f t="shared" si="6"/>
        <v>15816.171668994351</v>
      </c>
      <c r="H44" s="207">
        <f t="shared" si="7"/>
        <v>7591.7624011172884</v>
      </c>
      <c r="I44" s="207">
        <f t="shared" si="8"/>
        <v>948.97030013966105</v>
      </c>
      <c r="J44" s="207">
        <f t="shared" si="9"/>
        <v>1897.9406002793221</v>
      </c>
      <c r="K44" s="207">
        <f t="shared" si="10"/>
        <v>632646.86675977404</v>
      </c>
      <c r="L44" s="239">
        <f t="shared" si="40"/>
        <v>619690.24482901581</v>
      </c>
      <c r="M44" s="240">
        <f t="shared" si="11"/>
        <v>31401.106142600398</v>
      </c>
      <c r="N44" s="241">
        <f t="shared" si="12"/>
        <v>19138.147043199737</v>
      </c>
      <c r="O44" s="241">
        <f t="shared" si="13"/>
        <v>9186.3105807358734</v>
      </c>
      <c r="P44" s="241">
        <f t="shared" si="14"/>
        <v>1148.2888225919842</v>
      </c>
      <c r="Q44" s="241">
        <f t="shared" si="15"/>
        <v>2296.5776451839683</v>
      </c>
      <c r="R44" s="241">
        <f t="shared" si="16"/>
        <v>122732.9369880399</v>
      </c>
      <c r="S44" s="241">
        <f t="shared" si="17"/>
        <v>765525.88172798941</v>
      </c>
      <c r="T44" s="242">
        <f t="shared" si="41"/>
        <v>749866.93135656009</v>
      </c>
      <c r="U44" s="259">
        <f t="shared" si="18"/>
        <v>36294.600121025549</v>
      </c>
      <c r="V44" s="259">
        <f t="shared" si="19"/>
        <v>26765.929292791701</v>
      </c>
      <c r="W44" s="259">
        <f t="shared" si="20"/>
        <v>12847.646060540017</v>
      </c>
      <c r="X44" s="259">
        <f t="shared" si="21"/>
        <v>1605.9557575675021</v>
      </c>
      <c r="Y44" s="259">
        <f t="shared" si="22"/>
        <v>3211.9115151350043</v>
      </c>
      <c r="Z44" s="260">
        <f t="shared" si="23"/>
        <v>232863.5848472878</v>
      </c>
      <c r="AA44" s="259">
        <f t="shared" si="24"/>
        <v>884824.10885261826</v>
      </c>
      <c r="AB44" s="261">
        <f t="shared" si="42"/>
        <v>869467.7425439884</v>
      </c>
      <c r="AC44" s="262">
        <f t="shared" si="25"/>
        <v>42987.128895582115</v>
      </c>
      <c r="AD44" s="262">
        <f t="shared" si="26"/>
        <v>31701.422489367342</v>
      </c>
      <c r="AE44" s="262">
        <f t="shared" si="27"/>
        <v>15216.682794896324</v>
      </c>
      <c r="AF44" s="262">
        <f t="shared" si="28"/>
        <v>1902.0853493620405</v>
      </c>
      <c r="AG44" s="262">
        <f t="shared" si="29"/>
        <v>3804.1706987240809</v>
      </c>
      <c r="AH44" s="262">
        <f t="shared" si="30"/>
        <v>383587.21212134481</v>
      </c>
      <c r="AI44" s="262">
        <f t="shared" si="31"/>
        <v>1047980.9087394163</v>
      </c>
      <c r="AJ44" s="263">
        <f t="shared" si="43"/>
        <v>1029845.1945105473</v>
      </c>
      <c r="AK44" s="264">
        <f t="shared" si="32"/>
        <v>50241.786690370558</v>
      </c>
      <c r="AL44" s="264">
        <f t="shared" si="33"/>
        <v>37051.465110892743</v>
      </c>
      <c r="AM44" s="264">
        <f t="shared" si="34"/>
        <v>17784.703253228516</v>
      </c>
      <c r="AN44" s="264">
        <f t="shared" si="35"/>
        <v>2223.0879066535645</v>
      </c>
      <c r="AO44" s="264">
        <f t="shared" si="36"/>
        <v>4446.1758133071289</v>
      </c>
      <c r="AP44" s="264">
        <f t="shared" si="37"/>
        <v>546879.62503677688</v>
      </c>
      <c r="AQ44" s="264">
        <f t="shared" si="38"/>
        <v>1224841.821847694</v>
      </c>
      <c r="AR44" s="265">
        <f t="shared" si="44"/>
        <v>1203602.2907936829</v>
      </c>
      <c r="AS44" s="258">
        <f t="shared" si="39"/>
        <v>512140.69820579822</v>
      </c>
    </row>
    <row r="45" spans="1:45" x14ac:dyDescent="0.25">
      <c r="A45">
        <v>9221</v>
      </c>
      <c r="B45" t="s">
        <v>125</v>
      </c>
      <c r="C45" t="s">
        <v>126</v>
      </c>
      <c r="D45" s="295">
        <v>30015.43</v>
      </c>
      <c r="E45" s="225">
        <f t="shared" si="4"/>
        <v>36604.182926829264</v>
      </c>
      <c r="F45" s="207">
        <f t="shared" si="5"/>
        <v>1625.8423279563651</v>
      </c>
      <c r="G45" s="207">
        <f t="shared" si="6"/>
        <v>990.90807184253958</v>
      </c>
      <c r="H45" s="207">
        <f t="shared" si="7"/>
        <v>475.63587448441899</v>
      </c>
      <c r="I45" s="207">
        <f t="shared" si="8"/>
        <v>59.454484310552374</v>
      </c>
      <c r="J45" s="207">
        <f t="shared" si="9"/>
        <v>118.90896862110475</v>
      </c>
      <c r="K45" s="207">
        <f t="shared" si="10"/>
        <v>39636.322873701582</v>
      </c>
      <c r="L45" s="239">
        <f t="shared" si="40"/>
        <v>38824.570097891155</v>
      </c>
      <c r="M45" s="240">
        <f t="shared" si="11"/>
        <v>1967.3287691031701</v>
      </c>
      <c r="N45" s="241">
        <f t="shared" si="12"/>
        <v>1199.0350624729822</v>
      </c>
      <c r="O45" s="241">
        <f t="shared" si="13"/>
        <v>575.53682998703141</v>
      </c>
      <c r="P45" s="241">
        <f t="shared" si="14"/>
        <v>71.942103748378926</v>
      </c>
      <c r="Q45" s="241">
        <f t="shared" si="15"/>
        <v>143.88420749675785</v>
      </c>
      <c r="R45" s="241">
        <f t="shared" si="16"/>
        <v>7689.4118556392341</v>
      </c>
      <c r="S45" s="241">
        <f t="shared" si="17"/>
        <v>47961.402498919284</v>
      </c>
      <c r="T45" s="242">
        <f t="shared" si="41"/>
        <v>46980.344589055458</v>
      </c>
      <c r="U45" s="259">
        <f t="shared" si="18"/>
        <v>2273.9138760567203</v>
      </c>
      <c r="V45" s="259">
        <f t="shared" si="19"/>
        <v>1676.9276372099705</v>
      </c>
      <c r="W45" s="259">
        <f t="shared" si="20"/>
        <v>804.92526586078588</v>
      </c>
      <c r="X45" s="259">
        <f t="shared" si="21"/>
        <v>100.61565823259824</v>
      </c>
      <c r="Y45" s="259">
        <f t="shared" si="22"/>
        <v>201.23131646519647</v>
      </c>
      <c r="Z45" s="260">
        <f t="shared" si="23"/>
        <v>14589.270443726744</v>
      </c>
      <c r="AA45" s="259">
        <f t="shared" si="24"/>
        <v>55435.624370577541</v>
      </c>
      <c r="AB45" s="261">
        <f t="shared" si="42"/>
        <v>54473.523828938705</v>
      </c>
      <c r="AC45" s="262">
        <f t="shared" si="25"/>
        <v>2693.2113471854104</v>
      </c>
      <c r="AD45" s="262">
        <f t="shared" si="26"/>
        <v>1986.1440613461727</v>
      </c>
      <c r="AE45" s="262">
        <f t="shared" si="27"/>
        <v>953.34914944616298</v>
      </c>
      <c r="AF45" s="262">
        <f t="shared" si="28"/>
        <v>119.16864368077037</v>
      </c>
      <c r="AG45" s="262">
        <f t="shared" si="29"/>
        <v>238.33728736154075</v>
      </c>
      <c r="AH45" s="262">
        <f t="shared" si="30"/>
        <v>24032.34314228869</v>
      </c>
      <c r="AI45" s="262">
        <f t="shared" si="31"/>
        <v>65657.654920534638</v>
      </c>
      <c r="AJ45" s="263">
        <f t="shared" si="43"/>
        <v>64521.423853111068</v>
      </c>
      <c r="AK45" s="264">
        <f t="shared" si="32"/>
        <v>3147.7270870090883</v>
      </c>
      <c r="AL45" s="264">
        <f t="shared" si="33"/>
        <v>2321.3326600362007</v>
      </c>
      <c r="AM45" s="264">
        <f t="shared" si="34"/>
        <v>1114.2396768173764</v>
      </c>
      <c r="AN45" s="264">
        <f t="shared" si="35"/>
        <v>139.27995960217206</v>
      </c>
      <c r="AO45" s="264">
        <f t="shared" si="36"/>
        <v>278.55991920434411</v>
      </c>
      <c r="AP45" s="264">
        <f t="shared" si="37"/>
        <v>34262.870062134323</v>
      </c>
      <c r="AQ45" s="264">
        <f t="shared" si="38"/>
        <v>76738.269753262837</v>
      </c>
      <c r="AR45" s="265">
        <f t="shared" si="44"/>
        <v>75407.579671994405</v>
      </c>
      <c r="AS45" s="258">
        <f t="shared" si="39"/>
        <v>32086.421568505088</v>
      </c>
    </row>
    <row r="46" spans="1:45" x14ac:dyDescent="0.25">
      <c r="A46">
        <v>9859</v>
      </c>
      <c r="B46" t="s">
        <v>1234</v>
      </c>
      <c r="C46" t="s">
        <v>1231</v>
      </c>
      <c r="D46" s="295">
        <v>12584.7</v>
      </c>
      <c r="E46" s="225">
        <f t="shared" si="4"/>
        <v>15347.195121951219</v>
      </c>
      <c r="F46" s="207">
        <f t="shared" si="5"/>
        <v>681.67399049863582</v>
      </c>
      <c r="G46" s="207">
        <f t="shared" si="6"/>
        <v>415.46234092654367</v>
      </c>
      <c r="H46" s="207">
        <f t="shared" si="7"/>
        <v>199.42192364474096</v>
      </c>
      <c r="I46" s="207">
        <f t="shared" si="8"/>
        <v>24.92774045559262</v>
      </c>
      <c r="J46" s="207">
        <f t="shared" si="9"/>
        <v>49.855480911185239</v>
      </c>
      <c r="K46" s="207">
        <f t="shared" si="10"/>
        <v>16618.493637061747</v>
      </c>
      <c r="L46" s="239">
        <f t="shared" si="40"/>
        <v>16278.146517005782</v>
      </c>
      <c r="M46" s="240">
        <f t="shared" si="11"/>
        <v>824.85049724533906</v>
      </c>
      <c r="N46" s="241">
        <f t="shared" si="12"/>
        <v>502.72465031164768</v>
      </c>
      <c r="O46" s="241">
        <f t="shared" si="13"/>
        <v>241.30783214959089</v>
      </c>
      <c r="P46" s="241">
        <f t="shared" si="14"/>
        <v>30.163479018698862</v>
      </c>
      <c r="Q46" s="241">
        <f t="shared" si="15"/>
        <v>60.326958037397723</v>
      </c>
      <c r="R46" s="241">
        <f t="shared" si="16"/>
        <v>3223.9731824485962</v>
      </c>
      <c r="S46" s="241">
        <f t="shared" si="17"/>
        <v>20108.986012465906</v>
      </c>
      <c r="T46" s="242">
        <f t="shared" si="41"/>
        <v>19697.653591832142</v>
      </c>
      <c r="U46" s="259">
        <f t="shared" si="18"/>
        <v>953.39376967149929</v>
      </c>
      <c r="V46" s="259">
        <f t="shared" si="19"/>
        <v>703.09275049520591</v>
      </c>
      <c r="W46" s="259">
        <f t="shared" si="20"/>
        <v>337.48452023769886</v>
      </c>
      <c r="X46" s="259">
        <f t="shared" si="21"/>
        <v>42.185565029712357</v>
      </c>
      <c r="Y46" s="259">
        <f t="shared" si="22"/>
        <v>84.371130059424715</v>
      </c>
      <c r="Z46" s="260">
        <f t="shared" si="23"/>
        <v>6116.9069293082921</v>
      </c>
      <c r="AA46" s="259">
        <f t="shared" si="24"/>
        <v>23242.735553560527</v>
      </c>
      <c r="AB46" s="261">
        <f t="shared" si="42"/>
        <v>22839.351471228132</v>
      </c>
      <c r="AC46" s="262">
        <f t="shared" si="25"/>
        <v>1129.1944456875758</v>
      </c>
      <c r="AD46" s="262">
        <f t="shared" si="26"/>
        <v>832.73926673125061</v>
      </c>
      <c r="AE46" s="262">
        <f t="shared" si="27"/>
        <v>399.71484803100032</v>
      </c>
      <c r="AF46" s="262">
        <f t="shared" si="28"/>
        <v>49.964356003875039</v>
      </c>
      <c r="AG46" s="262">
        <f t="shared" si="29"/>
        <v>99.928712007750079</v>
      </c>
      <c r="AH46" s="262">
        <f t="shared" si="30"/>
        <v>10076.145127448131</v>
      </c>
      <c r="AI46" s="262">
        <f t="shared" si="31"/>
        <v>27528.570801033078</v>
      </c>
      <c r="AJ46" s="263">
        <f t="shared" si="43"/>
        <v>27052.178255125677</v>
      </c>
      <c r="AK46" s="264">
        <f t="shared" si="32"/>
        <v>1319.7612385324242</v>
      </c>
      <c r="AL46" s="264">
        <f t="shared" si="33"/>
        <v>973.27524965518012</v>
      </c>
      <c r="AM46" s="264">
        <f t="shared" si="34"/>
        <v>467.17211983448647</v>
      </c>
      <c r="AN46" s="264">
        <f t="shared" si="35"/>
        <v>58.396514979310808</v>
      </c>
      <c r="AO46" s="264">
        <f t="shared" si="36"/>
        <v>116.79302995862162</v>
      </c>
      <c r="AP46" s="264">
        <f t="shared" si="37"/>
        <v>14365.542684910459</v>
      </c>
      <c r="AQ46" s="264">
        <f t="shared" si="38"/>
        <v>32174.388418353061</v>
      </c>
      <c r="AR46" s="265">
        <f t="shared" si="44"/>
        <v>31616.464195187211</v>
      </c>
      <c r="AS46" s="258">
        <f t="shared" si="39"/>
        <v>13453.013650418003</v>
      </c>
    </row>
    <row r="47" spans="1:45" x14ac:dyDescent="0.25">
      <c r="A47">
        <v>8726</v>
      </c>
      <c r="B47" t="s">
        <v>1190</v>
      </c>
      <c r="C47" t="s">
        <v>1191</v>
      </c>
      <c r="D47" s="295">
        <v>17504.45</v>
      </c>
      <c r="E47" s="225">
        <f t="shared" si="4"/>
        <v>21346.890243902439</v>
      </c>
      <c r="F47" s="207">
        <f t="shared" si="5"/>
        <v>948.16152017798174</v>
      </c>
      <c r="G47" s="207">
        <f t="shared" si="6"/>
        <v>577.87947059776059</v>
      </c>
      <c r="H47" s="207">
        <f t="shared" si="7"/>
        <v>277.38214588692512</v>
      </c>
      <c r="I47" s="207">
        <f t="shared" si="8"/>
        <v>34.672768235865639</v>
      </c>
      <c r="J47" s="207">
        <f t="shared" si="9"/>
        <v>69.345536471731279</v>
      </c>
      <c r="K47" s="207">
        <f t="shared" si="10"/>
        <v>23115.178823910424</v>
      </c>
      <c r="L47" s="239">
        <f t="shared" si="40"/>
        <v>22641.779446439075</v>
      </c>
      <c r="M47" s="240">
        <f t="shared" si="11"/>
        <v>1147.3101692139005</v>
      </c>
      <c r="N47" s="241">
        <f t="shared" si="12"/>
        <v>699.25532632066881</v>
      </c>
      <c r="O47" s="241">
        <f t="shared" si="13"/>
        <v>335.642556633921</v>
      </c>
      <c r="P47" s="241">
        <f t="shared" si="14"/>
        <v>41.955319579240125</v>
      </c>
      <c r="Q47" s="241">
        <f t="shared" si="15"/>
        <v>83.910639158480251</v>
      </c>
      <c r="R47" s="241">
        <f t="shared" si="16"/>
        <v>4484.3244076944484</v>
      </c>
      <c r="S47" s="241">
        <f t="shared" si="17"/>
        <v>27970.213052826752</v>
      </c>
      <c r="T47" s="242">
        <f t="shared" si="41"/>
        <v>27398.078016603191</v>
      </c>
      <c r="U47" s="259">
        <f t="shared" si="18"/>
        <v>1326.1049982539332</v>
      </c>
      <c r="V47" s="259">
        <f t="shared" si="19"/>
        <v>977.95353853534903</v>
      </c>
      <c r="W47" s="259">
        <f t="shared" si="20"/>
        <v>469.41769849696755</v>
      </c>
      <c r="X47" s="259">
        <f t="shared" si="21"/>
        <v>58.677212312120943</v>
      </c>
      <c r="Y47" s="259">
        <f t="shared" si="22"/>
        <v>117.35442462424189</v>
      </c>
      <c r="Z47" s="260">
        <f t="shared" si="23"/>
        <v>8508.195785257536</v>
      </c>
      <c r="AA47" s="259">
        <f t="shared" si="24"/>
        <v>32329.042596209885</v>
      </c>
      <c r="AB47" s="261">
        <f t="shared" si="42"/>
        <v>31767.963150535117</v>
      </c>
      <c r="AC47" s="262">
        <f t="shared" si="25"/>
        <v>1570.6316173461335</v>
      </c>
      <c r="AD47" s="262">
        <f t="shared" si="26"/>
        <v>1158.2829036475912</v>
      </c>
      <c r="AE47" s="262">
        <f t="shared" si="27"/>
        <v>555.97579375084376</v>
      </c>
      <c r="AF47" s="262">
        <f t="shared" si="28"/>
        <v>69.49697421885547</v>
      </c>
      <c r="AG47" s="262">
        <f t="shared" si="29"/>
        <v>138.99394843771094</v>
      </c>
      <c r="AH47" s="262">
        <f t="shared" si="30"/>
        <v>14015.223134135853</v>
      </c>
      <c r="AI47" s="262">
        <f t="shared" si="31"/>
        <v>38290.343922234417</v>
      </c>
      <c r="AJ47" s="263">
        <f t="shared" si="43"/>
        <v>37627.714737572984</v>
      </c>
      <c r="AK47" s="264">
        <f t="shared" si="32"/>
        <v>1835.6968868410763</v>
      </c>
      <c r="AL47" s="264">
        <f t="shared" si="33"/>
        <v>1353.7587661069886</v>
      </c>
      <c r="AM47" s="264">
        <f t="shared" si="34"/>
        <v>649.8042077313545</v>
      </c>
      <c r="AN47" s="264">
        <f t="shared" si="35"/>
        <v>81.225525966419312</v>
      </c>
      <c r="AO47" s="264">
        <f t="shared" si="36"/>
        <v>162.45105193283862</v>
      </c>
      <c r="AP47" s="264">
        <f t="shared" si="37"/>
        <v>19981.479387739149</v>
      </c>
      <c r="AQ47" s="264">
        <f t="shared" si="38"/>
        <v>44752.355904363256</v>
      </c>
      <c r="AR47" s="265">
        <f t="shared" si="44"/>
        <v>43976.321778146856</v>
      </c>
      <c r="AS47" s="258">
        <f t="shared" si="39"/>
        <v>18712.214418544692</v>
      </c>
    </row>
    <row r="48" spans="1:45" x14ac:dyDescent="0.25">
      <c r="A48">
        <v>9860</v>
      </c>
      <c r="B48" t="s">
        <v>1240</v>
      </c>
      <c r="C48" t="s">
        <v>1239</v>
      </c>
      <c r="D48" s="295">
        <v>16157.13</v>
      </c>
      <c r="E48" s="225">
        <f t="shared" si="4"/>
        <v>19703.817073170729</v>
      </c>
      <c r="F48" s="207">
        <f t="shared" si="5"/>
        <v>875.18139344642486</v>
      </c>
      <c r="G48" s="207">
        <f t="shared" si="6"/>
        <v>533.40000575734712</v>
      </c>
      <c r="H48" s="207">
        <f t="shared" si="7"/>
        <v>256.03200276352663</v>
      </c>
      <c r="I48" s="207">
        <f t="shared" si="8"/>
        <v>32.004000345440829</v>
      </c>
      <c r="J48" s="207">
        <f t="shared" si="9"/>
        <v>64.008000690881659</v>
      </c>
      <c r="K48" s="207">
        <f t="shared" si="10"/>
        <v>21336.000230293885</v>
      </c>
      <c r="L48" s="239">
        <f t="shared" si="40"/>
        <v>20899.038470071562</v>
      </c>
      <c r="M48" s="240">
        <f t="shared" si="11"/>
        <v>1059.0015427111955</v>
      </c>
      <c r="N48" s="241">
        <f t="shared" si="12"/>
        <v>645.43354464467416</v>
      </c>
      <c r="O48" s="241">
        <f t="shared" si="13"/>
        <v>309.80810142944358</v>
      </c>
      <c r="P48" s="241">
        <f t="shared" si="14"/>
        <v>38.726012678680448</v>
      </c>
      <c r="Q48" s="241">
        <f t="shared" si="15"/>
        <v>77.452025357360895</v>
      </c>
      <c r="R48" s="241">
        <f t="shared" si="16"/>
        <v>4139.1653218062947</v>
      </c>
      <c r="S48" s="241">
        <f t="shared" si="17"/>
        <v>25817.341785786964</v>
      </c>
      <c r="T48" s="242">
        <f t="shared" si="41"/>
        <v>25289.244064475024</v>
      </c>
      <c r="U48" s="259">
        <f t="shared" si="18"/>
        <v>1224.0345083929271</v>
      </c>
      <c r="V48" s="259">
        <f t="shared" si="19"/>
        <v>902.68031592398745</v>
      </c>
      <c r="W48" s="259">
        <f t="shared" si="20"/>
        <v>433.28655164351397</v>
      </c>
      <c r="X48" s="259">
        <f t="shared" si="21"/>
        <v>54.160818955439247</v>
      </c>
      <c r="Y48" s="259">
        <f t="shared" si="22"/>
        <v>108.32163791087849</v>
      </c>
      <c r="Z48" s="260">
        <f t="shared" si="23"/>
        <v>7853.3187485386907</v>
      </c>
      <c r="AA48" s="259">
        <f t="shared" si="24"/>
        <v>29840.671600792975</v>
      </c>
      <c r="AB48" s="261">
        <f t="shared" si="42"/>
        <v>29322.778519656738</v>
      </c>
      <c r="AC48" s="262">
        <f t="shared" si="25"/>
        <v>1449.739878920602</v>
      </c>
      <c r="AD48" s="262">
        <f t="shared" si="26"/>
        <v>1069.129704218733</v>
      </c>
      <c r="AE48" s="262">
        <f t="shared" si="27"/>
        <v>513.18225802499182</v>
      </c>
      <c r="AF48" s="262">
        <f t="shared" si="28"/>
        <v>64.147782253123978</v>
      </c>
      <c r="AG48" s="262">
        <f t="shared" si="29"/>
        <v>128.29556450624796</v>
      </c>
      <c r="AH48" s="262">
        <f t="shared" si="30"/>
        <v>12936.469421046668</v>
      </c>
      <c r="AI48" s="262">
        <f t="shared" si="31"/>
        <v>35343.130717974644</v>
      </c>
      <c r="AJ48" s="263">
        <f t="shared" si="43"/>
        <v>34731.504195669237</v>
      </c>
      <c r="AK48" s="264">
        <f t="shared" si="32"/>
        <v>1694.4030370155335</v>
      </c>
      <c r="AL48" s="264">
        <f t="shared" si="33"/>
        <v>1249.5597618108652</v>
      </c>
      <c r="AM48" s="264">
        <f t="shared" si="34"/>
        <v>599.7886856692154</v>
      </c>
      <c r="AN48" s="264">
        <f t="shared" si="35"/>
        <v>74.973585708651925</v>
      </c>
      <c r="AO48" s="264">
        <f t="shared" si="36"/>
        <v>149.94717141730385</v>
      </c>
      <c r="AP48" s="264">
        <f t="shared" si="37"/>
        <v>18443.502084328371</v>
      </c>
      <c r="AQ48" s="264">
        <f t="shared" si="38"/>
        <v>41307.760721020342</v>
      </c>
      <c r="AR48" s="265">
        <f t="shared" si="44"/>
        <v>40591.458051601148</v>
      </c>
      <c r="AS48" s="258">
        <f t="shared" si="39"/>
        <v>17271.932619893854</v>
      </c>
    </row>
    <row r="49" spans="1:45" x14ac:dyDescent="0.25">
      <c r="A49">
        <v>9515</v>
      </c>
      <c r="B49" t="s">
        <v>1250</v>
      </c>
      <c r="C49" t="s">
        <v>1249</v>
      </c>
      <c r="D49" s="295">
        <v>1174010</v>
      </c>
      <c r="E49" s="225">
        <f t="shared" si="4"/>
        <v>1431719.5121951217</v>
      </c>
      <c r="F49" s="207">
        <f t="shared" si="5"/>
        <v>63592.463990822456</v>
      </c>
      <c r="G49" s="207">
        <f t="shared" si="6"/>
        <v>38757.93168459888</v>
      </c>
      <c r="H49" s="207">
        <f t="shared" si="7"/>
        <v>18603.807208607464</v>
      </c>
      <c r="I49" s="207">
        <f t="shared" si="8"/>
        <v>2325.4759010759331</v>
      </c>
      <c r="J49" s="207">
        <f t="shared" si="9"/>
        <v>4650.9518021518661</v>
      </c>
      <c r="K49" s="207">
        <f t="shared" si="10"/>
        <v>1550317.2673839552</v>
      </c>
      <c r="L49" s="239">
        <f t="shared" si="40"/>
        <v>1518566.7351967036</v>
      </c>
      <c r="M49" s="240">
        <f t="shared" si="11"/>
        <v>76949.210729775063</v>
      </c>
      <c r="N49" s="241">
        <f t="shared" si="12"/>
        <v>46898.516985893773</v>
      </c>
      <c r="O49" s="241">
        <f t="shared" si="13"/>
        <v>22511.288153229012</v>
      </c>
      <c r="P49" s="241">
        <f t="shared" si="14"/>
        <v>2813.9110191536265</v>
      </c>
      <c r="Q49" s="241">
        <f t="shared" si="15"/>
        <v>5627.822038307253</v>
      </c>
      <c r="R49" s="241">
        <f t="shared" si="16"/>
        <v>300760.18943053676</v>
      </c>
      <c r="S49" s="241">
        <f t="shared" si="17"/>
        <v>1875940.6794357509</v>
      </c>
      <c r="T49" s="242">
        <f t="shared" si="41"/>
        <v>1837568.0225469698</v>
      </c>
      <c r="U49" s="259">
        <f t="shared" si="18"/>
        <v>88940.842414363215</v>
      </c>
      <c r="V49" s="259">
        <f t="shared" si="19"/>
        <v>65590.591751005311</v>
      </c>
      <c r="W49" s="259">
        <f t="shared" si="20"/>
        <v>31483.484040482552</v>
      </c>
      <c r="X49" s="259">
        <f t="shared" si="21"/>
        <v>3935.435505060319</v>
      </c>
      <c r="Y49" s="259">
        <f t="shared" si="22"/>
        <v>7870.8710101206379</v>
      </c>
      <c r="Z49" s="260">
        <f t="shared" si="23"/>
        <v>570638.14823374629</v>
      </c>
      <c r="AA49" s="259">
        <f t="shared" si="24"/>
        <v>2168284.0248266221</v>
      </c>
      <c r="AB49" s="261">
        <f t="shared" si="42"/>
        <v>2130652.8578938344</v>
      </c>
      <c r="AC49" s="262">
        <f t="shared" si="25"/>
        <v>105341.05470783338</v>
      </c>
      <c r="AD49" s="262">
        <f t="shared" si="26"/>
        <v>77685.143589847619</v>
      </c>
      <c r="AE49" s="262">
        <f t="shared" si="27"/>
        <v>37288.868923126858</v>
      </c>
      <c r="AF49" s="262">
        <f t="shared" si="28"/>
        <v>4661.1086153908573</v>
      </c>
      <c r="AG49" s="262">
        <f t="shared" si="29"/>
        <v>9322.2172307817145</v>
      </c>
      <c r="AH49" s="262">
        <f t="shared" si="30"/>
        <v>939990.23743715626</v>
      </c>
      <c r="AI49" s="262">
        <f t="shared" si="31"/>
        <v>2568103.9203255414</v>
      </c>
      <c r="AJ49" s="263">
        <f t="shared" si="43"/>
        <v>2523661.8904940197</v>
      </c>
      <c r="AK49" s="264">
        <f t="shared" si="32"/>
        <v>123118.7784889152</v>
      </c>
      <c r="AL49" s="264">
        <f t="shared" si="33"/>
        <v>90795.559357607068</v>
      </c>
      <c r="AM49" s="264">
        <f t="shared" si="34"/>
        <v>43581.868491651396</v>
      </c>
      <c r="AN49" s="264">
        <f t="shared" si="35"/>
        <v>5447.7335614564245</v>
      </c>
      <c r="AO49" s="264">
        <f t="shared" si="36"/>
        <v>10895.467122912849</v>
      </c>
      <c r="AP49" s="264">
        <f t="shared" si="37"/>
        <v>1340142.4561182803</v>
      </c>
      <c r="AQ49" s="264">
        <f t="shared" si="38"/>
        <v>3001506.0944663496</v>
      </c>
      <c r="AR49" s="265">
        <f t="shared" si="44"/>
        <v>2949458.0824168818</v>
      </c>
      <c r="AS49" s="258">
        <f t="shared" si="39"/>
        <v>1255013.8307410774</v>
      </c>
    </row>
    <row r="50" spans="1:45" x14ac:dyDescent="0.25">
      <c r="A50">
        <v>9172</v>
      </c>
      <c r="B50" t="s">
        <v>1111</v>
      </c>
      <c r="C50" t="s">
        <v>1112</v>
      </c>
      <c r="D50" s="295">
        <v>549981</v>
      </c>
      <c r="E50" s="225">
        <f t="shared" si="4"/>
        <v>670708.53658536577</v>
      </c>
      <c r="F50" s="207">
        <f t="shared" si="5"/>
        <v>29790.757266238386</v>
      </c>
      <c r="G50" s="207">
        <f t="shared" si="6"/>
        <v>18156.681821983952</v>
      </c>
      <c r="H50" s="207">
        <f t="shared" si="7"/>
        <v>8715.2072745522964</v>
      </c>
      <c r="I50" s="207">
        <f t="shared" si="8"/>
        <v>1089.4009093190371</v>
      </c>
      <c r="J50" s="207">
        <f t="shared" si="9"/>
        <v>2178.8018186380741</v>
      </c>
      <c r="K50" s="207">
        <f t="shared" si="10"/>
        <v>726267.27287935803</v>
      </c>
      <c r="L50" s="239">
        <f t="shared" si="40"/>
        <v>711393.30294479453</v>
      </c>
      <c r="M50" s="240">
        <f t="shared" si="11"/>
        <v>36047.90748492127</v>
      </c>
      <c r="N50" s="241">
        <f t="shared" si="12"/>
        <v>21970.250057852016</v>
      </c>
      <c r="O50" s="241">
        <f t="shared" si="13"/>
        <v>10545.720027768968</v>
      </c>
      <c r="P50" s="241">
        <f t="shared" si="14"/>
        <v>1318.215003471121</v>
      </c>
      <c r="Q50" s="241">
        <f t="shared" si="15"/>
        <v>2636.430006942242</v>
      </c>
      <c r="R50" s="241">
        <f t="shared" si="16"/>
        <v>140895.21362100498</v>
      </c>
      <c r="S50" s="241">
        <f t="shared" si="17"/>
        <v>878810.0023140806</v>
      </c>
      <c r="T50" s="242">
        <f t="shared" si="41"/>
        <v>860833.80772600323</v>
      </c>
      <c r="U50" s="259">
        <f t="shared" si="18"/>
        <v>41665.550933888037</v>
      </c>
      <c r="V50" s="259">
        <f t="shared" si="19"/>
        <v>30726.807473368757</v>
      </c>
      <c r="W50" s="259">
        <f t="shared" si="20"/>
        <v>14748.867587217004</v>
      </c>
      <c r="X50" s="259">
        <f t="shared" si="21"/>
        <v>1843.6084484021255</v>
      </c>
      <c r="Y50" s="259">
        <f t="shared" si="22"/>
        <v>3687.2168968042511</v>
      </c>
      <c r="Z50" s="260">
        <f t="shared" si="23"/>
        <v>267323.22501830821</v>
      </c>
      <c r="AA50" s="259">
        <f t="shared" si="24"/>
        <v>1015762.2305245871</v>
      </c>
      <c r="AB50" s="261">
        <f t="shared" si="42"/>
        <v>998133.39702158328</v>
      </c>
      <c r="AC50" s="262">
        <f t="shared" si="25"/>
        <v>49348.454109648912</v>
      </c>
      <c r="AD50" s="262">
        <f t="shared" si="26"/>
        <v>36392.66527260244</v>
      </c>
      <c r="AE50" s="262">
        <f t="shared" si="27"/>
        <v>17468.479330849172</v>
      </c>
      <c r="AF50" s="262">
        <f t="shared" si="28"/>
        <v>2183.5599163561465</v>
      </c>
      <c r="AG50" s="262">
        <f t="shared" si="29"/>
        <v>4367.1198327122929</v>
      </c>
      <c r="AH50" s="262">
        <f t="shared" si="30"/>
        <v>440351.2497984895</v>
      </c>
      <c r="AI50" s="262">
        <f t="shared" si="31"/>
        <v>1203063.3147967749</v>
      </c>
      <c r="AJ50" s="263">
        <f t="shared" si="43"/>
        <v>1182243.8396570657</v>
      </c>
      <c r="AK50" s="264">
        <f t="shared" si="32"/>
        <v>57676.671333389044</v>
      </c>
      <c r="AL50" s="264">
        <f t="shared" si="33"/>
        <v>42534.418387455044</v>
      </c>
      <c r="AM50" s="264">
        <f t="shared" si="34"/>
        <v>20416.520825978423</v>
      </c>
      <c r="AN50" s="264">
        <f t="shared" si="35"/>
        <v>2552.0651032473029</v>
      </c>
      <c r="AO50" s="264">
        <f t="shared" si="36"/>
        <v>5104.1302064946058</v>
      </c>
      <c r="AP50" s="264">
        <f t="shared" si="37"/>
        <v>627808.01539883646</v>
      </c>
      <c r="AQ50" s="264">
        <f t="shared" si="38"/>
        <v>1406096.4756183487</v>
      </c>
      <c r="AR50" s="265">
        <f t="shared" si="44"/>
        <v>1381713.8743500644</v>
      </c>
      <c r="AS50" s="258">
        <f t="shared" si="39"/>
        <v>587928.34954115248</v>
      </c>
    </row>
    <row r="51" spans="1:45" x14ac:dyDescent="0.25">
      <c r="A51">
        <v>9516</v>
      </c>
      <c r="B51" t="s">
        <v>1040</v>
      </c>
      <c r="C51" t="s">
        <v>1041</v>
      </c>
      <c r="D51" s="295">
        <v>988571</v>
      </c>
      <c r="E51" s="225">
        <f t="shared" si="4"/>
        <v>1205574.3902439023</v>
      </c>
      <c r="F51" s="207">
        <f t="shared" si="5"/>
        <v>53547.811108824761</v>
      </c>
      <c r="G51" s="207">
        <f t="shared" si="6"/>
        <v>32635.980343758234</v>
      </c>
      <c r="H51" s="207">
        <f t="shared" si="7"/>
        <v>15665.270565003952</v>
      </c>
      <c r="I51" s="207">
        <f t="shared" si="8"/>
        <v>1958.1588206254939</v>
      </c>
      <c r="J51" s="207">
        <f t="shared" si="9"/>
        <v>3916.3176412509879</v>
      </c>
      <c r="K51" s="207">
        <f t="shared" si="10"/>
        <v>1305439.2137503293</v>
      </c>
      <c r="L51" s="239">
        <f t="shared" si="40"/>
        <v>1278703.789558982</v>
      </c>
      <c r="M51" s="240">
        <f t="shared" si="11"/>
        <v>64794.812821308566</v>
      </c>
      <c r="N51" s="241">
        <f t="shared" si="12"/>
        <v>39490.731625166736</v>
      </c>
      <c r="O51" s="241">
        <f t="shared" si="13"/>
        <v>18955.551180080034</v>
      </c>
      <c r="P51" s="241">
        <f t="shared" si="14"/>
        <v>2369.4438975100043</v>
      </c>
      <c r="Q51" s="241">
        <f t="shared" si="15"/>
        <v>4738.8877950200085</v>
      </c>
      <c r="R51" s="241">
        <f t="shared" si="16"/>
        <v>253254.06191219424</v>
      </c>
      <c r="S51" s="241">
        <f t="shared" si="17"/>
        <v>1579629.2650066693</v>
      </c>
      <c r="T51" s="242">
        <f t="shared" si="41"/>
        <v>1547317.7039525053</v>
      </c>
      <c r="U51" s="259">
        <f t="shared" si="18"/>
        <v>74892.324193498745</v>
      </c>
      <c r="V51" s="259">
        <f t="shared" si="19"/>
        <v>55230.327576326505</v>
      </c>
      <c r="W51" s="259">
        <f t="shared" si="20"/>
        <v>26510.557236636723</v>
      </c>
      <c r="X51" s="259">
        <f t="shared" si="21"/>
        <v>3313.8196545795904</v>
      </c>
      <c r="Y51" s="259">
        <f t="shared" si="22"/>
        <v>6627.6393091591808</v>
      </c>
      <c r="Z51" s="260">
        <f t="shared" si="23"/>
        <v>480503.84991404059</v>
      </c>
      <c r="AA51" s="259">
        <f t="shared" si="24"/>
        <v>1825795.9529364135</v>
      </c>
      <c r="AB51" s="261">
        <f t="shared" si="42"/>
        <v>1794108.7608972376</v>
      </c>
      <c r="AC51" s="262">
        <f t="shared" si="25"/>
        <v>88702.065394313118</v>
      </c>
      <c r="AD51" s="262">
        <f t="shared" si="26"/>
        <v>65414.502503180767</v>
      </c>
      <c r="AE51" s="262">
        <f t="shared" si="27"/>
        <v>31398.96120152677</v>
      </c>
      <c r="AF51" s="262">
        <f t="shared" si="28"/>
        <v>3924.8701501908463</v>
      </c>
      <c r="AG51" s="262">
        <f t="shared" si="29"/>
        <v>7849.7403003816926</v>
      </c>
      <c r="AH51" s="262">
        <f t="shared" si="30"/>
        <v>791515.48028848728</v>
      </c>
      <c r="AI51" s="262">
        <f t="shared" si="31"/>
        <v>2162462.8926671329</v>
      </c>
      <c r="AJ51" s="263">
        <f t="shared" si="43"/>
        <v>2125040.6374286111</v>
      </c>
      <c r="AK51" s="264">
        <f t="shared" si="32"/>
        <v>103671.73530852837</v>
      </c>
      <c r="AL51" s="264">
        <f t="shared" si="33"/>
        <v>76454.08208593537</v>
      </c>
      <c r="AM51" s="264">
        <f t="shared" si="34"/>
        <v>36697.959401248976</v>
      </c>
      <c r="AN51" s="264">
        <f t="shared" si="35"/>
        <v>4587.244925156122</v>
      </c>
      <c r="AO51" s="264">
        <f t="shared" si="36"/>
        <v>9174.489850312244</v>
      </c>
      <c r="AP51" s="264">
        <f t="shared" si="37"/>
        <v>1128462.251588406</v>
      </c>
      <c r="AQ51" s="264">
        <f t="shared" si="38"/>
        <v>2527407.6722623263</v>
      </c>
      <c r="AR51" s="265">
        <f t="shared" si="44"/>
        <v>2483580.8263923982</v>
      </c>
      <c r="AS51" s="258">
        <f t="shared" si="39"/>
        <v>1056779.9913710596</v>
      </c>
    </row>
    <row r="52" spans="1:45" x14ac:dyDescent="0.25">
      <c r="A52">
        <v>8756</v>
      </c>
      <c r="B52" t="s">
        <v>79</v>
      </c>
      <c r="C52" t="s">
        <v>80</v>
      </c>
      <c r="D52" s="295">
        <v>232267.97</v>
      </c>
      <c r="E52" s="225">
        <f t="shared" si="4"/>
        <v>283253.62195121951</v>
      </c>
      <c r="F52" s="207">
        <f t="shared" si="5"/>
        <v>12581.23228800984</v>
      </c>
      <c r="G52" s="207">
        <f t="shared" si="6"/>
        <v>7667.9296716215904</v>
      </c>
      <c r="H52" s="207">
        <f t="shared" si="7"/>
        <v>3680.6062423783633</v>
      </c>
      <c r="I52" s="207">
        <f t="shared" si="8"/>
        <v>460.07578029729541</v>
      </c>
      <c r="J52" s="207">
        <f t="shared" si="9"/>
        <v>920.15156059459082</v>
      </c>
      <c r="K52" s="207">
        <f t="shared" si="10"/>
        <v>306717.18686486362</v>
      </c>
      <c r="L52" s="239">
        <f t="shared" si="40"/>
        <v>300435.61204220232</v>
      </c>
      <c r="M52" s="240">
        <f t="shared" si="11"/>
        <v>15223.751901011983</v>
      </c>
      <c r="N52" s="241">
        <f t="shared" si="12"/>
        <v>9278.4757679441136</v>
      </c>
      <c r="O52" s="241">
        <f t="shared" si="13"/>
        <v>4453.6683686131746</v>
      </c>
      <c r="P52" s="241">
        <f t="shared" si="14"/>
        <v>556.70854607664683</v>
      </c>
      <c r="Q52" s="241">
        <f t="shared" si="15"/>
        <v>1113.4170921532937</v>
      </c>
      <c r="R52" s="241">
        <f t="shared" si="16"/>
        <v>59502.865099825591</v>
      </c>
      <c r="S52" s="241">
        <f t="shared" si="17"/>
        <v>371139.03071776452</v>
      </c>
      <c r="T52" s="242">
        <f t="shared" si="41"/>
        <v>363547.32441282354</v>
      </c>
      <c r="U52" s="259">
        <f t="shared" si="18"/>
        <v>17596.195021911262</v>
      </c>
      <c r="V52" s="259">
        <f t="shared" si="19"/>
        <v>12976.545001409486</v>
      </c>
      <c r="W52" s="259">
        <f t="shared" si="20"/>
        <v>6228.7416006765534</v>
      </c>
      <c r="X52" s="259">
        <f t="shared" si="21"/>
        <v>778.59270008456917</v>
      </c>
      <c r="Y52" s="259">
        <f t="shared" si="22"/>
        <v>1557.1854001691383</v>
      </c>
      <c r="Z52" s="260">
        <f t="shared" si="23"/>
        <v>112895.94151226254</v>
      </c>
      <c r="AA52" s="259">
        <f t="shared" si="24"/>
        <v>428976.69426147063</v>
      </c>
      <c r="AB52" s="261">
        <f t="shared" si="42"/>
        <v>421531.68548623903</v>
      </c>
      <c r="AC52" s="262">
        <f t="shared" si="25"/>
        <v>20840.838608399761</v>
      </c>
      <c r="AD52" s="262">
        <f t="shared" si="26"/>
        <v>15369.350006194514</v>
      </c>
      <c r="AE52" s="262">
        <f t="shared" si="27"/>
        <v>7377.2880029733669</v>
      </c>
      <c r="AF52" s="262">
        <f t="shared" si="28"/>
        <v>922.16100037167087</v>
      </c>
      <c r="AG52" s="262">
        <f t="shared" si="29"/>
        <v>1844.3220007433417</v>
      </c>
      <c r="AH52" s="262">
        <f t="shared" si="30"/>
        <v>185969.13507495364</v>
      </c>
      <c r="AI52" s="262">
        <f t="shared" si="31"/>
        <v>508077.68615519057</v>
      </c>
      <c r="AJ52" s="263">
        <f t="shared" si="43"/>
        <v>499285.20563828963</v>
      </c>
      <c r="AK52" s="264">
        <f t="shared" si="32"/>
        <v>24358.011216684699</v>
      </c>
      <c r="AL52" s="264">
        <f t="shared" si="33"/>
        <v>17963.135115549187</v>
      </c>
      <c r="AM52" s="264">
        <f t="shared" si="34"/>
        <v>8622.3048554636098</v>
      </c>
      <c r="AN52" s="264">
        <f t="shared" si="35"/>
        <v>1077.7881069329512</v>
      </c>
      <c r="AO52" s="264">
        <f t="shared" si="36"/>
        <v>2155.5762138659024</v>
      </c>
      <c r="AP52" s="264">
        <f t="shared" si="37"/>
        <v>265135.874305506</v>
      </c>
      <c r="AQ52" s="264">
        <f t="shared" si="38"/>
        <v>593822.64844790706</v>
      </c>
      <c r="AR52" s="265">
        <f t="shared" si="44"/>
        <v>583525.38854273967</v>
      </c>
      <c r="AS52" s="258">
        <f t="shared" si="39"/>
        <v>248293.894249754</v>
      </c>
    </row>
    <row r="53" spans="1:45" x14ac:dyDescent="0.25">
      <c r="A53">
        <v>9587</v>
      </c>
      <c r="B53" t="s">
        <v>152</v>
      </c>
      <c r="C53" t="s">
        <v>153</v>
      </c>
      <c r="D53" s="295">
        <v>2339.35</v>
      </c>
      <c r="E53" s="225">
        <f t="shared" si="4"/>
        <v>2852.8658536585363</v>
      </c>
      <c r="F53" s="207">
        <f t="shared" si="5"/>
        <v>126.71530109362826</v>
      </c>
      <c r="G53" s="207">
        <f t="shared" si="6"/>
        <v>77.229638151605513</v>
      </c>
      <c r="H53" s="207">
        <f t="shared" si="7"/>
        <v>37.07022631277065</v>
      </c>
      <c r="I53" s="207">
        <f t="shared" si="8"/>
        <v>4.6337782890963313</v>
      </c>
      <c r="J53" s="207">
        <f t="shared" si="9"/>
        <v>9.2675565781926625</v>
      </c>
      <c r="K53" s="207">
        <f t="shared" si="10"/>
        <v>3089.1855260642205</v>
      </c>
      <c r="L53" s="239">
        <f t="shared" si="40"/>
        <v>3025.9189376431277</v>
      </c>
      <c r="M53" s="240">
        <f t="shared" si="11"/>
        <v>153.33015572328969</v>
      </c>
      <c r="N53" s="241">
        <f t="shared" si="12"/>
        <v>93.450690974481148</v>
      </c>
      <c r="O53" s="241">
        <f t="shared" si="13"/>
        <v>44.85633166775095</v>
      </c>
      <c r="P53" s="241">
        <f t="shared" si="14"/>
        <v>5.6070414584688688</v>
      </c>
      <c r="Q53" s="241">
        <f t="shared" si="15"/>
        <v>11.214082916937738</v>
      </c>
      <c r="R53" s="241">
        <f t="shared" si="16"/>
        <v>599.29928121934756</v>
      </c>
      <c r="S53" s="241">
        <f t="shared" si="17"/>
        <v>3738.0276389792457</v>
      </c>
      <c r="T53" s="242">
        <f t="shared" si="41"/>
        <v>3661.5657051858625</v>
      </c>
      <c r="U53" s="259">
        <f t="shared" si="18"/>
        <v>177.22486154465511</v>
      </c>
      <c r="V53" s="259">
        <f t="shared" si="19"/>
        <v>130.69680054915568</v>
      </c>
      <c r="W53" s="259">
        <f t="shared" si="20"/>
        <v>62.734464263594738</v>
      </c>
      <c r="X53" s="259">
        <f t="shared" si="21"/>
        <v>7.8418080329493423</v>
      </c>
      <c r="Y53" s="259">
        <f t="shared" si="22"/>
        <v>15.683616065898685</v>
      </c>
      <c r="Z53" s="260">
        <f t="shared" si="23"/>
        <v>1137.0621647776545</v>
      </c>
      <c r="AA53" s="259">
        <f t="shared" si="24"/>
        <v>4320.5553900547338</v>
      </c>
      <c r="AB53" s="261">
        <f t="shared" si="42"/>
        <v>4245.5709603103396</v>
      </c>
      <c r="AC53" s="262">
        <f t="shared" si="25"/>
        <v>209.90417145575424</v>
      </c>
      <c r="AD53" s="262">
        <f t="shared" si="26"/>
        <v>154.79658661928778</v>
      </c>
      <c r="AE53" s="262">
        <f t="shared" si="27"/>
        <v>74.302361577258139</v>
      </c>
      <c r="AF53" s="262">
        <f t="shared" si="28"/>
        <v>9.2877951971572674</v>
      </c>
      <c r="AG53" s="262">
        <f t="shared" si="29"/>
        <v>18.575590394314535</v>
      </c>
      <c r="AH53" s="262">
        <f t="shared" si="30"/>
        <v>1873.0386980933822</v>
      </c>
      <c r="AI53" s="262">
        <f t="shared" si="31"/>
        <v>5117.2425328690179</v>
      </c>
      <c r="AJ53" s="263">
        <f t="shared" si="43"/>
        <v>5028.6866751792459</v>
      </c>
      <c r="AK53" s="264">
        <f t="shared" si="32"/>
        <v>245.32833149465827</v>
      </c>
      <c r="AL53" s="264">
        <f t="shared" si="33"/>
        <v>180.9205984473881</v>
      </c>
      <c r="AM53" s="264">
        <f t="shared" si="34"/>
        <v>86.841887254746297</v>
      </c>
      <c r="AN53" s="264">
        <f t="shared" si="35"/>
        <v>10.855235906843287</v>
      </c>
      <c r="AO53" s="264">
        <f t="shared" si="36"/>
        <v>21.710471813686574</v>
      </c>
      <c r="AP53" s="264">
        <f t="shared" si="37"/>
        <v>2670.3880330834486</v>
      </c>
      <c r="AQ53" s="264">
        <f t="shared" si="38"/>
        <v>5980.8462296657226</v>
      </c>
      <c r="AR53" s="265">
        <f t="shared" si="44"/>
        <v>5877.1345773050762</v>
      </c>
      <c r="AS53" s="258">
        <f t="shared" si="39"/>
        <v>2500.7594525976265</v>
      </c>
    </row>
    <row r="54" spans="1:45" x14ac:dyDescent="0.25">
      <c r="A54">
        <v>2956</v>
      </c>
      <c r="B54" t="s">
        <v>156</v>
      </c>
      <c r="C54" t="s">
        <v>157</v>
      </c>
      <c r="D54" s="295">
        <v>435005.99</v>
      </c>
      <c r="E54" s="225">
        <f t="shared" si="4"/>
        <v>530495.10975609755</v>
      </c>
      <c r="F54" s="207">
        <f t="shared" si="5"/>
        <v>23562.91918711687</v>
      </c>
      <c r="G54" s="207">
        <f t="shared" si="6"/>
        <v>14360.978563054239</v>
      </c>
      <c r="H54" s="207">
        <f t="shared" si="7"/>
        <v>6893.2697102660341</v>
      </c>
      <c r="I54" s="207">
        <f t="shared" si="8"/>
        <v>861.65871378325426</v>
      </c>
      <c r="J54" s="207">
        <f t="shared" si="9"/>
        <v>1723.3174275665085</v>
      </c>
      <c r="K54" s="207">
        <f t="shared" si="10"/>
        <v>574439.14252216951</v>
      </c>
      <c r="L54" s="239">
        <f t="shared" si="40"/>
        <v>562674.61608104699</v>
      </c>
      <c r="M54" s="240">
        <f t="shared" si="11"/>
        <v>28511.995292394808</v>
      </c>
      <c r="N54" s="241">
        <f t="shared" si="12"/>
        <v>17377.310083372835</v>
      </c>
      <c r="O54" s="241">
        <f t="shared" si="13"/>
        <v>8341.1088400189601</v>
      </c>
      <c r="P54" s="241">
        <f t="shared" si="14"/>
        <v>1042.63860500237</v>
      </c>
      <c r="Q54" s="241">
        <f t="shared" si="15"/>
        <v>2085.27721000474</v>
      </c>
      <c r="R54" s="241">
        <f t="shared" si="16"/>
        <v>111440.68956466997</v>
      </c>
      <c r="S54" s="241">
        <f t="shared" si="17"/>
        <v>695092.40333491331</v>
      </c>
      <c r="T54" s="242">
        <f t="shared" si="41"/>
        <v>680874.18066318601</v>
      </c>
      <c r="U54" s="259">
        <f t="shared" si="18"/>
        <v>32955.255241347229</v>
      </c>
      <c r="V54" s="259">
        <f t="shared" si="19"/>
        <v>24303.285576214774</v>
      </c>
      <c r="W54" s="259">
        <f t="shared" si="20"/>
        <v>11665.577076583091</v>
      </c>
      <c r="X54" s="259">
        <f t="shared" si="21"/>
        <v>1458.1971345728864</v>
      </c>
      <c r="Y54" s="259">
        <f t="shared" si="22"/>
        <v>2916.3942691457728</v>
      </c>
      <c r="Z54" s="260">
        <f t="shared" si="23"/>
        <v>211438.58451306852</v>
      </c>
      <c r="AA54" s="259">
        <f t="shared" si="24"/>
        <v>803414.3992137115</v>
      </c>
      <c r="AB54" s="261">
        <f t="shared" si="42"/>
        <v>789470.92085624218</v>
      </c>
      <c r="AC54" s="262">
        <f t="shared" si="25"/>
        <v>39032.026806266746</v>
      </c>
      <c r="AD54" s="262">
        <f t="shared" si="26"/>
        <v>28784.680535594944</v>
      </c>
      <c r="AE54" s="262">
        <f t="shared" si="27"/>
        <v>13816.646657085574</v>
      </c>
      <c r="AF54" s="262">
        <f t="shared" si="28"/>
        <v>1727.0808321356967</v>
      </c>
      <c r="AG54" s="262">
        <f t="shared" si="29"/>
        <v>3454.1616642713934</v>
      </c>
      <c r="AH54" s="262">
        <f t="shared" si="30"/>
        <v>348294.63448069885</v>
      </c>
      <c r="AI54" s="262">
        <f t="shared" si="31"/>
        <v>951559.68712710566</v>
      </c>
      <c r="AJ54" s="263">
        <f t="shared" si="43"/>
        <v>935092.57936442015</v>
      </c>
      <c r="AK54" s="264">
        <f t="shared" si="32"/>
        <v>45619.207778606025</v>
      </c>
      <c r="AL54" s="264">
        <f t="shared" si="33"/>
        <v>33642.48361254132</v>
      </c>
      <c r="AM54" s="264">
        <f t="shared" si="34"/>
        <v>16148.392134019832</v>
      </c>
      <c r="AN54" s="264">
        <f t="shared" si="35"/>
        <v>2018.549016752479</v>
      </c>
      <c r="AO54" s="264">
        <f t="shared" si="36"/>
        <v>4037.098033504958</v>
      </c>
      <c r="AP54" s="264">
        <f t="shared" si="37"/>
        <v>496563.05812110985</v>
      </c>
      <c r="AQ54" s="264">
        <f t="shared" si="38"/>
        <v>1112148.2185964072</v>
      </c>
      <c r="AR54" s="265">
        <f t="shared" si="44"/>
        <v>1092862.8658233383</v>
      </c>
      <c r="AS54" s="258">
        <f t="shared" si="39"/>
        <v>465020.34386863391</v>
      </c>
    </row>
    <row r="55" spans="1:45" x14ac:dyDescent="0.25">
      <c r="A55">
        <v>8637</v>
      </c>
      <c r="B55" t="s">
        <v>975</v>
      </c>
      <c r="C55" t="s">
        <v>1075</v>
      </c>
      <c r="D55" s="295">
        <v>418859</v>
      </c>
      <c r="E55" s="225">
        <f t="shared" si="4"/>
        <v>510803.65853658534</v>
      </c>
      <c r="F55" s="207">
        <f t="shared" si="5"/>
        <v>22688.287045878573</v>
      </c>
      <c r="G55" s="207">
        <f t="shared" si="6"/>
        <v>13827.913312049644</v>
      </c>
      <c r="H55" s="207">
        <f t="shared" si="7"/>
        <v>6637.3983897838289</v>
      </c>
      <c r="I55" s="207">
        <f t="shared" si="8"/>
        <v>829.67479872297861</v>
      </c>
      <c r="J55" s="207">
        <f t="shared" si="9"/>
        <v>1659.3495974459572</v>
      </c>
      <c r="K55" s="207">
        <f t="shared" si="10"/>
        <v>553116.53248198575</v>
      </c>
      <c r="L55" s="239">
        <f t="shared" si="40"/>
        <v>541788.69356969371</v>
      </c>
      <c r="M55" s="240">
        <f t="shared" si="11"/>
        <v>27453.658364973773</v>
      </c>
      <c r="N55" s="241">
        <f t="shared" si="12"/>
        <v>16732.281604240579</v>
      </c>
      <c r="O55" s="241">
        <f t="shared" si="13"/>
        <v>8031.4951700354777</v>
      </c>
      <c r="P55" s="241">
        <f t="shared" si="14"/>
        <v>1003.9368962544347</v>
      </c>
      <c r="Q55" s="241">
        <f t="shared" si="15"/>
        <v>2007.8737925088694</v>
      </c>
      <c r="R55" s="241">
        <f t="shared" si="16"/>
        <v>107304.12192799483</v>
      </c>
      <c r="S55" s="241">
        <f t="shared" si="17"/>
        <v>669291.26416962314</v>
      </c>
      <c r="T55" s="242">
        <f t="shared" si="41"/>
        <v>655600.80779209826</v>
      </c>
      <c r="U55" s="259">
        <f t="shared" si="18"/>
        <v>31731.988920739826</v>
      </c>
      <c r="V55" s="259">
        <f t="shared" si="19"/>
        <v>23401.171770457098</v>
      </c>
      <c r="W55" s="259">
        <f t="shared" si="20"/>
        <v>11232.562449819407</v>
      </c>
      <c r="X55" s="259">
        <f t="shared" si="21"/>
        <v>1404.0703062274258</v>
      </c>
      <c r="Y55" s="259">
        <f t="shared" si="22"/>
        <v>2808.1406124548516</v>
      </c>
      <c r="Z55" s="260">
        <f t="shared" si="23"/>
        <v>203590.19440297675</v>
      </c>
      <c r="AA55" s="259">
        <f t="shared" si="24"/>
        <v>773592.45522172225</v>
      </c>
      <c r="AB55" s="261">
        <f t="shared" si="42"/>
        <v>760166.54492257617</v>
      </c>
      <c r="AC55" s="262">
        <f t="shared" si="25"/>
        <v>37583.196764821754</v>
      </c>
      <c r="AD55" s="262">
        <f t="shared" si="26"/>
        <v>27716.221802965891</v>
      </c>
      <c r="AE55" s="262">
        <f t="shared" si="27"/>
        <v>13303.786465423629</v>
      </c>
      <c r="AF55" s="262">
        <f t="shared" si="28"/>
        <v>1662.9733081779536</v>
      </c>
      <c r="AG55" s="262">
        <f t="shared" si="29"/>
        <v>3325.9466163559073</v>
      </c>
      <c r="AH55" s="262">
        <f t="shared" si="30"/>
        <v>335366.28381588729</v>
      </c>
      <c r="AI55" s="262">
        <f t="shared" si="31"/>
        <v>916238.7372881287</v>
      </c>
      <c r="AJ55" s="263">
        <f t="shared" si="43"/>
        <v>900382.8721990739</v>
      </c>
      <c r="AK55" s="264">
        <f t="shared" si="32"/>
        <v>43925.868126411646</v>
      </c>
      <c r="AL55" s="264">
        <f t="shared" si="33"/>
        <v>32393.708057825694</v>
      </c>
      <c r="AM55" s="264">
        <f t="shared" si="34"/>
        <v>15548.979867756334</v>
      </c>
      <c r="AN55" s="264">
        <f t="shared" si="35"/>
        <v>1943.6224834695417</v>
      </c>
      <c r="AO55" s="264">
        <f t="shared" si="36"/>
        <v>3887.2449669390835</v>
      </c>
      <c r="AP55" s="264">
        <f t="shared" si="37"/>
        <v>478131.13093350729</v>
      </c>
      <c r="AQ55" s="264">
        <f t="shared" si="38"/>
        <v>1070866.3820768825</v>
      </c>
      <c r="AR55" s="265">
        <f t="shared" si="44"/>
        <v>1052296.8824311998</v>
      </c>
      <c r="AS55" s="258">
        <f t="shared" si="39"/>
        <v>447759.25088404439</v>
      </c>
    </row>
    <row r="56" spans="1:45" x14ac:dyDescent="0.25">
      <c r="A56">
        <v>9862</v>
      </c>
      <c r="B56" t="s">
        <v>1233</v>
      </c>
      <c r="C56" t="s">
        <v>1232</v>
      </c>
      <c r="D56" s="295">
        <v>11772.78</v>
      </c>
      <c r="E56" s="225">
        <f t="shared" si="4"/>
        <v>14357.048780487805</v>
      </c>
      <c r="F56" s="207">
        <f t="shared" si="5"/>
        <v>637.69481369142932</v>
      </c>
      <c r="G56" s="207">
        <f t="shared" si="6"/>
        <v>388.65819113790519</v>
      </c>
      <c r="H56" s="207">
        <f t="shared" si="7"/>
        <v>186.55593174619449</v>
      </c>
      <c r="I56" s="207">
        <f t="shared" si="8"/>
        <v>23.319491468274311</v>
      </c>
      <c r="J56" s="207">
        <f t="shared" si="9"/>
        <v>46.638982936548622</v>
      </c>
      <c r="K56" s="207">
        <f t="shared" si="10"/>
        <v>15546.327645516207</v>
      </c>
      <c r="L56" s="239">
        <f t="shared" si="40"/>
        <v>15227.938508861977</v>
      </c>
      <c r="M56" s="240">
        <f t="shared" si="11"/>
        <v>771.63408241435889</v>
      </c>
      <c r="N56" s="241">
        <f t="shared" si="12"/>
        <v>470.2906472697768</v>
      </c>
      <c r="O56" s="241">
        <f t="shared" si="13"/>
        <v>225.73951068949285</v>
      </c>
      <c r="P56" s="241">
        <f t="shared" si="14"/>
        <v>28.217438836186606</v>
      </c>
      <c r="Q56" s="241">
        <f t="shared" si="15"/>
        <v>56.434877672373212</v>
      </c>
      <c r="R56" s="241">
        <f t="shared" si="16"/>
        <v>3015.9739209410782</v>
      </c>
      <c r="S56" s="241">
        <f t="shared" si="17"/>
        <v>18811.625890791071</v>
      </c>
      <c r="T56" s="242">
        <f t="shared" si="41"/>
        <v>18426.831172205108</v>
      </c>
      <c r="U56" s="259">
        <f t="shared" si="18"/>
        <v>891.88420095141191</v>
      </c>
      <c r="V56" s="259">
        <f t="shared" si="19"/>
        <v>657.73171161608548</v>
      </c>
      <c r="W56" s="259">
        <f t="shared" si="20"/>
        <v>315.71122157572103</v>
      </c>
      <c r="X56" s="259">
        <f t="shared" si="21"/>
        <v>39.463902696965128</v>
      </c>
      <c r="Y56" s="259">
        <f t="shared" si="22"/>
        <v>78.927805393930257</v>
      </c>
      <c r="Z56" s="260">
        <f t="shared" si="23"/>
        <v>5722.265891059943</v>
      </c>
      <c r="AA56" s="259">
        <f t="shared" si="24"/>
        <v>21743.197078217701</v>
      </c>
      <c r="AB56" s="261">
        <f t="shared" si="42"/>
        <v>21365.83789946881</v>
      </c>
      <c r="AC56" s="262">
        <f t="shared" si="25"/>
        <v>1056.3428437945902</v>
      </c>
      <c r="AD56" s="262">
        <f t="shared" si="26"/>
        <v>779.01389660368011</v>
      </c>
      <c r="AE56" s="262">
        <f t="shared" si="27"/>
        <v>373.92667036976644</v>
      </c>
      <c r="AF56" s="262">
        <f t="shared" si="28"/>
        <v>46.740833796220805</v>
      </c>
      <c r="AG56" s="262">
        <f t="shared" si="29"/>
        <v>93.48166759244161</v>
      </c>
      <c r="AH56" s="262">
        <f t="shared" si="30"/>
        <v>9426.0681489045292</v>
      </c>
      <c r="AI56" s="262">
        <f t="shared" si="31"/>
        <v>25752.525507559672</v>
      </c>
      <c r="AJ56" s="263">
        <f t="shared" si="43"/>
        <v>25306.868111149131</v>
      </c>
      <c r="AK56" s="264">
        <f t="shared" si="32"/>
        <v>1234.6149462259532</v>
      </c>
      <c r="AL56" s="264">
        <f t="shared" si="33"/>
        <v>910.48299869170592</v>
      </c>
      <c r="AM56" s="264">
        <f t="shared" si="34"/>
        <v>437.03183937201885</v>
      </c>
      <c r="AN56" s="264">
        <f t="shared" si="35"/>
        <v>54.628979921502356</v>
      </c>
      <c r="AO56" s="264">
        <f t="shared" si="36"/>
        <v>109.25795984300471</v>
      </c>
      <c r="AP56" s="264">
        <f t="shared" si="37"/>
        <v>13438.729060689579</v>
      </c>
      <c r="AQ56" s="264">
        <f t="shared" si="38"/>
        <v>30098.611526998542</v>
      </c>
      <c r="AR56" s="265">
        <f t="shared" si="44"/>
        <v>29576.682586618361</v>
      </c>
      <c r="AS56" s="258">
        <f t="shared" si="39"/>
        <v>12585.073147819816</v>
      </c>
    </row>
    <row r="57" spans="1:45" x14ac:dyDescent="0.25">
      <c r="A57">
        <v>9796</v>
      </c>
      <c r="B57" t="s">
        <v>1279</v>
      </c>
      <c r="C57" t="s">
        <v>1322</v>
      </c>
      <c r="D57" s="295">
        <v>28631</v>
      </c>
      <c r="E57" s="225">
        <f t="shared" si="4"/>
        <v>34915.85365853658</v>
      </c>
      <c r="F57" s="207">
        <f t="shared" si="5"/>
        <v>1550.8520681435743</v>
      </c>
      <c r="G57" s="207">
        <f t="shared" si="6"/>
        <v>945.20348383893713</v>
      </c>
      <c r="H57" s="207">
        <f t="shared" si="7"/>
        <v>453.6976722426898</v>
      </c>
      <c r="I57" s="207">
        <f t="shared" si="8"/>
        <v>56.712209030336226</v>
      </c>
      <c r="J57" s="207">
        <f t="shared" si="9"/>
        <v>113.42441806067245</v>
      </c>
      <c r="K57" s="207">
        <f t="shared" si="10"/>
        <v>37808.139353557483</v>
      </c>
      <c r="L57" s="239">
        <f t="shared" si="40"/>
        <v>37033.827816983518</v>
      </c>
      <c r="M57" s="240">
        <f t="shared" si="11"/>
        <v>1876.587807943876</v>
      </c>
      <c r="N57" s="241">
        <f t="shared" si="12"/>
        <v>1143.7308368950219</v>
      </c>
      <c r="O57" s="241">
        <f t="shared" si="13"/>
        <v>548.99080170961054</v>
      </c>
      <c r="P57" s="241">
        <f t="shared" si="14"/>
        <v>68.623850213701317</v>
      </c>
      <c r="Q57" s="241">
        <f t="shared" si="15"/>
        <v>137.24770042740263</v>
      </c>
      <c r="R57" s="241">
        <f t="shared" si="16"/>
        <v>7334.7458570077752</v>
      </c>
      <c r="S57" s="241">
        <f t="shared" si="17"/>
        <v>45749.233475800873</v>
      </c>
      <c r="T57" s="242">
        <f t="shared" si="41"/>
        <v>44813.425825625243</v>
      </c>
      <c r="U57" s="259">
        <f t="shared" si="18"/>
        <v>2169.0320007202945</v>
      </c>
      <c r="V57" s="259">
        <f t="shared" si="19"/>
        <v>1599.5811214751434</v>
      </c>
      <c r="W57" s="259">
        <f t="shared" si="20"/>
        <v>767.79893830806884</v>
      </c>
      <c r="X57" s="259">
        <f t="shared" si="21"/>
        <v>95.974867288508605</v>
      </c>
      <c r="Y57" s="259">
        <f t="shared" si="22"/>
        <v>191.94973457701721</v>
      </c>
      <c r="Z57" s="260">
        <f t="shared" si="23"/>
        <v>13916.355756833747</v>
      </c>
      <c r="AA57" s="259">
        <f t="shared" si="24"/>
        <v>52878.714759508875</v>
      </c>
      <c r="AB57" s="261">
        <f t="shared" si="42"/>
        <v>51960.990088975712</v>
      </c>
      <c r="AC57" s="262">
        <f t="shared" si="25"/>
        <v>2568.9898189453047</v>
      </c>
      <c r="AD57" s="262">
        <f t="shared" si="26"/>
        <v>1894.5352647089267</v>
      </c>
      <c r="AE57" s="262">
        <f t="shared" si="27"/>
        <v>909.37692706028486</v>
      </c>
      <c r="AF57" s="262">
        <f t="shared" si="28"/>
        <v>113.67211588253561</v>
      </c>
      <c r="AG57" s="262">
        <f t="shared" si="29"/>
        <v>227.34423176507121</v>
      </c>
      <c r="AH57" s="262">
        <f t="shared" si="30"/>
        <v>22923.876702978014</v>
      </c>
      <c r="AI57" s="262">
        <f t="shared" si="31"/>
        <v>62629.264949055432</v>
      </c>
      <c r="AJ57" s="263">
        <f t="shared" si="43"/>
        <v>61545.441339285258</v>
      </c>
      <c r="AK57" s="264">
        <f t="shared" si="32"/>
        <v>3002.5415004268543</v>
      </c>
      <c r="AL57" s="264">
        <f t="shared" si="33"/>
        <v>2214.2636433826356</v>
      </c>
      <c r="AM57" s="264">
        <f t="shared" si="34"/>
        <v>1062.8465488236652</v>
      </c>
      <c r="AN57" s="264">
        <f t="shared" si="35"/>
        <v>132.85581860295815</v>
      </c>
      <c r="AO57" s="264">
        <f t="shared" si="36"/>
        <v>265.7116372059163</v>
      </c>
      <c r="AP57" s="264">
        <f t="shared" si="37"/>
        <v>32682.531376327704</v>
      </c>
      <c r="AQ57" s="264">
        <f t="shared" si="38"/>
        <v>73198.798128351598</v>
      </c>
      <c r="AR57" s="265">
        <f t="shared" si="44"/>
        <v>71929.48472132071</v>
      </c>
      <c r="AS57" s="258">
        <f t="shared" si="39"/>
        <v>30606.469270234313</v>
      </c>
    </row>
    <row r="58" spans="1:45" x14ac:dyDescent="0.25">
      <c r="A58">
        <v>8311</v>
      </c>
      <c r="B58" t="s">
        <v>43</v>
      </c>
      <c r="C58" t="s">
        <v>44</v>
      </c>
      <c r="D58" s="295">
        <v>754281</v>
      </c>
      <c r="E58" s="225">
        <f t="shared" si="4"/>
        <v>919854.87804878037</v>
      </c>
      <c r="F58" s="207">
        <f t="shared" si="5"/>
        <v>40857.051755488923</v>
      </c>
      <c r="G58" s="207">
        <f t="shared" si="6"/>
        <v>24901.296810922333</v>
      </c>
      <c r="H58" s="207">
        <f t="shared" si="7"/>
        <v>11952.62246924272</v>
      </c>
      <c r="I58" s="207">
        <f t="shared" si="8"/>
        <v>1494.07780865534</v>
      </c>
      <c r="J58" s="207">
        <f t="shared" si="9"/>
        <v>2988.1556173106801</v>
      </c>
      <c r="K58" s="207">
        <f t="shared" si="10"/>
        <v>996051.87243689329</v>
      </c>
      <c r="L58" s="239">
        <f t="shared" si="40"/>
        <v>975652.70789082267</v>
      </c>
      <c r="M58" s="240">
        <f t="shared" si="11"/>
        <v>49438.529159432605</v>
      </c>
      <c r="N58" s="241">
        <f t="shared" si="12"/>
        <v>30131.481240054978</v>
      </c>
      <c r="O58" s="241">
        <f t="shared" si="13"/>
        <v>14463.110995226389</v>
      </c>
      <c r="P58" s="241">
        <f t="shared" si="14"/>
        <v>1807.8888744032986</v>
      </c>
      <c r="Q58" s="241">
        <f t="shared" si="15"/>
        <v>3615.7777488065972</v>
      </c>
      <c r="R58" s="241">
        <f t="shared" si="16"/>
        <v>193233.18919247255</v>
      </c>
      <c r="S58" s="241">
        <f t="shared" si="17"/>
        <v>1205259.2496021991</v>
      </c>
      <c r="T58" s="242">
        <f t="shared" si="41"/>
        <v>1180605.4851447186</v>
      </c>
      <c r="U58" s="259">
        <f t="shared" si="18"/>
        <v>57142.943890723502</v>
      </c>
      <c r="V58" s="259">
        <f t="shared" si="19"/>
        <v>42140.81407870465</v>
      </c>
      <c r="W58" s="259">
        <f t="shared" si="20"/>
        <v>20227.590757778231</v>
      </c>
      <c r="X58" s="259">
        <f t="shared" si="21"/>
        <v>2528.4488447222789</v>
      </c>
      <c r="Y58" s="259">
        <f t="shared" si="22"/>
        <v>5056.8976894445577</v>
      </c>
      <c r="Z58" s="260">
        <f t="shared" si="23"/>
        <v>366625.08248473046</v>
      </c>
      <c r="AA58" s="259">
        <f t="shared" si="24"/>
        <v>1393084.7629323851</v>
      </c>
      <c r="AB58" s="261">
        <f t="shared" si="42"/>
        <v>1368907.3928714572</v>
      </c>
      <c r="AC58" s="262">
        <f t="shared" si="25"/>
        <v>67679.794964335291</v>
      </c>
      <c r="AD58" s="262">
        <f t="shared" si="26"/>
        <v>49911.353218536351</v>
      </c>
      <c r="AE58" s="262">
        <f t="shared" si="27"/>
        <v>23957.449544897449</v>
      </c>
      <c r="AF58" s="262">
        <f t="shared" si="28"/>
        <v>2994.6811931121811</v>
      </c>
      <c r="AG58" s="262">
        <f t="shared" si="29"/>
        <v>5989.3623862243621</v>
      </c>
      <c r="AH58" s="262">
        <f t="shared" si="30"/>
        <v>603927.37394428975</v>
      </c>
      <c r="AI58" s="262">
        <f t="shared" si="31"/>
        <v>1649962.0898689702</v>
      </c>
      <c r="AJ58" s="263">
        <f t="shared" si="43"/>
        <v>1621408.8588885274</v>
      </c>
      <c r="AK58" s="264">
        <f t="shared" si="32"/>
        <v>79101.673203292521</v>
      </c>
      <c r="AL58" s="264">
        <f t="shared" si="33"/>
        <v>58334.567259065276</v>
      </c>
      <c r="AM58" s="264">
        <f t="shared" si="34"/>
        <v>28000.592284351333</v>
      </c>
      <c r="AN58" s="264">
        <f t="shared" si="35"/>
        <v>3500.0740355439166</v>
      </c>
      <c r="AO58" s="264">
        <f t="shared" si="36"/>
        <v>7000.1480710878332</v>
      </c>
      <c r="AP58" s="264">
        <f t="shared" si="37"/>
        <v>861018.21274380351</v>
      </c>
      <c r="AQ58" s="264">
        <f t="shared" si="38"/>
        <v>1928415.4465806703</v>
      </c>
      <c r="AR58" s="265">
        <f t="shared" si="44"/>
        <v>1894975.5043513156</v>
      </c>
      <c r="AS58" s="258">
        <f t="shared" si="39"/>
        <v>806324.55197588657</v>
      </c>
    </row>
    <row r="59" spans="1:45" x14ac:dyDescent="0.25">
      <c r="A59">
        <v>9878</v>
      </c>
      <c r="B59" t="s">
        <v>1284</v>
      </c>
      <c r="C59" t="s">
        <v>1285</v>
      </c>
      <c r="D59" s="295">
        <v>36844</v>
      </c>
      <c r="E59" s="225">
        <f t="shared" si="4"/>
        <v>44931.707317073167</v>
      </c>
      <c r="F59" s="207">
        <f t="shared" si="5"/>
        <v>1995.7246899752665</v>
      </c>
      <c r="G59" s="207">
        <f t="shared" si="6"/>
        <v>1216.3416282547519</v>
      </c>
      <c r="H59" s="207">
        <f t="shared" si="7"/>
        <v>583.84398156228087</v>
      </c>
      <c r="I59" s="207">
        <f t="shared" si="8"/>
        <v>72.980497695285109</v>
      </c>
      <c r="J59" s="207">
        <f t="shared" si="9"/>
        <v>145.96099539057022</v>
      </c>
      <c r="K59" s="207">
        <f t="shared" si="10"/>
        <v>48653.665130190071</v>
      </c>
      <c r="L59" s="239">
        <f t="shared" si="40"/>
        <v>47657.236984001283</v>
      </c>
      <c r="M59" s="240">
        <f t="shared" si="11"/>
        <v>2414.899975407222</v>
      </c>
      <c r="N59" s="241">
        <f t="shared" si="12"/>
        <v>1471.8179230400683</v>
      </c>
      <c r="O59" s="241">
        <f t="shared" si="13"/>
        <v>706.47260305923271</v>
      </c>
      <c r="P59" s="241">
        <f t="shared" si="14"/>
        <v>88.309075382404089</v>
      </c>
      <c r="Q59" s="241">
        <f t="shared" si="15"/>
        <v>176.61815076480818</v>
      </c>
      <c r="R59" s="241">
        <f t="shared" si="16"/>
        <v>9438.7683404559575</v>
      </c>
      <c r="S59" s="241">
        <f t="shared" si="17"/>
        <v>58872.716921602725</v>
      </c>
      <c r="T59" s="242">
        <f t="shared" si="41"/>
        <v>57668.466386760389</v>
      </c>
      <c r="U59" s="259">
        <f t="shared" si="18"/>
        <v>2791.2338037280756</v>
      </c>
      <c r="V59" s="259">
        <f t="shared" si="19"/>
        <v>2058.4320086490234</v>
      </c>
      <c r="W59" s="259">
        <f t="shared" si="20"/>
        <v>988.04736415153116</v>
      </c>
      <c r="X59" s="259">
        <f t="shared" si="21"/>
        <v>123.50592051894139</v>
      </c>
      <c r="Y59" s="259">
        <f t="shared" si="22"/>
        <v>247.01184103788279</v>
      </c>
      <c r="Z59" s="260">
        <f t="shared" si="23"/>
        <v>17908.358475246503</v>
      </c>
      <c r="AA59" s="259">
        <f t="shared" si="24"/>
        <v>68047.339128893334</v>
      </c>
      <c r="AB59" s="261">
        <f t="shared" si="42"/>
        <v>66866.358801237162</v>
      </c>
      <c r="AC59" s="262">
        <f t="shared" si="25"/>
        <v>3305.9222831623351</v>
      </c>
      <c r="AD59" s="262">
        <f t="shared" si="26"/>
        <v>2437.9957840430202</v>
      </c>
      <c r="AE59" s="262">
        <f t="shared" si="27"/>
        <v>1170.2379763406495</v>
      </c>
      <c r="AF59" s="262">
        <f t="shared" si="28"/>
        <v>146.27974704258119</v>
      </c>
      <c r="AG59" s="262">
        <f t="shared" si="29"/>
        <v>292.55949408516238</v>
      </c>
      <c r="AH59" s="262">
        <f t="shared" si="30"/>
        <v>29499.748986920542</v>
      </c>
      <c r="AI59" s="262">
        <f t="shared" si="31"/>
        <v>80594.901951835374</v>
      </c>
      <c r="AJ59" s="263">
        <f t="shared" si="43"/>
        <v>79200.176057581848</v>
      </c>
      <c r="AK59" s="264">
        <f t="shared" si="32"/>
        <v>3863.8412574386862</v>
      </c>
      <c r="AL59" s="264">
        <f t="shared" si="33"/>
        <v>2849.4404553382642</v>
      </c>
      <c r="AM59" s="264">
        <f t="shared" si="34"/>
        <v>1367.7314185623668</v>
      </c>
      <c r="AN59" s="264">
        <f t="shared" si="35"/>
        <v>170.96642732029585</v>
      </c>
      <c r="AO59" s="264">
        <f t="shared" si="36"/>
        <v>341.9328546405917</v>
      </c>
      <c r="AP59" s="264">
        <f t="shared" si="37"/>
        <v>42057.74112079278</v>
      </c>
      <c r="AQ59" s="264">
        <f t="shared" si="38"/>
        <v>94196.378688868237</v>
      </c>
      <c r="AR59" s="265">
        <f t="shared" si="44"/>
        <v>92562.953968507587</v>
      </c>
      <c r="AS59" s="258">
        <f t="shared" si="39"/>
        <v>39386.146267769655</v>
      </c>
    </row>
    <row r="60" spans="1:45" x14ac:dyDescent="0.25">
      <c r="A60">
        <v>8471</v>
      </c>
      <c r="B60" t="s">
        <v>965</v>
      </c>
      <c r="C60" t="s">
        <v>972</v>
      </c>
      <c r="D60" s="295">
        <v>237616.17</v>
      </c>
      <c r="E60" s="225">
        <f t="shared" si="4"/>
        <v>289775.81707317074</v>
      </c>
      <c r="F60" s="207">
        <f t="shared" si="5"/>
        <v>12870.927619323644</v>
      </c>
      <c r="G60" s="207">
        <f t="shared" si="6"/>
        <v>7844.4913450618278</v>
      </c>
      <c r="H60" s="207">
        <f t="shared" si="7"/>
        <v>3765.3558456296773</v>
      </c>
      <c r="I60" s="207">
        <f t="shared" si="8"/>
        <v>470.66948070370967</v>
      </c>
      <c r="J60" s="207">
        <f t="shared" si="9"/>
        <v>941.33896140741933</v>
      </c>
      <c r="K60" s="207">
        <f t="shared" si="10"/>
        <v>313779.6538024731</v>
      </c>
      <c r="L60" s="239">
        <f t="shared" si="40"/>
        <v>307353.43949953147</v>
      </c>
      <c r="M60" s="240">
        <f t="shared" si="11"/>
        <v>15574.293863026771</v>
      </c>
      <c r="N60" s="241">
        <f t="shared" si="12"/>
        <v>9492.1218600080283</v>
      </c>
      <c r="O60" s="241">
        <f t="shared" si="13"/>
        <v>4556.2184928038532</v>
      </c>
      <c r="P60" s="241">
        <f t="shared" si="14"/>
        <v>569.52731160048165</v>
      </c>
      <c r="Q60" s="241">
        <f t="shared" si="15"/>
        <v>1139.0546232009633</v>
      </c>
      <c r="R60" s="241">
        <f t="shared" si="16"/>
        <v>60872.977488231481</v>
      </c>
      <c r="S60" s="241">
        <f t="shared" si="17"/>
        <v>379684.8744003211</v>
      </c>
      <c r="T60" s="242">
        <f t="shared" si="41"/>
        <v>371918.36154043383</v>
      </c>
      <c r="U60" s="259">
        <f t="shared" si="18"/>
        <v>18001.364835967786</v>
      </c>
      <c r="V60" s="259">
        <f t="shared" si="19"/>
        <v>13275.342799386273</v>
      </c>
      <c r="W60" s="259">
        <f t="shared" si="20"/>
        <v>6372.1645437054112</v>
      </c>
      <c r="X60" s="259">
        <f t="shared" si="21"/>
        <v>796.5205679631764</v>
      </c>
      <c r="Y60" s="259">
        <f t="shared" si="22"/>
        <v>1593.0411359263528</v>
      </c>
      <c r="Z60" s="260">
        <f t="shared" si="23"/>
        <v>115495.48235466058</v>
      </c>
      <c r="AA60" s="259">
        <f t="shared" si="24"/>
        <v>438854.30741772807</v>
      </c>
      <c r="AB60" s="261">
        <f t="shared" si="42"/>
        <v>431237.86994343088</v>
      </c>
      <c r="AC60" s="262">
        <f t="shared" si="25"/>
        <v>21320.719553867377</v>
      </c>
      <c r="AD60" s="262">
        <f t="shared" si="26"/>
        <v>15723.244508751752</v>
      </c>
      <c r="AE60" s="262">
        <f t="shared" si="27"/>
        <v>7547.1573642008416</v>
      </c>
      <c r="AF60" s="262">
        <f t="shared" si="28"/>
        <v>943.3946705251052</v>
      </c>
      <c r="AG60" s="262">
        <f t="shared" si="29"/>
        <v>1886.7893410502104</v>
      </c>
      <c r="AH60" s="262">
        <f t="shared" si="30"/>
        <v>190251.2585558962</v>
      </c>
      <c r="AI60" s="262">
        <f t="shared" si="31"/>
        <v>519776.67797526455</v>
      </c>
      <c r="AJ60" s="263">
        <f t="shared" si="43"/>
        <v>510781.74188818538</v>
      </c>
      <c r="AK60" s="264">
        <f t="shared" si="32"/>
        <v>24918.878544147341</v>
      </c>
      <c r="AL60" s="264">
        <f t="shared" si="33"/>
        <v>18376.754088604233</v>
      </c>
      <c r="AM60" s="264">
        <f t="shared" si="34"/>
        <v>8820.8419625300321</v>
      </c>
      <c r="AN60" s="264">
        <f t="shared" si="35"/>
        <v>1102.605245316254</v>
      </c>
      <c r="AO60" s="264">
        <f t="shared" si="36"/>
        <v>2205.210490632508</v>
      </c>
      <c r="AP60" s="264">
        <f t="shared" si="37"/>
        <v>271240.89034779853</v>
      </c>
      <c r="AQ60" s="264">
        <f t="shared" si="38"/>
        <v>607496.00292906561</v>
      </c>
      <c r="AR60" s="265">
        <f t="shared" si="44"/>
        <v>596961.63841827912</v>
      </c>
      <c r="AS60" s="258">
        <f t="shared" si="39"/>
        <v>254011.10702440617</v>
      </c>
    </row>
    <row r="61" spans="1:45" x14ac:dyDescent="0.25">
      <c r="A61">
        <v>9857</v>
      </c>
      <c r="B61" t="s">
        <v>1245</v>
      </c>
      <c r="C61" t="s">
        <v>1241</v>
      </c>
      <c r="D61" s="295">
        <v>13802.57</v>
      </c>
      <c r="E61" s="225">
        <f t="shared" si="4"/>
        <v>16832.40243902439</v>
      </c>
      <c r="F61" s="207">
        <f t="shared" si="5"/>
        <v>747.6422140406014</v>
      </c>
      <c r="G61" s="207">
        <f t="shared" si="6"/>
        <v>455.66823547660925</v>
      </c>
      <c r="H61" s="207">
        <f t="shared" si="7"/>
        <v>218.72075302877244</v>
      </c>
      <c r="I61" s="207">
        <f t="shared" si="8"/>
        <v>27.340094128596554</v>
      </c>
      <c r="J61" s="207">
        <f t="shared" si="9"/>
        <v>54.680188257193109</v>
      </c>
      <c r="K61" s="207">
        <f t="shared" si="10"/>
        <v>18226.72941906437</v>
      </c>
      <c r="L61" s="239">
        <f t="shared" si="40"/>
        <v>17853.445594350957</v>
      </c>
      <c r="M61" s="240">
        <f t="shared" si="11"/>
        <v>904.67446405266708</v>
      </c>
      <c r="N61" s="241">
        <f t="shared" si="12"/>
        <v>551.37525540156219</v>
      </c>
      <c r="O61" s="241">
        <f t="shared" si="13"/>
        <v>264.66012259274981</v>
      </c>
      <c r="P61" s="241">
        <f t="shared" si="14"/>
        <v>33.082515324093727</v>
      </c>
      <c r="Q61" s="241">
        <f t="shared" si="15"/>
        <v>66.165030648187454</v>
      </c>
      <c r="R61" s="241">
        <f t="shared" si="16"/>
        <v>3535.9695128902176</v>
      </c>
      <c r="S61" s="241">
        <f t="shared" si="17"/>
        <v>22055.010216062485</v>
      </c>
      <c r="T61" s="242">
        <f t="shared" si="41"/>
        <v>21603.871569208211</v>
      </c>
      <c r="U61" s="259">
        <f t="shared" si="18"/>
        <v>1045.6573651699878</v>
      </c>
      <c r="V61" s="259">
        <f t="shared" si="19"/>
        <v>771.13375012535971</v>
      </c>
      <c r="W61" s="259">
        <f t="shared" si="20"/>
        <v>370.14420006017269</v>
      </c>
      <c r="X61" s="259">
        <f t="shared" si="21"/>
        <v>46.268025007521587</v>
      </c>
      <c r="Y61" s="259">
        <f t="shared" si="22"/>
        <v>92.536050015043173</v>
      </c>
      <c r="Z61" s="260">
        <f t="shared" si="23"/>
        <v>6708.8636260906296</v>
      </c>
      <c r="AA61" s="259">
        <f t="shared" si="24"/>
        <v>25492.024797532555</v>
      </c>
      <c r="AB61" s="261">
        <f t="shared" si="42"/>
        <v>25049.603680360226</v>
      </c>
      <c r="AC61" s="262">
        <f t="shared" si="25"/>
        <v>1238.4709512514373</v>
      </c>
      <c r="AD61" s="262">
        <f t="shared" si="26"/>
        <v>913.32666021492423</v>
      </c>
      <c r="AE61" s="262">
        <f t="shared" si="27"/>
        <v>438.39679690316365</v>
      </c>
      <c r="AF61" s="262">
        <f t="shared" si="28"/>
        <v>54.799599612895456</v>
      </c>
      <c r="AG61" s="262">
        <f t="shared" si="29"/>
        <v>109.59919922579091</v>
      </c>
      <c r="AH61" s="262">
        <f t="shared" si="30"/>
        <v>11051.252588600584</v>
      </c>
      <c r="AI61" s="262">
        <f t="shared" si="31"/>
        <v>30192.616866609067</v>
      </c>
      <c r="AJ61" s="263">
        <f t="shared" si="43"/>
        <v>29670.121975005364</v>
      </c>
      <c r="AK61" s="264">
        <f t="shared" si="32"/>
        <v>1447.4796282891512</v>
      </c>
      <c r="AL61" s="264">
        <f t="shared" si="33"/>
        <v>1067.462852720613</v>
      </c>
      <c r="AM61" s="264">
        <f t="shared" si="34"/>
        <v>512.38216930589419</v>
      </c>
      <c r="AN61" s="264">
        <f t="shared" si="35"/>
        <v>64.047771163236774</v>
      </c>
      <c r="AO61" s="264">
        <f t="shared" si="36"/>
        <v>128.09554232647355</v>
      </c>
      <c r="AP61" s="264">
        <f t="shared" si="37"/>
        <v>15755.751706156248</v>
      </c>
      <c r="AQ61" s="264">
        <f t="shared" si="38"/>
        <v>35288.028189111174</v>
      </c>
      <c r="AR61" s="265">
        <f t="shared" si="44"/>
        <v>34676.111485102156</v>
      </c>
      <c r="AS61" s="258">
        <f t="shared" si="39"/>
        <v>14754.913714339635</v>
      </c>
    </row>
    <row r="62" spans="1:45" x14ac:dyDescent="0.25">
      <c r="A62">
        <v>9858</v>
      </c>
      <c r="B62" t="s">
        <v>1246</v>
      </c>
      <c r="C62" t="s">
        <v>1242</v>
      </c>
      <c r="D62" s="295">
        <v>13802.57</v>
      </c>
      <c r="E62" s="225">
        <f t="shared" si="4"/>
        <v>16832.40243902439</v>
      </c>
      <c r="F62" s="207">
        <f t="shared" si="5"/>
        <v>747.6422140406014</v>
      </c>
      <c r="G62" s="207">
        <f t="shared" si="6"/>
        <v>455.66823547660925</v>
      </c>
      <c r="H62" s="207">
        <f t="shared" si="7"/>
        <v>218.72075302877244</v>
      </c>
      <c r="I62" s="207">
        <f t="shared" si="8"/>
        <v>27.340094128596554</v>
      </c>
      <c r="J62" s="207">
        <f t="shared" si="9"/>
        <v>54.680188257193109</v>
      </c>
      <c r="K62" s="207">
        <f t="shared" si="10"/>
        <v>18226.72941906437</v>
      </c>
      <c r="L62" s="239">
        <f t="shared" si="40"/>
        <v>17853.445594350957</v>
      </c>
      <c r="M62" s="240">
        <f t="shared" si="11"/>
        <v>904.67446405266708</v>
      </c>
      <c r="N62" s="241">
        <f t="shared" si="12"/>
        <v>551.37525540156219</v>
      </c>
      <c r="O62" s="241">
        <f t="shared" si="13"/>
        <v>264.66012259274981</v>
      </c>
      <c r="P62" s="241">
        <f t="shared" si="14"/>
        <v>33.082515324093727</v>
      </c>
      <c r="Q62" s="241">
        <f t="shared" si="15"/>
        <v>66.165030648187454</v>
      </c>
      <c r="R62" s="241">
        <f t="shared" si="16"/>
        <v>3535.9695128902176</v>
      </c>
      <c r="S62" s="241">
        <f t="shared" si="17"/>
        <v>22055.010216062485</v>
      </c>
      <c r="T62" s="242">
        <f t="shared" si="41"/>
        <v>21603.871569208211</v>
      </c>
      <c r="U62" s="259">
        <f t="shared" si="18"/>
        <v>1045.6573651699878</v>
      </c>
      <c r="V62" s="259">
        <f t="shared" si="19"/>
        <v>771.13375012535971</v>
      </c>
      <c r="W62" s="259">
        <f t="shared" si="20"/>
        <v>370.14420006017269</v>
      </c>
      <c r="X62" s="259">
        <f t="shared" si="21"/>
        <v>46.268025007521587</v>
      </c>
      <c r="Y62" s="259">
        <f t="shared" si="22"/>
        <v>92.536050015043173</v>
      </c>
      <c r="Z62" s="260">
        <f t="shared" si="23"/>
        <v>6708.8636260906296</v>
      </c>
      <c r="AA62" s="259">
        <f t="shared" si="24"/>
        <v>25492.024797532555</v>
      </c>
      <c r="AB62" s="261">
        <f t="shared" si="42"/>
        <v>25049.603680360226</v>
      </c>
      <c r="AC62" s="262">
        <f t="shared" si="25"/>
        <v>1238.4709512514373</v>
      </c>
      <c r="AD62" s="262">
        <f t="shared" si="26"/>
        <v>913.32666021492423</v>
      </c>
      <c r="AE62" s="262">
        <f t="shared" si="27"/>
        <v>438.39679690316365</v>
      </c>
      <c r="AF62" s="262">
        <f t="shared" si="28"/>
        <v>54.799599612895456</v>
      </c>
      <c r="AG62" s="262">
        <f t="shared" si="29"/>
        <v>109.59919922579091</v>
      </c>
      <c r="AH62" s="262">
        <f t="shared" si="30"/>
        <v>11051.252588600584</v>
      </c>
      <c r="AI62" s="262">
        <f t="shared" si="31"/>
        <v>30192.616866609067</v>
      </c>
      <c r="AJ62" s="263">
        <f t="shared" si="43"/>
        <v>29670.121975005364</v>
      </c>
      <c r="AK62" s="264">
        <f t="shared" si="32"/>
        <v>1447.4796282891512</v>
      </c>
      <c r="AL62" s="264">
        <f t="shared" si="33"/>
        <v>1067.462852720613</v>
      </c>
      <c r="AM62" s="264">
        <f t="shared" si="34"/>
        <v>512.38216930589419</v>
      </c>
      <c r="AN62" s="264">
        <f t="shared" si="35"/>
        <v>64.047771163236774</v>
      </c>
      <c r="AO62" s="264">
        <f t="shared" si="36"/>
        <v>128.09554232647355</v>
      </c>
      <c r="AP62" s="264">
        <f t="shared" si="37"/>
        <v>15755.751706156248</v>
      </c>
      <c r="AQ62" s="264">
        <f t="shared" si="38"/>
        <v>35288.028189111174</v>
      </c>
      <c r="AR62" s="265">
        <f t="shared" si="44"/>
        <v>34676.111485102156</v>
      </c>
      <c r="AS62" s="258">
        <f t="shared" si="39"/>
        <v>14754.913714339635</v>
      </c>
    </row>
    <row r="63" spans="1:45" x14ac:dyDescent="0.25">
      <c r="A63">
        <v>3775</v>
      </c>
      <c r="B63" t="s">
        <v>168</v>
      </c>
      <c r="C63" t="s">
        <v>169</v>
      </c>
      <c r="D63" s="295">
        <v>390</v>
      </c>
      <c r="E63" s="225">
        <f t="shared" si="4"/>
        <v>475.60975609756093</v>
      </c>
      <c r="F63" s="207">
        <f t="shared" si="5"/>
        <v>21.125084928084735</v>
      </c>
      <c r="G63" s="207">
        <f t="shared" si="6"/>
        <v>12.875182798267105</v>
      </c>
      <c r="H63" s="207">
        <f t="shared" si="7"/>
        <v>6.18008774316821</v>
      </c>
      <c r="I63" s="207">
        <f t="shared" si="8"/>
        <v>0.77251096789602625</v>
      </c>
      <c r="J63" s="207">
        <f t="shared" si="9"/>
        <v>1.5450219357920525</v>
      </c>
      <c r="K63" s="207">
        <f t="shared" si="10"/>
        <v>515.00731193068418</v>
      </c>
      <c r="L63" s="239">
        <f t="shared" si="40"/>
        <v>504.45995070460594</v>
      </c>
      <c r="M63" s="240">
        <f t="shared" si="11"/>
        <v>25.562126544588445</v>
      </c>
      <c r="N63" s="241">
        <f t="shared" si="12"/>
        <v>15.579442785409473</v>
      </c>
      <c r="O63" s="241">
        <f t="shared" si="13"/>
        <v>7.4781325369965463</v>
      </c>
      <c r="P63" s="241">
        <f t="shared" si="14"/>
        <v>0.93476656712456829</v>
      </c>
      <c r="Q63" s="241">
        <f t="shared" si="15"/>
        <v>1.8695331342491366</v>
      </c>
      <c r="R63" s="241">
        <f t="shared" si="16"/>
        <v>99.910966582830937</v>
      </c>
      <c r="S63" s="241">
        <f t="shared" si="17"/>
        <v>623.17771141637888</v>
      </c>
      <c r="T63" s="242">
        <f t="shared" si="41"/>
        <v>610.43051489622599</v>
      </c>
      <c r="U63" s="259">
        <f t="shared" si="18"/>
        <v>29.545684058569904</v>
      </c>
      <c r="V63" s="259">
        <f t="shared" si="19"/>
        <v>21.788852550567775</v>
      </c>
      <c r="W63" s="259">
        <f t="shared" si="20"/>
        <v>10.458649224272532</v>
      </c>
      <c r="X63" s="259">
        <f t="shared" si="21"/>
        <v>1.3073311530340666</v>
      </c>
      <c r="Y63" s="259">
        <f t="shared" si="22"/>
        <v>2.6146623060681331</v>
      </c>
      <c r="Z63" s="260">
        <f t="shared" si="23"/>
        <v>189.56301718993964</v>
      </c>
      <c r="AA63" s="259">
        <f t="shared" si="24"/>
        <v>720.29264629976115</v>
      </c>
      <c r="AB63" s="261">
        <f t="shared" si="42"/>
        <v>707.7917688764112</v>
      </c>
      <c r="AC63" s="262">
        <f t="shared" si="25"/>
        <v>34.993749061809545</v>
      </c>
      <c r="AD63" s="262">
        <f t="shared" si="26"/>
        <v>25.806599603104381</v>
      </c>
      <c r="AE63" s="262">
        <f t="shared" si="27"/>
        <v>12.387167809490103</v>
      </c>
      <c r="AF63" s="262">
        <f t="shared" si="28"/>
        <v>1.5483959761862629</v>
      </c>
      <c r="AG63" s="262">
        <f t="shared" si="29"/>
        <v>3.0967919523725258</v>
      </c>
      <c r="AH63" s="262">
        <f t="shared" si="30"/>
        <v>312.25985519756301</v>
      </c>
      <c r="AI63" s="262">
        <f t="shared" si="31"/>
        <v>853.1107306811366</v>
      </c>
      <c r="AJ63" s="263">
        <f t="shared" si="43"/>
        <v>838.34732011879612</v>
      </c>
      <c r="AK63" s="264">
        <f t="shared" si="32"/>
        <v>40.899416198053615</v>
      </c>
      <c r="AL63" s="264">
        <f t="shared" si="33"/>
        <v>30.161811355496766</v>
      </c>
      <c r="AM63" s="264">
        <f t="shared" si="34"/>
        <v>14.477669450638448</v>
      </c>
      <c r="AN63" s="264">
        <f t="shared" si="35"/>
        <v>1.809708681329806</v>
      </c>
      <c r="AO63" s="264">
        <f t="shared" si="36"/>
        <v>3.619417362659612</v>
      </c>
      <c r="AP63" s="264">
        <f t="shared" si="37"/>
        <v>445.18833560713233</v>
      </c>
      <c r="AQ63" s="264">
        <f t="shared" si="38"/>
        <v>997.08467290898409</v>
      </c>
      <c r="AR63" s="265">
        <f t="shared" si="44"/>
        <v>979.79459471604491</v>
      </c>
      <c r="AS63" s="258">
        <f t="shared" si="39"/>
        <v>416.90905016909585</v>
      </c>
    </row>
    <row r="64" spans="1:45" x14ac:dyDescent="0.25">
      <c r="A64">
        <v>3659</v>
      </c>
      <c r="B64" t="s">
        <v>186</v>
      </c>
      <c r="C64" t="s">
        <v>187</v>
      </c>
      <c r="D64" s="295">
        <v>2954.55</v>
      </c>
      <c r="E64" s="225">
        <f t="shared" si="4"/>
        <v>3603.1097560975609</v>
      </c>
      <c r="F64" s="207">
        <f t="shared" si="5"/>
        <v>160.03876839557117</v>
      </c>
      <c r="G64" s="207">
        <f t="shared" si="6"/>
        <v>97.539413683641229</v>
      </c>
      <c r="H64" s="207">
        <f t="shared" si="7"/>
        <v>46.818918568147787</v>
      </c>
      <c r="I64" s="207">
        <f t="shared" si="8"/>
        <v>5.8523648210184733</v>
      </c>
      <c r="J64" s="207">
        <f t="shared" si="9"/>
        <v>11.704729642036947</v>
      </c>
      <c r="K64" s="207">
        <f t="shared" si="10"/>
        <v>3901.576547345649</v>
      </c>
      <c r="L64" s="239">
        <f t="shared" si="40"/>
        <v>3821.6721727033168</v>
      </c>
      <c r="M64" s="240">
        <f t="shared" si="11"/>
        <v>193.65277174952254</v>
      </c>
      <c r="N64" s="241">
        <f t="shared" si="12"/>
        <v>118.02626328623477</v>
      </c>
      <c r="O64" s="241">
        <f t="shared" si="13"/>
        <v>56.652606377392686</v>
      </c>
      <c r="P64" s="241">
        <f t="shared" si="14"/>
        <v>7.0815757971740858</v>
      </c>
      <c r="Q64" s="241">
        <f t="shared" si="15"/>
        <v>14.163151594348172</v>
      </c>
      <c r="R64" s="241">
        <f t="shared" si="16"/>
        <v>756.90242645462342</v>
      </c>
      <c r="S64" s="241">
        <f t="shared" si="17"/>
        <v>4721.0505314493903</v>
      </c>
      <c r="T64" s="242">
        <f t="shared" si="41"/>
        <v>4624.4807122734474</v>
      </c>
      <c r="U64" s="259">
        <f t="shared" si="18"/>
        <v>223.83128419294289</v>
      </c>
      <c r="V64" s="259">
        <f t="shared" si="19"/>
        <v>165.06731872635905</v>
      </c>
      <c r="W64" s="259">
        <f t="shared" si="20"/>
        <v>79.232312988652353</v>
      </c>
      <c r="X64" s="259">
        <f t="shared" si="21"/>
        <v>9.9040391235815441</v>
      </c>
      <c r="Y64" s="259">
        <f t="shared" si="22"/>
        <v>19.808078247163088</v>
      </c>
      <c r="Z64" s="260">
        <f t="shared" si="23"/>
        <v>1436.0856729193238</v>
      </c>
      <c r="AA64" s="259">
        <f t="shared" si="24"/>
        <v>5456.7708669870763</v>
      </c>
      <c r="AB64" s="261">
        <f t="shared" si="42"/>
        <v>5362.0671044456431</v>
      </c>
      <c r="AC64" s="262">
        <f t="shared" si="25"/>
        <v>265.10456741171635</v>
      </c>
      <c r="AD64" s="262">
        <f t="shared" si="26"/>
        <v>195.50484322397961</v>
      </c>
      <c r="AE64" s="262">
        <f t="shared" si="27"/>
        <v>93.842324747510219</v>
      </c>
      <c r="AF64" s="262">
        <f t="shared" si="28"/>
        <v>11.730290593438777</v>
      </c>
      <c r="AG64" s="262">
        <f t="shared" si="29"/>
        <v>23.460581186877555</v>
      </c>
      <c r="AH64" s="262">
        <f t="shared" si="30"/>
        <v>2365.6086030101533</v>
      </c>
      <c r="AI64" s="262">
        <f t="shared" si="31"/>
        <v>6462.9700239332105</v>
      </c>
      <c r="AJ64" s="263">
        <f t="shared" si="43"/>
        <v>6351.1258324538176</v>
      </c>
      <c r="AK64" s="264">
        <f t="shared" si="32"/>
        <v>309.84453878963927</v>
      </c>
      <c r="AL64" s="264">
        <f t="shared" si="33"/>
        <v>228.4989224112384</v>
      </c>
      <c r="AM64" s="264">
        <f t="shared" si="34"/>
        <v>109.67948275739444</v>
      </c>
      <c r="AN64" s="264">
        <f t="shared" si="35"/>
        <v>13.709935344674305</v>
      </c>
      <c r="AO64" s="264">
        <f t="shared" si="36"/>
        <v>27.41987068934861</v>
      </c>
      <c r="AP64" s="264">
        <f t="shared" si="37"/>
        <v>3372.6440947898791</v>
      </c>
      <c r="AQ64" s="264">
        <f t="shared" si="38"/>
        <v>7553.6833854954848</v>
      </c>
      <c r="AR64" s="265">
        <f t="shared" si="44"/>
        <v>7422.6977431238229</v>
      </c>
      <c r="AS64" s="258">
        <f t="shared" si="39"/>
        <v>3158.406754300262</v>
      </c>
    </row>
    <row r="65" spans="1:45" x14ac:dyDescent="0.25">
      <c r="A65">
        <v>9302</v>
      </c>
      <c r="B65" t="s">
        <v>190</v>
      </c>
      <c r="C65" t="s">
        <v>191</v>
      </c>
      <c r="D65" s="295">
        <v>502645</v>
      </c>
      <c r="E65" s="225">
        <f t="shared" si="4"/>
        <v>612981.70731707313</v>
      </c>
      <c r="F65" s="207">
        <f t="shared" si="5"/>
        <v>27226.713624813208</v>
      </c>
      <c r="G65" s="207">
        <f t="shared" si="6"/>
        <v>16593.964763166587</v>
      </c>
      <c r="H65" s="207">
        <f t="shared" si="7"/>
        <v>7965.1030863199621</v>
      </c>
      <c r="I65" s="207">
        <f t="shared" si="8"/>
        <v>995.63788578999527</v>
      </c>
      <c r="J65" s="207">
        <f t="shared" si="9"/>
        <v>1991.2757715799905</v>
      </c>
      <c r="K65" s="207">
        <f t="shared" si="10"/>
        <v>663758.59052666347</v>
      </c>
      <c r="L65" s="239">
        <f t="shared" si="40"/>
        <v>650164.7997997863</v>
      </c>
      <c r="M65" s="240">
        <f t="shared" si="11"/>
        <v>32945.320761550407</v>
      </c>
      <c r="N65" s="241">
        <f t="shared" si="12"/>
        <v>20079.30517659524</v>
      </c>
      <c r="O65" s="241">
        <f t="shared" si="13"/>
        <v>9638.0664847657154</v>
      </c>
      <c r="P65" s="241">
        <f t="shared" si="14"/>
        <v>1204.7583105957144</v>
      </c>
      <c r="Q65" s="241">
        <f t="shared" si="15"/>
        <v>2409.5166211914288</v>
      </c>
      <c r="R65" s="241">
        <f t="shared" si="16"/>
        <v>128768.58409750527</v>
      </c>
      <c r="S65" s="241">
        <f t="shared" si="17"/>
        <v>803172.20706380962</v>
      </c>
      <c r="T65" s="242">
        <f t="shared" si="41"/>
        <v>786743.19528208592</v>
      </c>
      <c r="U65" s="259">
        <f t="shared" si="18"/>
        <v>38079.462470820181</v>
      </c>
      <c r="V65" s="259">
        <f t="shared" si="19"/>
        <v>28082.199462256769</v>
      </c>
      <c r="W65" s="259">
        <f t="shared" si="20"/>
        <v>13479.455741883248</v>
      </c>
      <c r="X65" s="259">
        <f t="shared" si="21"/>
        <v>1684.931967735406</v>
      </c>
      <c r="Y65" s="259">
        <f t="shared" si="22"/>
        <v>3369.8639354708121</v>
      </c>
      <c r="Z65" s="260">
        <f t="shared" si="23"/>
        <v>244315.13532163389</v>
      </c>
      <c r="AA65" s="259">
        <f t="shared" si="24"/>
        <v>928337.17230600887</v>
      </c>
      <c r="AB65" s="261">
        <f t="shared" si="42"/>
        <v>912225.62478688126</v>
      </c>
      <c r="AC65" s="262">
        <f t="shared" si="25"/>
        <v>45101.1102491622</v>
      </c>
      <c r="AD65" s="262">
        <f t="shared" si="26"/>
        <v>33260.405788467695</v>
      </c>
      <c r="AE65" s="262">
        <f t="shared" si="27"/>
        <v>15964.994778464496</v>
      </c>
      <c r="AF65" s="262">
        <f t="shared" si="28"/>
        <v>1995.6243473080619</v>
      </c>
      <c r="AG65" s="262">
        <f t="shared" si="29"/>
        <v>3991.2486946161239</v>
      </c>
      <c r="AH65" s="262">
        <f t="shared" si="30"/>
        <v>402450.91004045913</v>
      </c>
      <c r="AI65" s="262">
        <f t="shared" si="31"/>
        <v>1099517.5467262049</v>
      </c>
      <c r="AJ65" s="263">
        <f t="shared" si="43"/>
        <v>1080489.9710797751</v>
      </c>
      <c r="AK65" s="264">
        <f t="shared" si="32"/>
        <v>52712.530909924775</v>
      </c>
      <c r="AL65" s="264">
        <f t="shared" si="33"/>
        <v>38873.547868676083</v>
      </c>
      <c r="AM65" s="264">
        <f t="shared" si="34"/>
        <v>18659.302976964522</v>
      </c>
      <c r="AN65" s="264">
        <f t="shared" si="35"/>
        <v>2332.4128721205652</v>
      </c>
      <c r="AO65" s="264">
        <f t="shared" si="36"/>
        <v>4664.8257442411305</v>
      </c>
      <c r="AP65" s="264">
        <f t="shared" si="37"/>
        <v>573773.56654165906</v>
      </c>
      <c r="AQ65" s="264">
        <f t="shared" si="38"/>
        <v>1285075.9626008624</v>
      </c>
      <c r="AR65" s="265">
        <f t="shared" si="44"/>
        <v>1262791.9334898626</v>
      </c>
      <c r="AS65" s="258">
        <f t="shared" si="39"/>
        <v>537326.28082626965</v>
      </c>
    </row>
    <row r="66" spans="1:45" x14ac:dyDescent="0.25">
      <c r="A66">
        <v>9856</v>
      </c>
      <c r="B66" t="s">
        <v>1247</v>
      </c>
      <c r="C66" t="s">
        <v>1243</v>
      </c>
      <c r="D66" s="295">
        <v>13802.57</v>
      </c>
      <c r="E66" s="225">
        <f t="shared" si="4"/>
        <v>16832.40243902439</v>
      </c>
      <c r="F66" s="207">
        <f t="shared" si="5"/>
        <v>747.6422140406014</v>
      </c>
      <c r="G66" s="207">
        <f t="shared" si="6"/>
        <v>455.66823547660925</v>
      </c>
      <c r="H66" s="207">
        <f t="shared" si="7"/>
        <v>218.72075302877244</v>
      </c>
      <c r="I66" s="207">
        <f t="shared" si="8"/>
        <v>27.340094128596554</v>
      </c>
      <c r="J66" s="207">
        <f t="shared" si="9"/>
        <v>54.680188257193109</v>
      </c>
      <c r="K66" s="207">
        <f t="shared" si="10"/>
        <v>18226.72941906437</v>
      </c>
      <c r="L66" s="239">
        <f t="shared" si="40"/>
        <v>17853.445594350957</v>
      </c>
      <c r="M66" s="240">
        <f t="shared" si="11"/>
        <v>904.67446405266708</v>
      </c>
      <c r="N66" s="241">
        <f t="shared" si="12"/>
        <v>551.37525540156219</v>
      </c>
      <c r="O66" s="241">
        <f t="shared" si="13"/>
        <v>264.66012259274981</v>
      </c>
      <c r="P66" s="241">
        <f t="shared" si="14"/>
        <v>33.082515324093727</v>
      </c>
      <c r="Q66" s="241">
        <f t="shared" si="15"/>
        <v>66.165030648187454</v>
      </c>
      <c r="R66" s="241">
        <f t="shared" si="16"/>
        <v>3535.9695128902176</v>
      </c>
      <c r="S66" s="241">
        <f t="shared" si="17"/>
        <v>22055.010216062485</v>
      </c>
      <c r="T66" s="242">
        <f t="shared" si="41"/>
        <v>21603.871569208211</v>
      </c>
      <c r="U66" s="259">
        <f t="shared" si="18"/>
        <v>1045.6573651699878</v>
      </c>
      <c r="V66" s="259">
        <f t="shared" si="19"/>
        <v>771.13375012535971</v>
      </c>
      <c r="W66" s="259">
        <f t="shared" si="20"/>
        <v>370.14420006017269</v>
      </c>
      <c r="X66" s="259">
        <f t="shared" si="21"/>
        <v>46.268025007521587</v>
      </c>
      <c r="Y66" s="259">
        <f t="shared" si="22"/>
        <v>92.536050015043173</v>
      </c>
      <c r="Z66" s="260">
        <f t="shared" si="23"/>
        <v>6708.8636260906296</v>
      </c>
      <c r="AA66" s="259">
        <f t="shared" si="24"/>
        <v>25492.024797532555</v>
      </c>
      <c r="AB66" s="261">
        <f t="shared" si="42"/>
        <v>25049.603680360226</v>
      </c>
      <c r="AC66" s="262">
        <f t="shared" si="25"/>
        <v>1238.4709512514373</v>
      </c>
      <c r="AD66" s="262">
        <f t="shared" si="26"/>
        <v>913.32666021492423</v>
      </c>
      <c r="AE66" s="262">
        <f t="shared" si="27"/>
        <v>438.39679690316365</v>
      </c>
      <c r="AF66" s="262">
        <f t="shared" si="28"/>
        <v>54.799599612895456</v>
      </c>
      <c r="AG66" s="262">
        <f t="shared" si="29"/>
        <v>109.59919922579091</v>
      </c>
      <c r="AH66" s="262">
        <f t="shared" si="30"/>
        <v>11051.252588600584</v>
      </c>
      <c r="AI66" s="262">
        <f t="shared" si="31"/>
        <v>30192.616866609067</v>
      </c>
      <c r="AJ66" s="263">
        <f t="shared" si="43"/>
        <v>29670.121975005364</v>
      </c>
      <c r="AK66" s="264">
        <f t="shared" si="32"/>
        <v>1447.4796282891512</v>
      </c>
      <c r="AL66" s="264">
        <f t="shared" si="33"/>
        <v>1067.462852720613</v>
      </c>
      <c r="AM66" s="264">
        <f t="shared" si="34"/>
        <v>512.38216930589419</v>
      </c>
      <c r="AN66" s="264">
        <f t="shared" si="35"/>
        <v>64.047771163236774</v>
      </c>
      <c r="AO66" s="264">
        <f t="shared" si="36"/>
        <v>128.09554232647355</v>
      </c>
      <c r="AP66" s="264">
        <f t="shared" si="37"/>
        <v>15755.751706156248</v>
      </c>
      <c r="AQ66" s="264">
        <f t="shared" si="38"/>
        <v>35288.028189111174</v>
      </c>
      <c r="AR66" s="265">
        <f t="shared" si="44"/>
        <v>34676.111485102156</v>
      </c>
      <c r="AS66" s="258">
        <f t="shared" si="39"/>
        <v>14754.913714339635</v>
      </c>
    </row>
    <row r="67" spans="1:45" x14ac:dyDescent="0.25">
      <c r="A67">
        <v>9810</v>
      </c>
      <c r="B67" t="s">
        <v>1056</v>
      </c>
      <c r="C67" t="s">
        <v>1057</v>
      </c>
      <c r="D67" s="295">
        <v>442880.62</v>
      </c>
      <c r="E67" s="225">
        <f t="shared" si="4"/>
        <v>540098.31707317068</v>
      </c>
      <c r="F67" s="207">
        <f t="shared" si="5"/>
        <v>23989.46336026365</v>
      </c>
      <c r="G67" s="207">
        <f t="shared" si="6"/>
        <v>14620.94600079454</v>
      </c>
      <c r="H67" s="207">
        <f t="shared" si="7"/>
        <v>7018.0540803813792</v>
      </c>
      <c r="I67" s="207">
        <f t="shared" si="8"/>
        <v>877.2567600476724</v>
      </c>
      <c r="J67" s="207">
        <f t="shared" si="9"/>
        <v>1754.5135200953448</v>
      </c>
      <c r="K67" s="207">
        <f t="shared" si="10"/>
        <v>584837.84003178158</v>
      </c>
      <c r="L67" s="239">
        <f t="shared" si="40"/>
        <v>572860.34803391108</v>
      </c>
      <c r="M67" s="240">
        <f t="shared" si="11"/>
        <v>29028.129365604582</v>
      </c>
      <c r="N67" s="241">
        <f t="shared" si="12"/>
        <v>17691.880205273523</v>
      </c>
      <c r="O67" s="241">
        <f t="shared" si="13"/>
        <v>8492.1024985312906</v>
      </c>
      <c r="P67" s="241">
        <f t="shared" si="14"/>
        <v>1061.5128123164113</v>
      </c>
      <c r="Q67" s="241">
        <f t="shared" si="15"/>
        <v>2123.0256246328227</v>
      </c>
      <c r="R67" s="241">
        <f t="shared" si="16"/>
        <v>113458.02775641909</v>
      </c>
      <c r="S67" s="241">
        <f t="shared" si="17"/>
        <v>707675.20821094082</v>
      </c>
      <c r="T67" s="242">
        <f t="shared" si="41"/>
        <v>693199.60231835849</v>
      </c>
      <c r="U67" s="259">
        <f t="shared" si="18"/>
        <v>33551.82275431681</v>
      </c>
      <c r="V67" s="259">
        <f t="shared" si="19"/>
        <v>24743.232119702661</v>
      </c>
      <c r="W67" s="259">
        <f t="shared" si="20"/>
        <v>11876.751417457279</v>
      </c>
      <c r="X67" s="259">
        <f t="shared" si="21"/>
        <v>1484.5939271821599</v>
      </c>
      <c r="Y67" s="259">
        <f t="shared" si="22"/>
        <v>2969.1878543643197</v>
      </c>
      <c r="Z67" s="260">
        <f t="shared" si="23"/>
        <v>215266.11944141315</v>
      </c>
      <c r="AA67" s="259">
        <f t="shared" si="24"/>
        <v>817958.08660174091</v>
      </c>
      <c r="AB67" s="261">
        <f t="shared" si="42"/>
        <v>803762.19854072225</v>
      </c>
      <c r="AC67" s="262">
        <f t="shared" si="25"/>
        <v>39738.598155432381</v>
      </c>
      <c r="AD67" s="262">
        <f t="shared" si="26"/>
        <v>29305.750852088775</v>
      </c>
      <c r="AE67" s="262">
        <f t="shared" si="27"/>
        <v>14066.760409002613</v>
      </c>
      <c r="AF67" s="262">
        <f t="shared" si="28"/>
        <v>1758.3450511253266</v>
      </c>
      <c r="AG67" s="262">
        <f t="shared" si="29"/>
        <v>3516.6901022506531</v>
      </c>
      <c r="AH67" s="262">
        <f t="shared" si="30"/>
        <v>354599.58531027415</v>
      </c>
      <c r="AI67" s="262">
        <f t="shared" si="31"/>
        <v>968785.15213516611</v>
      </c>
      <c r="AJ67" s="263">
        <f t="shared" si="43"/>
        <v>952019.95105013042</v>
      </c>
      <c r="AK67" s="264">
        <f t="shared" si="32"/>
        <v>46445.022572902642</v>
      </c>
      <c r="AL67" s="264">
        <f t="shared" si="33"/>
        <v>34251.491572937055</v>
      </c>
      <c r="AM67" s="264">
        <f t="shared" si="34"/>
        <v>16440.715955009786</v>
      </c>
      <c r="AN67" s="264">
        <f t="shared" si="35"/>
        <v>2055.0894943762232</v>
      </c>
      <c r="AO67" s="264">
        <f t="shared" si="36"/>
        <v>4110.1789887524465</v>
      </c>
      <c r="AP67" s="264">
        <f t="shared" si="37"/>
        <v>505552.01561655093</v>
      </c>
      <c r="AQ67" s="264">
        <f t="shared" si="38"/>
        <v>1132280.7131549439</v>
      </c>
      <c r="AR67" s="265">
        <f t="shared" si="44"/>
        <v>1112646.2502063864</v>
      </c>
      <c r="AS67" s="258">
        <f t="shared" si="39"/>
        <v>473438.3041602571</v>
      </c>
    </row>
    <row r="68" spans="1:45" x14ac:dyDescent="0.25">
      <c r="A68">
        <v>4428</v>
      </c>
      <c r="B68" t="s">
        <v>85</v>
      </c>
      <c r="C68" t="s">
        <v>86</v>
      </c>
      <c r="D68" s="295">
        <v>206468.35</v>
      </c>
      <c r="E68" s="225">
        <f t="shared" si="4"/>
        <v>251790.6707317073</v>
      </c>
      <c r="F68" s="207">
        <f t="shared" si="5"/>
        <v>11183.747253106472</v>
      </c>
      <c r="G68" s="207">
        <f t="shared" si="6"/>
        <v>6816.1993546322883</v>
      </c>
      <c r="H68" s="207">
        <f t="shared" si="7"/>
        <v>3271.7756902234983</v>
      </c>
      <c r="I68" s="207">
        <f t="shared" si="8"/>
        <v>408.97196127793728</v>
      </c>
      <c r="J68" s="207">
        <f t="shared" si="9"/>
        <v>817.94392255587456</v>
      </c>
      <c r="K68" s="207">
        <f t="shared" si="10"/>
        <v>272647.9741852915</v>
      </c>
      <c r="L68" s="239">
        <f t="shared" si="40"/>
        <v>267064.13759759313</v>
      </c>
      <c r="M68" s="240">
        <f t="shared" si="11"/>
        <v>13532.743820903532</v>
      </c>
      <c r="N68" s="241">
        <f t="shared" si="12"/>
        <v>8247.8508867253786</v>
      </c>
      <c r="O68" s="241">
        <f t="shared" si="13"/>
        <v>3958.9684256281816</v>
      </c>
      <c r="P68" s="241">
        <f t="shared" si="14"/>
        <v>494.87105320352271</v>
      </c>
      <c r="Q68" s="241">
        <f t="shared" si="15"/>
        <v>989.74210640704541</v>
      </c>
      <c r="R68" s="241">
        <f t="shared" si="16"/>
        <v>52893.467736569852</v>
      </c>
      <c r="S68" s="241">
        <f t="shared" si="17"/>
        <v>329914.03546901513</v>
      </c>
      <c r="T68" s="242">
        <f t="shared" si="41"/>
        <v>323165.59282121592</v>
      </c>
      <c r="U68" s="259">
        <f t="shared" si="18"/>
        <v>15641.663172292903</v>
      </c>
      <c r="V68" s="259">
        <f t="shared" si="19"/>
        <v>11535.149832074412</v>
      </c>
      <c r="W68" s="259">
        <f t="shared" si="20"/>
        <v>5536.8719193957177</v>
      </c>
      <c r="X68" s="259">
        <f t="shared" si="21"/>
        <v>692.10898992446471</v>
      </c>
      <c r="Y68" s="259">
        <f t="shared" si="22"/>
        <v>1384.2179798489294</v>
      </c>
      <c r="Z68" s="260">
        <f t="shared" si="23"/>
        <v>100355.80353904738</v>
      </c>
      <c r="AA68" s="259">
        <f t="shared" si="24"/>
        <v>381327.26717601361</v>
      </c>
      <c r="AB68" s="261">
        <f t="shared" si="42"/>
        <v>374709.2273422922</v>
      </c>
      <c r="AC68" s="262">
        <f t="shared" si="25"/>
        <v>18525.901613091959</v>
      </c>
      <c r="AD68" s="262">
        <f t="shared" si="26"/>
        <v>13662.169331188759</v>
      </c>
      <c r="AE68" s="262">
        <f t="shared" si="27"/>
        <v>6557.8412789706044</v>
      </c>
      <c r="AF68" s="262">
        <f t="shared" si="28"/>
        <v>819.73015987132555</v>
      </c>
      <c r="AG68" s="262">
        <f t="shared" si="29"/>
        <v>1639.4603197426511</v>
      </c>
      <c r="AH68" s="262">
        <f t="shared" si="30"/>
        <v>165312.248907384</v>
      </c>
      <c r="AI68" s="262">
        <f t="shared" si="31"/>
        <v>451641.9613616119</v>
      </c>
      <c r="AJ68" s="263">
        <f t="shared" si="43"/>
        <v>443826.1228508965</v>
      </c>
      <c r="AK68" s="264">
        <f t="shared" si="32"/>
        <v>21652.397380449755</v>
      </c>
      <c r="AL68" s="264">
        <f t="shared" si="33"/>
        <v>15967.844675847902</v>
      </c>
      <c r="AM68" s="264">
        <f t="shared" si="34"/>
        <v>7664.5654444069933</v>
      </c>
      <c r="AN68" s="264">
        <f t="shared" si="35"/>
        <v>958.07068055087416</v>
      </c>
      <c r="AO68" s="264">
        <f t="shared" si="36"/>
        <v>1916.1413611017483</v>
      </c>
      <c r="AP68" s="264">
        <f t="shared" si="37"/>
        <v>235685.38741551503</v>
      </c>
      <c r="AQ68" s="264">
        <f t="shared" si="38"/>
        <v>527862.63391232735</v>
      </c>
      <c r="AR68" s="265">
        <f t="shared" si="44"/>
        <v>518709.16233318084</v>
      </c>
      <c r="AS68" s="258">
        <f t="shared" si="39"/>
        <v>220714.16330379597</v>
      </c>
    </row>
    <row r="69" spans="1:45" x14ac:dyDescent="0.25">
      <c r="A69">
        <v>9093</v>
      </c>
      <c r="B69" t="s">
        <v>164</v>
      </c>
      <c r="C69" t="s">
        <v>165</v>
      </c>
      <c r="D69" s="295">
        <v>388396.23</v>
      </c>
      <c r="E69" s="225">
        <f t="shared" si="4"/>
        <v>473653.93902439019</v>
      </c>
      <c r="F69" s="207">
        <f t="shared" si="5"/>
        <v>21038.213703840851</v>
      </c>
      <c r="G69" s="207">
        <f t="shared" si="6"/>
        <v>12822.237075404601</v>
      </c>
      <c r="H69" s="207">
        <f t="shared" si="7"/>
        <v>6154.6737961942081</v>
      </c>
      <c r="I69" s="207">
        <f t="shared" si="8"/>
        <v>769.33422452427601</v>
      </c>
      <c r="J69" s="207">
        <f t="shared" si="9"/>
        <v>1538.668449048552</v>
      </c>
      <c r="K69" s="207">
        <f t="shared" si="10"/>
        <v>512889.48301618401</v>
      </c>
      <c r="L69" s="239">
        <f t="shared" si="40"/>
        <v>502385.49497347377</v>
      </c>
      <c r="M69" s="240">
        <f t="shared" si="11"/>
        <v>25457.009181284815</v>
      </c>
      <c r="N69" s="241">
        <f t="shared" si="12"/>
        <v>15515.376521419839</v>
      </c>
      <c r="O69" s="241">
        <f t="shared" si="13"/>
        <v>7447.380730281523</v>
      </c>
      <c r="P69" s="241">
        <f t="shared" si="14"/>
        <v>930.92259128519038</v>
      </c>
      <c r="Q69" s="241">
        <f t="shared" si="15"/>
        <v>1861.8451825703808</v>
      </c>
      <c r="R69" s="241">
        <f t="shared" si="16"/>
        <v>99500.109631865416</v>
      </c>
      <c r="S69" s="241">
        <f t="shared" si="17"/>
        <v>620615.06085679354</v>
      </c>
      <c r="T69" s="242">
        <f t="shared" si="41"/>
        <v>607920.28375039226</v>
      </c>
      <c r="U69" s="259">
        <f t="shared" si="18"/>
        <v>29424.185387486283</v>
      </c>
      <c r="V69" s="259">
        <f t="shared" si="19"/>
        <v>21699.251760683099</v>
      </c>
      <c r="W69" s="259">
        <f t="shared" si="20"/>
        <v>10415.640845127888</v>
      </c>
      <c r="X69" s="259">
        <f t="shared" si="21"/>
        <v>1301.9551056409859</v>
      </c>
      <c r="Y69" s="259">
        <f t="shared" si="22"/>
        <v>2603.9102112819719</v>
      </c>
      <c r="Z69" s="260">
        <f t="shared" si="23"/>
        <v>188783.49031794295</v>
      </c>
      <c r="AA69" s="259">
        <f t="shared" si="24"/>
        <v>717330.63671679667</v>
      </c>
      <c r="AB69" s="261">
        <f t="shared" si="42"/>
        <v>704881.16578622931</v>
      </c>
      <c r="AC69" s="262">
        <f t="shared" si="25"/>
        <v>34849.846690186831</v>
      </c>
      <c r="AD69" s="262">
        <f t="shared" si="26"/>
        <v>25700.476910167275</v>
      </c>
      <c r="AE69" s="262">
        <f t="shared" si="27"/>
        <v>12336.228916880293</v>
      </c>
      <c r="AF69" s="262">
        <f t="shared" si="28"/>
        <v>1542.0286146100366</v>
      </c>
      <c r="AG69" s="262">
        <f t="shared" si="29"/>
        <v>3084.0572292200732</v>
      </c>
      <c r="AH69" s="262">
        <f t="shared" si="30"/>
        <v>310975.77061302407</v>
      </c>
      <c r="AI69" s="262">
        <f t="shared" si="31"/>
        <v>849602.54248486867</v>
      </c>
      <c r="AJ69" s="263">
        <f t="shared" si="43"/>
        <v>834899.84247370146</v>
      </c>
      <c r="AK69" s="264">
        <f t="shared" si="32"/>
        <v>40731.228360320405</v>
      </c>
      <c r="AL69" s="264">
        <f t="shared" si="33"/>
        <v>30037.77902678496</v>
      </c>
      <c r="AM69" s="264">
        <f t="shared" si="34"/>
        <v>14418.133932856781</v>
      </c>
      <c r="AN69" s="264">
        <f t="shared" si="35"/>
        <v>1802.2667416070976</v>
      </c>
      <c r="AO69" s="264">
        <f t="shared" si="36"/>
        <v>3604.5334832141953</v>
      </c>
      <c r="AP69" s="264">
        <f t="shared" si="37"/>
        <v>443357.618435346</v>
      </c>
      <c r="AQ69" s="264">
        <f t="shared" si="38"/>
        <v>992984.43063751934</v>
      </c>
      <c r="AR69" s="265">
        <f t="shared" si="44"/>
        <v>975765.45323612751</v>
      </c>
      <c r="AS69" s="258">
        <f t="shared" si="39"/>
        <v>415194.62394501967</v>
      </c>
    </row>
    <row r="70" spans="1:45" x14ac:dyDescent="0.25">
      <c r="A70">
        <v>22</v>
      </c>
      <c r="B70" t="s">
        <v>55</v>
      </c>
      <c r="C70" t="s">
        <v>56</v>
      </c>
      <c r="D70" s="295">
        <v>177445.29</v>
      </c>
      <c r="E70" s="225">
        <f t="shared" ref="E70:E133" si="45">D70/(($B$1-$C$2)/100-(0.08))</f>
        <v>216396.69512195123</v>
      </c>
      <c r="F70" s="207">
        <f t="shared" ref="F70:F133" si="46">K70*$F$3</f>
        <v>9611.6585162528863</v>
      </c>
      <c r="G70" s="207">
        <f t="shared" ref="G70:G133" si="47">K70*$G$2</f>
        <v>5858.0526806192784</v>
      </c>
      <c r="H70" s="207">
        <f t="shared" ref="H70:H133" si="48">K70*$H$2</f>
        <v>2811.8652866972534</v>
      </c>
      <c r="I70" s="207">
        <f t="shared" ref="I70:I133" si="49">K70*$I$2</f>
        <v>351.48316083715667</v>
      </c>
      <c r="J70" s="207">
        <f t="shared" ref="J70:J133" si="50">K70*$J$2</f>
        <v>702.96632167431335</v>
      </c>
      <c r="K70" s="207">
        <f t="shared" ref="K70:K133" si="51">E70*$J$1</f>
        <v>234322.10722477111</v>
      </c>
      <c r="L70" s="239">
        <f t="shared" si="40"/>
        <v>229523.18524657568</v>
      </c>
      <c r="M70" s="240">
        <f t="shared" ref="M70:M133" si="52">S70*$M$3</f>
        <v>11630.458865951781</v>
      </c>
      <c r="N70" s="241">
        <f t="shared" ref="N70:N133" si="53">S70*$N$2</f>
        <v>7088.4583156292101</v>
      </c>
      <c r="O70" s="241">
        <f t="shared" ref="O70:O133" si="54">S70*$O$2</f>
        <v>3402.4599915020208</v>
      </c>
      <c r="P70" s="241">
        <f t="shared" ref="P70:P133" si="55">S70*$P$2</f>
        <v>425.3074989377526</v>
      </c>
      <c r="Q70" s="241">
        <f t="shared" ref="Q70:Q133" si="56">S70*$Q$2</f>
        <v>850.6149978755052</v>
      </c>
      <c r="R70" s="241">
        <f t="shared" ref="R70:R133" si="57">S70*$R$3</f>
        <v>45458.283178130121</v>
      </c>
      <c r="S70" s="241">
        <f t="shared" ref="S70:S133" si="58">E70*$S$1</f>
        <v>283538.33262516838</v>
      </c>
      <c r="T70" s="242">
        <f t="shared" si="41"/>
        <v>277738.51215541066</v>
      </c>
      <c r="U70" s="259">
        <f t="shared" ref="U70:U133" si="59">AA70*$U$3</f>
        <v>13442.929425695678</v>
      </c>
      <c r="V70" s="259">
        <f t="shared" ref="V70:V133" si="60">AA70*$V$3</f>
        <v>9913.6647682121529</v>
      </c>
      <c r="W70" s="259">
        <f t="shared" ref="W70:W133" si="61">AA70*$W$3</f>
        <v>4758.559088741833</v>
      </c>
      <c r="X70" s="259">
        <f t="shared" ref="X70:X133" si="62">AA70*$X$3</f>
        <v>594.81988609272912</v>
      </c>
      <c r="Y70" s="259">
        <f t="shared" ref="Y70:Y133" si="63">AA70*$Y$3</f>
        <v>1189.6397721854582</v>
      </c>
      <c r="Z70" s="260">
        <f t="shared" ref="Z70:Z133" si="64">AA70*$Z$3</f>
        <v>86248.883483445723</v>
      </c>
      <c r="AA70" s="259">
        <f t="shared" ref="AA70:AA133" si="65">E70*$AA$1</f>
        <v>327724.45514750917</v>
      </c>
      <c r="AB70" s="261">
        <f t="shared" si="42"/>
        <v>322036.70689201995</v>
      </c>
      <c r="AC70" s="262">
        <f t="shared" ref="AC70:AC133" si="66">AI70*$AC$3</f>
        <v>15921.733206307752</v>
      </c>
      <c r="AD70" s="262">
        <f t="shared" ref="AD70:AD133" si="67">AI70*$AD$3</f>
        <v>11741.691155094211</v>
      </c>
      <c r="AE70" s="262">
        <f t="shared" ref="AE70:AE133" si="68">AI70*$AE$3</f>
        <v>5636.0117544452214</v>
      </c>
      <c r="AF70" s="262">
        <f t="shared" ref="AF70:AF133" si="69">AI70*$AF$3</f>
        <v>704.50146930565268</v>
      </c>
      <c r="AG70" s="262">
        <f t="shared" ref="AG70:AG133" si="70">AI70*$AG$3</f>
        <v>1409.0029386113054</v>
      </c>
      <c r="AH70" s="262">
        <f t="shared" ref="AH70:AH133" si="71">AI70*$AH$3</f>
        <v>142074.46297663994</v>
      </c>
      <c r="AI70" s="262">
        <f t="shared" ref="AI70:AI133" si="72">E70*$AI$1</f>
        <v>388155.07950724667</v>
      </c>
      <c r="AJ70" s="263">
        <f t="shared" si="43"/>
        <v>381437.90599795547</v>
      </c>
      <c r="AK70" s="264">
        <f t="shared" ref="AK70:AK133" si="73">AQ70*$AK$3</f>
        <v>18608.740431011083</v>
      </c>
      <c r="AL70" s="264">
        <f t="shared" ref="AL70:AL133" si="74">AQ70*$AL$3</f>
        <v>13723.259904875429</v>
      </c>
      <c r="AM70" s="264">
        <f t="shared" ref="AM70:AM133" si="75">AQ70*$AM$3</f>
        <v>6587.1647543402069</v>
      </c>
      <c r="AN70" s="264">
        <f t="shared" ref="AN70:AN133" si="76">AQ70*$AN$3</f>
        <v>823.39559429252586</v>
      </c>
      <c r="AO70" s="264">
        <f t="shared" ref="AO70:AO133" si="77">AQ70*$AO$3</f>
        <v>1646.7911885850517</v>
      </c>
      <c r="AP70" s="264">
        <f t="shared" ref="AP70:AP133" si="78">AQ70*$AP$3</f>
        <v>202555.31619596135</v>
      </c>
      <c r="AQ70" s="264">
        <f t="shared" ref="AQ70:AQ133" si="79">E70*$AQ$1</f>
        <v>453661.48445869191</v>
      </c>
      <c r="AR70" s="265">
        <f t="shared" si="44"/>
        <v>445794.70769184892</v>
      </c>
      <c r="AS70" s="258">
        <f t="shared" ref="AS70:AS133" si="80">L70/1.21</f>
        <v>189688.58284840966</v>
      </c>
    </row>
    <row r="71" spans="1:45" x14ac:dyDescent="0.25">
      <c r="A71">
        <v>9852</v>
      </c>
      <c r="B71" t="s">
        <v>1223</v>
      </c>
      <c r="C71" t="s">
        <v>1224</v>
      </c>
      <c r="D71" s="295">
        <v>343585.01</v>
      </c>
      <c r="E71" s="225">
        <f t="shared" si="45"/>
        <v>419006.10975609755</v>
      </c>
      <c r="F71" s="207">
        <f t="shared" si="46"/>
        <v>18610.929528889341</v>
      </c>
      <c r="G71" s="207">
        <f t="shared" si="47"/>
        <v>11342.871308960081</v>
      </c>
      <c r="H71" s="207">
        <f t="shared" si="48"/>
        <v>5444.5782283008384</v>
      </c>
      <c r="I71" s="207">
        <f t="shared" si="49"/>
        <v>680.5722785376048</v>
      </c>
      <c r="J71" s="207">
        <f t="shared" si="50"/>
        <v>1361.1445570752096</v>
      </c>
      <c r="K71" s="207">
        <f t="shared" si="51"/>
        <v>453714.85235840321</v>
      </c>
      <c r="L71" s="239">
        <f t="shared" ref="L71:L134" si="81">F71+H71+J71+E71</f>
        <v>444422.76207036292</v>
      </c>
      <c r="M71" s="240">
        <f t="shared" si="52"/>
        <v>22519.906421650478</v>
      </c>
      <c r="N71" s="241">
        <f t="shared" si="53"/>
        <v>13725.28975697267</v>
      </c>
      <c r="O71" s="241">
        <f t="shared" si="54"/>
        <v>6588.1390833468813</v>
      </c>
      <c r="P71" s="241">
        <f t="shared" si="55"/>
        <v>823.51738541836016</v>
      </c>
      <c r="Q71" s="241">
        <f t="shared" si="56"/>
        <v>1647.0347708367203</v>
      </c>
      <c r="R71" s="241">
        <f t="shared" si="57"/>
        <v>88020.283211465721</v>
      </c>
      <c r="S71" s="241">
        <f t="shared" si="58"/>
        <v>549011.59027890675</v>
      </c>
      <c r="T71" s="242">
        <f t="shared" ref="T71:T134" si="82">R71+Q71+O71+M71+E71</f>
        <v>537781.47324339731</v>
      </c>
      <c r="U71" s="259">
        <f t="shared" si="59"/>
        <v>26029.369622360467</v>
      </c>
      <c r="V71" s="259">
        <f t="shared" si="60"/>
        <v>19195.70031147527</v>
      </c>
      <c r="W71" s="259">
        <f t="shared" si="61"/>
        <v>9213.9361495081303</v>
      </c>
      <c r="X71" s="259">
        <f t="shared" si="62"/>
        <v>1151.7420186885163</v>
      </c>
      <c r="Y71" s="259">
        <f t="shared" si="63"/>
        <v>2303.4840373770326</v>
      </c>
      <c r="Z71" s="260">
        <f t="shared" si="64"/>
        <v>167002.59270983486</v>
      </c>
      <c r="AA71" s="259">
        <f t="shared" si="65"/>
        <v>634568.60533802549</v>
      </c>
      <c r="AB71" s="261">
        <f t="shared" ref="AB71:AB134" si="83">U71+W71+Y71+Z71+E71</f>
        <v>623555.49227517797</v>
      </c>
      <c r="AC71" s="262">
        <f t="shared" si="66"/>
        <v>30829.045182921338</v>
      </c>
      <c r="AD71" s="262">
        <f t="shared" si="67"/>
        <v>22735.284058201574</v>
      </c>
      <c r="AE71" s="262">
        <f t="shared" si="68"/>
        <v>10912.936347936757</v>
      </c>
      <c r="AF71" s="262">
        <f t="shared" si="69"/>
        <v>1364.1170434920946</v>
      </c>
      <c r="AG71" s="262">
        <f t="shared" si="70"/>
        <v>2728.2340869841892</v>
      </c>
      <c r="AH71" s="262">
        <f t="shared" si="71"/>
        <v>275096.93710423907</v>
      </c>
      <c r="AI71" s="262">
        <f t="shared" si="72"/>
        <v>751579.63828765543</v>
      </c>
      <c r="AJ71" s="263">
        <f t="shared" ref="AJ71:AJ134" si="84">AC71+AE71+AG71+AH71+E71</f>
        <v>738573.26247817883</v>
      </c>
      <c r="AK71" s="264">
        <f t="shared" si="73"/>
        <v>36031.862367698501</v>
      </c>
      <c r="AL71" s="264">
        <f t="shared" si="74"/>
        <v>26572.16988768326</v>
      </c>
      <c r="AM71" s="264">
        <f t="shared" si="75"/>
        <v>12754.641546087965</v>
      </c>
      <c r="AN71" s="264">
        <f t="shared" si="76"/>
        <v>1594.3301932609957</v>
      </c>
      <c r="AO71" s="264">
        <f t="shared" si="77"/>
        <v>3188.6603865219913</v>
      </c>
      <c r="AP71" s="264">
        <f t="shared" si="78"/>
        <v>392205.2275422049</v>
      </c>
      <c r="AQ71" s="264">
        <f t="shared" si="79"/>
        <v>878418.83926225652</v>
      </c>
      <c r="AR71" s="265">
        <f t="shared" ref="AR71:AR134" si="85">AK71+AM71+AO71+AP71+E71</f>
        <v>863186.50159861089</v>
      </c>
      <c r="AS71" s="258">
        <f t="shared" si="80"/>
        <v>367291.53890112642</v>
      </c>
    </row>
    <row r="72" spans="1:45" x14ac:dyDescent="0.25">
      <c r="A72">
        <v>5406</v>
      </c>
      <c r="B72" t="s">
        <v>1079</v>
      </c>
      <c r="C72" t="s">
        <v>1282</v>
      </c>
      <c r="D72" s="295">
        <v>35577</v>
      </c>
      <c r="E72" s="225">
        <f t="shared" si="45"/>
        <v>43386.585365853658</v>
      </c>
      <c r="F72" s="207">
        <f t="shared" si="46"/>
        <v>1927.095247401207</v>
      </c>
      <c r="G72" s="207">
        <f t="shared" si="47"/>
        <v>1174.5137908049971</v>
      </c>
      <c r="H72" s="207">
        <f t="shared" si="48"/>
        <v>563.76661958639852</v>
      </c>
      <c r="I72" s="207">
        <f t="shared" si="49"/>
        <v>70.470827448299815</v>
      </c>
      <c r="J72" s="207">
        <f t="shared" si="50"/>
        <v>140.94165489659963</v>
      </c>
      <c r="K72" s="207">
        <f t="shared" si="51"/>
        <v>46980.55163219988</v>
      </c>
      <c r="L72" s="239">
        <f t="shared" si="81"/>
        <v>46018.388887737863</v>
      </c>
      <c r="M72" s="240">
        <f t="shared" si="52"/>
        <v>2331.8558360944185</v>
      </c>
      <c r="N72" s="241">
        <f t="shared" si="53"/>
        <v>1421.2047076320841</v>
      </c>
      <c r="O72" s="241">
        <f t="shared" si="54"/>
        <v>682.17825966340035</v>
      </c>
      <c r="P72" s="241">
        <f t="shared" si="55"/>
        <v>85.272282457925044</v>
      </c>
      <c r="Q72" s="241">
        <f t="shared" si="56"/>
        <v>170.54456491585009</v>
      </c>
      <c r="R72" s="241">
        <f t="shared" si="57"/>
        <v>9114.1857900445557</v>
      </c>
      <c r="S72" s="241">
        <f t="shared" si="58"/>
        <v>56848.188305283365</v>
      </c>
      <c r="T72" s="242">
        <f t="shared" si="82"/>
        <v>55685.349816571885</v>
      </c>
      <c r="U72" s="259">
        <f t="shared" si="59"/>
        <v>2695.2482096198505</v>
      </c>
      <c r="V72" s="259">
        <f t="shared" si="60"/>
        <v>1987.6461722860254</v>
      </c>
      <c r="W72" s="259">
        <f t="shared" si="61"/>
        <v>954.07016269729218</v>
      </c>
      <c r="X72" s="259">
        <f t="shared" si="62"/>
        <v>119.25877033716152</v>
      </c>
      <c r="Y72" s="259">
        <f t="shared" si="63"/>
        <v>238.51754067432304</v>
      </c>
      <c r="Z72" s="260">
        <f t="shared" si="64"/>
        <v>17292.52169888842</v>
      </c>
      <c r="AA72" s="259">
        <f t="shared" si="65"/>
        <v>65707.311480529766</v>
      </c>
      <c r="AB72" s="261">
        <f t="shared" si="83"/>
        <v>64566.942977733546</v>
      </c>
      <c r="AC72" s="262">
        <f t="shared" si="66"/>
        <v>3192.2374624923032</v>
      </c>
      <c r="AD72" s="262">
        <f t="shared" si="67"/>
        <v>2354.1574207170374</v>
      </c>
      <c r="AE72" s="262">
        <f t="shared" si="68"/>
        <v>1129.995561944178</v>
      </c>
      <c r="AF72" s="262">
        <f t="shared" si="69"/>
        <v>141.24944524302225</v>
      </c>
      <c r="AG72" s="262">
        <f t="shared" si="70"/>
        <v>282.4988904860445</v>
      </c>
      <c r="AH72" s="262">
        <f t="shared" si="71"/>
        <v>28485.304790676153</v>
      </c>
      <c r="AI72" s="262">
        <f t="shared" si="72"/>
        <v>77823.38580882769</v>
      </c>
      <c r="AJ72" s="263">
        <f t="shared" si="84"/>
        <v>76476.622071452337</v>
      </c>
      <c r="AK72" s="264">
        <f t="shared" si="73"/>
        <v>3730.9705899439837</v>
      </c>
      <c r="AL72" s="264">
        <f t="shared" si="74"/>
        <v>2751.453237421817</v>
      </c>
      <c r="AM72" s="264">
        <f t="shared" si="75"/>
        <v>1320.6975539624721</v>
      </c>
      <c r="AN72" s="264">
        <f t="shared" si="76"/>
        <v>165.08719424530901</v>
      </c>
      <c r="AO72" s="264">
        <f t="shared" si="77"/>
        <v>330.17438849061801</v>
      </c>
      <c r="AP72" s="264">
        <f t="shared" si="78"/>
        <v>40611.449784346019</v>
      </c>
      <c r="AQ72" s="264">
        <f t="shared" si="79"/>
        <v>90957.131815597255</v>
      </c>
      <c r="AR72" s="265">
        <f t="shared" si="85"/>
        <v>89379.877682596751</v>
      </c>
      <c r="AS72" s="258">
        <f t="shared" si="80"/>
        <v>38031.726353502367</v>
      </c>
    </row>
    <row r="73" spans="1:45" x14ac:dyDescent="0.25">
      <c r="A73">
        <v>1221</v>
      </c>
      <c r="B73" t="s">
        <v>206</v>
      </c>
      <c r="C73" t="s">
        <v>1058</v>
      </c>
      <c r="D73" s="295">
        <v>159250</v>
      </c>
      <c r="E73" s="225">
        <f t="shared" si="45"/>
        <v>194207.31707317071</v>
      </c>
      <c r="F73" s="207">
        <f t="shared" si="46"/>
        <v>8626.0763456345994</v>
      </c>
      <c r="G73" s="207">
        <f t="shared" si="47"/>
        <v>5257.3663092924016</v>
      </c>
      <c r="H73" s="207">
        <f t="shared" si="48"/>
        <v>2523.5358284603526</v>
      </c>
      <c r="I73" s="207">
        <f t="shared" si="49"/>
        <v>315.44197855754408</v>
      </c>
      <c r="J73" s="207">
        <f t="shared" si="50"/>
        <v>630.88395711508815</v>
      </c>
      <c r="K73" s="207">
        <f t="shared" si="51"/>
        <v>210294.65237169605</v>
      </c>
      <c r="L73" s="239">
        <f t="shared" si="81"/>
        <v>205987.81320438074</v>
      </c>
      <c r="M73" s="240">
        <f t="shared" si="52"/>
        <v>10437.86833904028</v>
      </c>
      <c r="N73" s="241">
        <f t="shared" si="53"/>
        <v>6361.6058040422004</v>
      </c>
      <c r="O73" s="241">
        <f t="shared" si="54"/>
        <v>3053.570785940256</v>
      </c>
      <c r="P73" s="241">
        <f t="shared" si="55"/>
        <v>381.696348242532</v>
      </c>
      <c r="Q73" s="241">
        <f t="shared" si="56"/>
        <v>763.39269648506399</v>
      </c>
      <c r="R73" s="241">
        <f t="shared" si="57"/>
        <v>40796.978021322626</v>
      </c>
      <c r="S73" s="241">
        <f t="shared" si="58"/>
        <v>254464.23216168801</v>
      </c>
      <c r="T73" s="242">
        <f t="shared" si="82"/>
        <v>249259.12691595894</v>
      </c>
      <c r="U73" s="259">
        <f t="shared" si="59"/>
        <v>12064.487657249378</v>
      </c>
      <c r="V73" s="259">
        <f t="shared" si="60"/>
        <v>8897.1147914818412</v>
      </c>
      <c r="W73" s="259">
        <f t="shared" si="61"/>
        <v>4270.6150999112842</v>
      </c>
      <c r="X73" s="259">
        <f t="shared" si="62"/>
        <v>533.82688748891053</v>
      </c>
      <c r="Y73" s="259">
        <f t="shared" si="63"/>
        <v>1067.6537749778211</v>
      </c>
      <c r="Z73" s="260">
        <f t="shared" si="64"/>
        <v>77404.898685892025</v>
      </c>
      <c r="AA73" s="259">
        <f t="shared" si="65"/>
        <v>294119.49723906914</v>
      </c>
      <c r="AB73" s="261">
        <f t="shared" si="83"/>
        <v>289014.97229120124</v>
      </c>
      <c r="AC73" s="262">
        <f t="shared" si="66"/>
        <v>14289.114200238897</v>
      </c>
      <c r="AD73" s="262">
        <f t="shared" si="67"/>
        <v>10537.694837934288</v>
      </c>
      <c r="AE73" s="262">
        <f t="shared" si="68"/>
        <v>5058.093522208459</v>
      </c>
      <c r="AF73" s="262">
        <f t="shared" si="69"/>
        <v>632.26169027605738</v>
      </c>
      <c r="AG73" s="262">
        <f t="shared" si="70"/>
        <v>1264.5233805521148</v>
      </c>
      <c r="AH73" s="262">
        <f t="shared" si="71"/>
        <v>127506.10753900489</v>
      </c>
      <c r="AI73" s="262">
        <f t="shared" si="72"/>
        <v>348353.54836146411</v>
      </c>
      <c r="AJ73" s="263">
        <f t="shared" si="84"/>
        <v>342325.15571517509</v>
      </c>
      <c r="AK73" s="264">
        <f t="shared" si="73"/>
        <v>16700.594947538561</v>
      </c>
      <c r="AL73" s="264">
        <f t="shared" si="74"/>
        <v>12316.07297016118</v>
      </c>
      <c r="AM73" s="264">
        <f t="shared" si="75"/>
        <v>5911.7150256773666</v>
      </c>
      <c r="AN73" s="264">
        <f t="shared" si="76"/>
        <v>738.96437820967083</v>
      </c>
      <c r="AO73" s="264">
        <f t="shared" si="77"/>
        <v>1477.9287564193417</v>
      </c>
      <c r="AP73" s="264">
        <f t="shared" si="78"/>
        <v>181785.23703957902</v>
      </c>
      <c r="AQ73" s="264">
        <f t="shared" si="79"/>
        <v>407142.90810450184</v>
      </c>
      <c r="AR73" s="265">
        <f t="shared" si="85"/>
        <v>400082.79284238501</v>
      </c>
      <c r="AS73" s="258">
        <f t="shared" si="80"/>
        <v>170237.86215238078</v>
      </c>
    </row>
    <row r="74" spans="1:45" x14ac:dyDescent="0.25">
      <c r="A74">
        <v>7623</v>
      </c>
      <c r="B74" t="s">
        <v>202</v>
      </c>
      <c r="C74" t="s">
        <v>203</v>
      </c>
      <c r="D74" s="295">
        <v>5148.01</v>
      </c>
      <c r="E74" s="225">
        <f t="shared" si="45"/>
        <v>6278.0609756097556</v>
      </c>
      <c r="F74" s="207">
        <f t="shared" si="46"/>
        <v>278.8516627195628</v>
      </c>
      <c r="G74" s="207">
        <f t="shared" si="47"/>
        <v>169.95274307001807</v>
      </c>
      <c r="H74" s="207">
        <f t="shared" si="48"/>
        <v>81.577316673608664</v>
      </c>
      <c r="I74" s="207">
        <f t="shared" si="49"/>
        <v>10.197164584201083</v>
      </c>
      <c r="J74" s="207">
        <f t="shared" si="50"/>
        <v>20.394329168402166</v>
      </c>
      <c r="K74" s="207">
        <f t="shared" si="51"/>
        <v>6798.109722800722</v>
      </c>
      <c r="L74" s="239">
        <f t="shared" si="81"/>
        <v>6658.8842841713295</v>
      </c>
      <c r="M74" s="240">
        <f t="shared" si="52"/>
        <v>337.42072582770965</v>
      </c>
      <c r="N74" s="241">
        <f t="shared" si="53"/>
        <v>205.64904424029697</v>
      </c>
      <c r="O74" s="241">
        <f t="shared" si="54"/>
        <v>98.711541235342537</v>
      </c>
      <c r="P74" s="241">
        <f t="shared" si="55"/>
        <v>12.338942654417817</v>
      </c>
      <c r="Q74" s="241">
        <f t="shared" si="56"/>
        <v>24.677885308835634</v>
      </c>
      <c r="R74" s="241">
        <f t="shared" si="57"/>
        <v>1318.8273207130244</v>
      </c>
      <c r="S74" s="241">
        <f t="shared" si="58"/>
        <v>8225.9617696118785</v>
      </c>
      <c r="T74" s="242">
        <f t="shared" si="82"/>
        <v>8057.6984486946676</v>
      </c>
      <c r="U74" s="259">
        <f t="shared" si="59"/>
        <v>390.00378715476529</v>
      </c>
      <c r="V74" s="259">
        <f t="shared" si="60"/>
        <v>287.61341235602157</v>
      </c>
      <c r="W74" s="259">
        <f t="shared" si="61"/>
        <v>138.05443793089037</v>
      </c>
      <c r="X74" s="259">
        <f t="shared" si="62"/>
        <v>17.256804741361297</v>
      </c>
      <c r="Y74" s="259">
        <f t="shared" si="63"/>
        <v>34.513609482722593</v>
      </c>
      <c r="Z74" s="260">
        <f t="shared" si="64"/>
        <v>2502.2366874973877</v>
      </c>
      <c r="AA74" s="259">
        <f t="shared" si="65"/>
        <v>9507.8814001990613</v>
      </c>
      <c r="AB74" s="261">
        <f t="shared" si="83"/>
        <v>9342.8694976755214</v>
      </c>
      <c r="AC74" s="262">
        <f t="shared" si="66"/>
        <v>461.91838489150291</v>
      </c>
      <c r="AD74" s="262">
        <f t="shared" si="67"/>
        <v>340.64777646865997</v>
      </c>
      <c r="AE74" s="262">
        <f t="shared" si="68"/>
        <v>163.51093270495679</v>
      </c>
      <c r="AF74" s="262">
        <f t="shared" si="69"/>
        <v>20.438866588119598</v>
      </c>
      <c r="AG74" s="262">
        <f t="shared" si="70"/>
        <v>40.877733176239197</v>
      </c>
      <c r="AH74" s="262">
        <f t="shared" si="71"/>
        <v>4121.8380952707857</v>
      </c>
      <c r="AI74" s="262">
        <f t="shared" si="72"/>
        <v>11261.083519625123</v>
      </c>
      <c r="AJ74" s="263">
        <f t="shared" si="84"/>
        <v>11066.20612165324</v>
      </c>
      <c r="AK74" s="264">
        <f t="shared" si="73"/>
        <v>539.87334251728726</v>
      </c>
      <c r="AL74" s="264">
        <f t="shared" si="74"/>
        <v>398.13668327233569</v>
      </c>
      <c r="AM74" s="264">
        <f t="shared" si="75"/>
        <v>191.10560797072114</v>
      </c>
      <c r="AN74" s="264">
        <f t="shared" si="76"/>
        <v>23.888200996340142</v>
      </c>
      <c r="AO74" s="264">
        <f t="shared" si="77"/>
        <v>47.776401992680285</v>
      </c>
      <c r="AP74" s="264">
        <f t="shared" si="78"/>
        <v>5876.4974450996751</v>
      </c>
      <c r="AQ74" s="264">
        <f t="shared" si="79"/>
        <v>13161.543248672255</v>
      </c>
      <c r="AR74" s="265">
        <f t="shared" si="85"/>
        <v>12933.313773190119</v>
      </c>
      <c r="AS74" s="258">
        <f t="shared" si="80"/>
        <v>5503.2101522077101</v>
      </c>
    </row>
    <row r="75" spans="1:45" x14ac:dyDescent="0.25">
      <c r="A75">
        <v>5172</v>
      </c>
      <c r="B75" t="s">
        <v>909</v>
      </c>
      <c r="C75" t="s">
        <v>963</v>
      </c>
      <c r="D75" s="295">
        <v>1000</v>
      </c>
      <c r="E75" s="225">
        <f t="shared" si="45"/>
        <v>1219.5121951219512</v>
      </c>
      <c r="F75" s="207">
        <f t="shared" si="46"/>
        <v>54.166884430986507</v>
      </c>
      <c r="G75" s="207">
        <f t="shared" si="47"/>
        <v>33.013289226325917</v>
      </c>
      <c r="H75" s="207">
        <f t="shared" si="48"/>
        <v>15.846378828636439</v>
      </c>
      <c r="I75" s="207">
        <f t="shared" si="49"/>
        <v>1.9807973535795549</v>
      </c>
      <c r="J75" s="207">
        <f t="shared" si="50"/>
        <v>3.9615947071591098</v>
      </c>
      <c r="K75" s="207">
        <f t="shared" si="51"/>
        <v>1320.5315690530365</v>
      </c>
      <c r="L75" s="239">
        <f t="shared" si="81"/>
        <v>1293.4870530887333</v>
      </c>
      <c r="M75" s="240">
        <f t="shared" si="52"/>
        <v>65.543914216893441</v>
      </c>
      <c r="N75" s="241">
        <f t="shared" si="53"/>
        <v>39.947289193357619</v>
      </c>
      <c r="O75" s="241">
        <f t="shared" si="54"/>
        <v>19.174698812811659</v>
      </c>
      <c r="P75" s="241">
        <f t="shared" si="55"/>
        <v>2.3968373516014574</v>
      </c>
      <c r="Q75" s="241">
        <f t="shared" si="56"/>
        <v>4.7936747032029148</v>
      </c>
      <c r="R75" s="241">
        <f t="shared" si="57"/>
        <v>256.18196559700243</v>
      </c>
      <c r="S75" s="241">
        <f t="shared" si="58"/>
        <v>1597.8915677343048</v>
      </c>
      <c r="T75" s="242">
        <f t="shared" si="82"/>
        <v>1565.2064484518617</v>
      </c>
      <c r="U75" s="259">
        <f t="shared" si="59"/>
        <v>75.758164252743342</v>
      </c>
      <c r="V75" s="259">
        <f t="shared" si="60"/>
        <v>55.868852693763529</v>
      </c>
      <c r="W75" s="259">
        <f t="shared" si="61"/>
        <v>26.817049293006495</v>
      </c>
      <c r="X75" s="259">
        <f t="shared" si="62"/>
        <v>3.3521311616258118</v>
      </c>
      <c r="Y75" s="259">
        <f t="shared" si="63"/>
        <v>6.7042623232516236</v>
      </c>
      <c r="Z75" s="260">
        <f t="shared" si="64"/>
        <v>486.0590184357427</v>
      </c>
      <c r="AA75" s="259">
        <f t="shared" si="65"/>
        <v>1846.904221281439</v>
      </c>
      <c r="AB75" s="261">
        <f t="shared" si="83"/>
        <v>1814.8506894266952</v>
      </c>
      <c r="AC75" s="262">
        <f t="shared" si="66"/>
        <v>89.727561696947546</v>
      </c>
      <c r="AD75" s="262">
        <f t="shared" si="67"/>
        <v>66.170768213088166</v>
      </c>
      <c r="AE75" s="262">
        <f t="shared" si="68"/>
        <v>31.76196874228232</v>
      </c>
      <c r="AF75" s="262">
        <f t="shared" si="69"/>
        <v>3.9702460927852901</v>
      </c>
      <c r="AG75" s="262">
        <f t="shared" si="70"/>
        <v>7.9404921855705801</v>
      </c>
      <c r="AH75" s="262">
        <f t="shared" si="71"/>
        <v>800.66629537836673</v>
      </c>
      <c r="AI75" s="262">
        <f t="shared" si="72"/>
        <v>2187.4634120029145</v>
      </c>
      <c r="AJ75" s="263">
        <f t="shared" si="84"/>
        <v>2149.6085131251184</v>
      </c>
      <c r="AK75" s="264">
        <f t="shared" si="73"/>
        <v>104.87029794372725</v>
      </c>
      <c r="AL75" s="264">
        <f t="shared" si="74"/>
        <v>77.337977834607116</v>
      </c>
      <c r="AM75" s="264">
        <f t="shared" si="75"/>
        <v>37.122229360611414</v>
      </c>
      <c r="AN75" s="264">
        <f t="shared" si="76"/>
        <v>4.6402786700764267</v>
      </c>
      <c r="AO75" s="264">
        <f t="shared" si="77"/>
        <v>9.2805573401528534</v>
      </c>
      <c r="AP75" s="264">
        <f t="shared" si="78"/>
        <v>1141.5085528388011</v>
      </c>
      <c r="AQ75" s="264">
        <f t="shared" si="79"/>
        <v>2556.627366433293</v>
      </c>
      <c r="AR75" s="265">
        <f t="shared" si="85"/>
        <v>2512.2938326052436</v>
      </c>
      <c r="AS75" s="258">
        <f t="shared" si="80"/>
        <v>1068.9975645361433</v>
      </c>
    </row>
    <row r="76" spans="1:45" x14ac:dyDescent="0.25">
      <c r="A76">
        <v>9385</v>
      </c>
      <c r="B76" t="s">
        <v>219</v>
      </c>
      <c r="C76" t="s">
        <v>220</v>
      </c>
      <c r="D76" s="295">
        <v>28316.63</v>
      </c>
      <c r="E76" s="225">
        <f t="shared" si="45"/>
        <v>34532.475609756097</v>
      </c>
      <c r="F76" s="207">
        <f t="shared" si="46"/>
        <v>1533.8236246850051</v>
      </c>
      <c r="G76" s="207">
        <f t="shared" si="47"/>
        <v>934.82509610485704</v>
      </c>
      <c r="H76" s="207">
        <f t="shared" si="48"/>
        <v>448.71604613033139</v>
      </c>
      <c r="I76" s="207">
        <f t="shared" si="49"/>
        <v>56.089505766291424</v>
      </c>
      <c r="J76" s="207">
        <f t="shared" si="50"/>
        <v>112.17901153258285</v>
      </c>
      <c r="K76" s="207">
        <f t="shared" si="51"/>
        <v>37393.003844194282</v>
      </c>
      <c r="L76" s="239">
        <f t="shared" si="81"/>
        <v>36627.194292104017</v>
      </c>
      <c r="M76" s="240">
        <f t="shared" si="52"/>
        <v>1855.9827676315117</v>
      </c>
      <c r="N76" s="241">
        <f t="shared" si="53"/>
        <v>1131.1726075913064</v>
      </c>
      <c r="O76" s="241">
        <f t="shared" si="54"/>
        <v>542.96285164382698</v>
      </c>
      <c r="P76" s="241">
        <f t="shared" si="55"/>
        <v>67.870356455478372</v>
      </c>
      <c r="Q76" s="241">
        <f t="shared" si="56"/>
        <v>135.74071291095674</v>
      </c>
      <c r="R76" s="241">
        <f t="shared" si="57"/>
        <v>7254.2099324830469</v>
      </c>
      <c r="S76" s="241">
        <f t="shared" si="58"/>
        <v>45246.904303652249</v>
      </c>
      <c r="T76" s="242">
        <f t="shared" si="82"/>
        <v>44321.371874425444</v>
      </c>
      <c r="U76" s="259">
        <f t="shared" si="59"/>
        <v>2145.2159066241597</v>
      </c>
      <c r="V76" s="259">
        <f t="shared" si="60"/>
        <v>1582.017630253805</v>
      </c>
      <c r="W76" s="259">
        <f t="shared" si="61"/>
        <v>759.36846252182647</v>
      </c>
      <c r="X76" s="259">
        <f t="shared" si="62"/>
        <v>94.921057815228309</v>
      </c>
      <c r="Y76" s="259">
        <f t="shared" si="63"/>
        <v>189.84211563045662</v>
      </c>
      <c r="Z76" s="260">
        <f t="shared" si="64"/>
        <v>13763.553383208104</v>
      </c>
      <c r="AA76" s="259">
        <f t="shared" si="65"/>
        <v>52298.103479464633</v>
      </c>
      <c r="AB76" s="261">
        <f t="shared" si="83"/>
        <v>51390.455477740645</v>
      </c>
      <c r="AC76" s="262">
        <f t="shared" si="66"/>
        <v>2540.782165374636</v>
      </c>
      <c r="AD76" s="262">
        <f t="shared" si="67"/>
        <v>1873.7331603057785</v>
      </c>
      <c r="AE76" s="262">
        <f t="shared" si="68"/>
        <v>899.39191694677368</v>
      </c>
      <c r="AF76" s="262">
        <f t="shared" si="69"/>
        <v>112.42398961834671</v>
      </c>
      <c r="AG76" s="262">
        <f t="shared" si="70"/>
        <v>224.84797923669342</v>
      </c>
      <c r="AH76" s="262">
        <f t="shared" si="71"/>
        <v>22672.171239699921</v>
      </c>
      <c r="AI76" s="262">
        <f t="shared" si="72"/>
        <v>61941.592076224086</v>
      </c>
      <c r="AJ76" s="263">
        <f t="shared" si="84"/>
        <v>60869.668911014116</v>
      </c>
      <c r="AK76" s="264">
        <f t="shared" si="73"/>
        <v>2969.5734248622848</v>
      </c>
      <c r="AL76" s="264">
        <f t="shared" si="74"/>
        <v>2189.9509032907704</v>
      </c>
      <c r="AM76" s="264">
        <f t="shared" si="75"/>
        <v>1051.1764335795699</v>
      </c>
      <c r="AN76" s="264">
        <f t="shared" si="76"/>
        <v>131.39705419744624</v>
      </c>
      <c r="AO76" s="264">
        <f t="shared" si="77"/>
        <v>262.79410839489248</v>
      </c>
      <c r="AP76" s="264">
        <f t="shared" si="78"/>
        <v>32323.675332571776</v>
      </c>
      <c r="AQ76" s="264">
        <f t="shared" si="79"/>
        <v>72395.071183165972</v>
      </c>
      <c r="AR76" s="265">
        <f t="shared" si="85"/>
        <v>71139.694909164624</v>
      </c>
      <c r="AS76" s="258">
        <f t="shared" si="80"/>
        <v>30270.408505871088</v>
      </c>
    </row>
    <row r="77" spans="1:45" x14ac:dyDescent="0.25">
      <c r="A77">
        <v>6319</v>
      </c>
      <c r="B77" t="s">
        <v>216</v>
      </c>
      <c r="C77" t="s">
        <v>217</v>
      </c>
      <c r="D77" s="295">
        <v>2390.46</v>
      </c>
      <c r="E77" s="225">
        <f t="shared" si="45"/>
        <v>2915.1951219512193</v>
      </c>
      <c r="F77" s="207">
        <f t="shared" si="46"/>
        <v>129.48377055689599</v>
      </c>
      <c r="G77" s="207">
        <f t="shared" si="47"/>
        <v>78.916947363963047</v>
      </c>
      <c r="H77" s="207">
        <f t="shared" si="48"/>
        <v>37.88013473470226</v>
      </c>
      <c r="I77" s="207">
        <f t="shared" si="49"/>
        <v>4.7350168418377825</v>
      </c>
      <c r="J77" s="207">
        <f t="shared" si="50"/>
        <v>9.470033683675565</v>
      </c>
      <c r="K77" s="207">
        <f t="shared" si="51"/>
        <v>3156.6778945585215</v>
      </c>
      <c r="L77" s="239">
        <f t="shared" si="81"/>
        <v>3092.029060926493</v>
      </c>
      <c r="M77" s="240">
        <f t="shared" si="52"/>
        <v>156.68010517891511</v>
      </c>
      <c r="N77" s="241">
        <f t="shared" si="53"/>
        <v>95.492396925153656</v>
      </c>
      <c r="O77" s="241">
        <f t="shared" si="54"/>
        <v>45.836350524073751</v>
      </c>
      <c r="P77" s="241">
        <f t="shared" si="55"/>
        <v>5.7295438155092189</v>
      </c>
      <c r="Q77" s="241">
        <f t="shared" si="56"/>
        <v>11.459087631018438</v>
      </c>
      <c r="R77" s="241">
        <f t="shared" si="57"/>
        <v>612.39274148101038</v>
      </c>
      <c r="S77" s="241">
        <f t="shared" si="58"/>
        <v>3819.695877006146</v>
      </c>
      <c r="T77" s="242">
        <f t="shared" si="82"/>
        <v>3741.5634067662368</v>
      </c>
      <c r="U77" s="259">
        <f t="shared" si="59"/>
        <v>181.09686131961286</v>
      </c>
      <c r="V77" s="259">
        <f t="shared" si="60"/>
        <v>133.55225761033398</v>
      </c>
      <c r="W77" s="259">
        <f t="shared" si="61"/>
        <v>64.105083652960303</v>
      </c>
      <c r="X77" s="259">
        <f t="shared" si="62"/>
        <v>8.0131354566200379</v>
      </c>
      <c r="Y77" s="259">
        <f t="shared" si="63"/>
        <v>16.026270913240076</v>
      </c>
      <c r="Z77" s="260">
        <f t="shared" si="64"/>
        <v>1161.9046412099055</v>
      </c>
      <c r="AA77" s="259">
        <f t="shared" si="65"/>
        <v>4414.9506648044289</v>
      </c>
      <c r="AB77" s="261">
        <f t="shared" si="83"/>
        <v>4338.3279790469387</v>
      </c>
      <c r="AC77" s="262">
        <f t="shared" si="66"/>
        <v>214.49014713408522</v>
      </c>
      <c r="AD77" s="262">
        <f t="shared" si="67"/>
        <v>158.17857458265871</v>
      </c>
      <c r="AE77" s="262">
        <f t="shared" si="68"/>
        <v>75.925715799676183</v>
      </c>
      <c r="AF77" s="262">
        <f t="shared" si="69"/>
        <v>9.4907144749595229</v>
      </c>
      <c r="AG77" s="262">
        <f t="shared" si="70"/>
        <v>18.981428949919046</v>
      </c>
      <c r="AH77" s="262">
        <f t="shared" si="71"/>
        <v>1913.9607524501703</v>
      </c>
      <c r="AI77" s="262">
        <f t="shared" si="72"/>
        <v>5229.0437878564862</v>
      </c>
      <c r="AJ77" s="263">
        <f t="shared" si="84"/>
        <v>5138.5531662850699</v>
      </c>
      <c r="AK77" s="264">
        <f t="shared" si="73"/>
        <v>250.68825242256221</v>
      </c>
      <c r="AL77" s="264">
        <f t="shared" si="74"/>
        <v>184.8733424945149</v>
      </c>
      <c r="AM77" s="264">
        <f t="shared" si="75"/>
        <v>88.73920439736716</v>
      </c>
      <c r="AN77" s="264">
        <f t="shared" si="76"/>
        <v>11.092400549670895</v>
      </c>
      <c r="AO77" s="264">
        <f t="shared" si="77"/>
        <v>22.18480109934179</v>
      </c>
      <c r="AP77" s="264">
        <f t="shared" si="78"/>
        <v>2728.7305352190401</v>
      </c>
      <c r="AQ77" s="264">
        <f t="shared" si="79"/>
        <v>6111.5154543641293</v>
      </c>
      <c r="AR77" s="265">
        <f t="shared" si="85"/>
        <v>6005.5379150895305</v>
      </c>
      <c r="AS77" s="258">
        <f t="shared" si="80"/>
        <v>2555.3959181210685</v>
      </c>
    </row>
    <row r="78" spans="1:45" x14ac:dyDescent="0.25">
      <c r="A78">
        <v>7645</v>
      </c>
      <c r="B78" t="s">
        <v>225</v>
      </c>
      <c r="C78" t="s">
        <v>226</v>
      </c>
      <c r="D78" s="295">
        <v>247300.01</v>
      </c>
      <c r="E78" s="225">
        <f t="shared" si="45"/>
        <v>301585.37804878049</v>
      </c>
      <c r="F78" s="207">
        <f t="shared" si="46"/>
        <v>13395.471061451806</v>
      </c>
      <c r="G78" s="207">
        <f t="shared" si="47"/>
        <v>8164.18675580329</v>
      </c>
      <c r="H78" s="207">
        <f t="shared" si="48"/>
        <v>3918.8096427855794</v>
      </c>
      <c r="I78" s="207">
        <f t="shared" si="49"/>
        <v>489.85120534819742</v>
      </c>
      <c r="J78" s="207">
        <f t="shared" si="50"/>
        <v>979.70241069639485</v>
      </c>
      <c r="K78" s="207">
        <f t="shared" si="51"/>
        <v>326567.4702321316</v>
      </c>
      <c r="L78" s="239">
        <f t="shared" si="81"/>
        <v>319879.36116371426</v>
      </c>
      <c r="M78" s="240">
        <f t="shared" si="52"/>
        <v>16209.010641276893</v>
      </c>
      <c r="N78" s="241">
        <f t="shared" si="53"/>
        <v>9878.9650169902325</v>
      </c>
      <c r="O78" s="241">
        <f t="shared" si="54"/>
        <v>4741.9032081553114</v>
      </c>
      <c r="P78" s="241">
        <f t="shared" si="55"/>
        <v>592.73790101941393</v>
      </c>
      <c r="Q78" s="241">
        <f t="shared" si="56"/>
        <v>1185.4758020388279</v>
      </c>
      <c r="R78" s="241">
        <f t="shared" si="57"/>
        <v>63353.802653958359</v>
      </c>
      <c r="S78" s="241">
        <f t="shared" si="58"/>
        <v>395158.60067960928</v>
      </c>
      <c r="T78" s="242">
        <f t="shared" si="82"/>
        <v>387075.57035420986</v>
      </c>
      <c r="U78" s="259">
        <f t="shared" si="59"/>
        <v>18734.994777285076</v>
      </c>
      <c r="V78" s="259">
        <f t="shared" si="60"/>
        <v>13816.367829856248</v>
      </c>
      <c r="W78" s="259">
        <f t="shared" si="61"/>
        <v>6631.8565583310001</v>
      </c>
      <c r="X78" s="259">
        <f t="shared" si="62"/>
        <v>828.98206979137501</v>
      </c>
      <c r="Y78" s="259">
        <f t="shared" si="63"/>
        <v>1657.96413958275</v>
      </c>
      <c r="Z78" s="260">
        <f t="shared" si="64"/>
        <v>120202.40011974936</v>
      </c>
      <c r="AA78" s="259">
        <f t="shared" si="65"/>
        <v>456739.43239194213</v>
      </c>
      <c r="AB78" s="261">
        <f t="shared" si="83"/>
        <v>448812.59364372864</v>
      </c>
      <c r="AC78" s="262">
        <f t="shared" si="66"/>
        <v>22189.626904930745</v>
      </c>
      <c r="AD78" s="262">
        <f t="shared" si="67"/>
        <v>16364.031640804384</v>
      </c>
      <c r="AE78" s="262">
        <f t="shared" si="68"/>
        <v>7854.735187586105</v>
      </c>
      <c r="AF78" s="262">
        <f t="shared" si="69"/>
        <v>981.84189844826312</v>
      </c>
      <c r="AG78" s="262">
        <f t="shared" si="70"/>
        <v>1963.6837968965262</v>
      </c>
      <c r="AH78" s="262">
        <f t="shared" si="71"/>
        <v>198004.78285373305</v>
      </c>
      <c r="AI78" s="262">
        <f t="shared" si="72"/>
        <v>540959.72366295487</v>
      </c>
      <c r="AJ78" s="263">
        <f t="shared" si="84"/>
        <v>531598.20679192687</v>
      </c>
      <c r="AK78" s="264">
        <f t="shared" si="73"/>
        <v>25934.425730186726</v>
      </c>
      <c r="AL78" s="264">
        <f t="shared" si="74"/>
        <v>19125.682691878115</v>
      </c>
      <c r="AM78" s="264">
        <f t="shared" si="75"/>
        <v>9180.3276921014949</v>
      </c>
      <c r="AN78" s="264">
        <f t="shared" si="76"/>
        <v>1147.5409615126869</v>
      </c>
      <c r="AO78" s="264">
        <f t="shared" si="77"/>
        <v>2295.0819230253737</v>
      </c>
      <c r="AP78" s="264">
        <f t="shared" si="78"/>
        <v>282295.07653212099</v>
      </c>
      <c r="AQ78" s="264">
        <f t="shared" si="79"/>
        <v>632253.97328522697</v>
      </c>
      <c r="AR78" s="265">
        <f t="shared" si="85"/>
        <v>621290.28992621507</v>
      </c>
      <c r="AS78" s="258">
        <f t="shared" si="80"/>
        <v>264363.10839976388</v>
      </c>
    </row>
    <row r="79" spans="1:45" x14ac:dyDescent="0.25">
      <c r="A79">
        <v>9426</v>
      </c>
      <c r="B79" t="s">
        <v>946</v>
      </c>
      <c r="C79" t="s">
        <v>947</v>
      </c>
      <c r="D79" s="295">
        <v>12798</v>
      </c>
      <c r="E79" s="225">
        <f t="shared" si="45"/>
        <v>15607.317073170731</v>
      </c>
      <c r="F79" s="207">
        <f t="shared" si="46"/>
        <v>693.22778694776525</v>
      </c>
      <c r="G79" s="207">
        <f t="shared" si="47"/>
        <v>422.50407551851907</v>
      </c>
      <c r="H79" s="207">
        <f t="shared" si="48"/>
        <v>202.80195624888916</v>
      </c>
      <c r="I79" s="207">
        <f t="shared" si="49"/>
        <v>25.350244531111144</v>
      </c>
      <c r="J79" s="207">
        <f t="shared" si="50"/>
        <v>50.700489062222289</v>
      </c>
      <c r="K79" s="207">
        <f t="shared" si="51"/>
        <v>16900.163020740762</v>
      </c>
      <c r="L79" s="239">
        <f t="shared" si="81"/>
        <v>16554.047305429609</v>
      </c>
      <c r="M79" s="240">
        <f t="shared" si="52"/>
        <v>838.83101414780231</v>
      </c>
      <c r="N79" s="241">
        <f t="shared" si="53"/>
        <v>511.24540709659078</v>
      </c>
      <c r="O79" s="241">
        <f t="shared" si="54"/>
        <v>245.39779540636357</v>
      </c>
      <c r="P79" s="241">
        <f t="shared" si="55"/>
        <v>30.674724425795446</v>
      </c>
      <c r="Q79" s="241">
        <f t="shared" si="56"/>
        <v>61.349448851590893</v>
      </c>
      <c r="R79" s="241">
        <f t="shared" si="57"/>
        <v>3278.6167957104367</v>
      </c>
      <c r="S79" s="241">
        <f t="shared" si="58"/>
        <v>20449.816283863631</v>
      </c>
      <c r="T79" s="242">
        <f t="shared" si="82"/>
        <v>20031.512127286922</v>
      </c>
      <c r="U79" s="259">
        <f t="shared" si="59"/>
        <v>969.5529861066093</v>
      </c>
      <c r="V79" s="259">
        <f t="shared" si="60"/>
        <v>715.00957677478561</v>
      </c>
      <c r="W79" s="259">
        <f t="shared" si="61"/>
        <v>343.20459685189707</v>
      </c>
      <c r="X79" s="259">
        <f t="shared" si="62"/>
        <v>42.900574606487133</v>
      </c>
      <c r="Y79" s="259">
        <f t="shared" si="63"/>
        <v>85.801149212974266</v>
      </c>
      <c r="Z79" s="260">
        <f t="shared" si="64"/>
        <v>6220.5833179406345</v>
      </c>
      <c r="AA79" s="259">
        <f t="shared" si="65"/>
        <v>23636.680223959855</v>
      </c>
      <c r="AB79" s="261">
        <f t="shared" si="83"/>
        <v>23226.459123282846</v>
      </c>
      <c r="AC79" s="262">
        <f t="shared" si="66"/>
        <v>1148.3333345975345</v>
      </c>
      <c r="AD79" s="262">
        <f t="shared" si="67"/>
        <v>846.85349159110217</v>
      </c>
      <c r="AE79" s="262">
        <f t="shared" si="68"/>
        <v>406.48967596372904</v>
      </c>
      <c r="AF79" s="262">
        <f t="shared" si="69"/>
        <v>50.81120949546613</v>
      </c>
      <c r="AG79" s="262">
        <f t="shared" si="70"/>
        <v>101.62241899093226</v>
      </c>
      <c r="AH79" s="262">
        <f t="shared" si="71"/>
        <v>10246.927248252336</v>
      </c>
      <c r="AI79" s="262">
        <f t="shared" si="72"/>
        <v>27995.156746813296</v>
      </c>
      <c r="AJ79" s="263">
        <f t="shared" si="84"/>
        <v>27510.68975097526</v>
      </c>
      <c r="AK79" s="264">
        <f t="shared" si="73"/>
        <v>1342.1300730838211</v>
      </c>
      <c r="AL79" s="264">
        <f t="shared" si="74"/>
        <v>989.77144032730178</v>
      </c>
      <c r="AM79" s="264">
        <f t="shared" si="75"/>
        <v>475.09029135710483</v>
      </c>
      <c r="AN79" s="264">
        <f t="shared" si="76"/>
        <v>59.386286419638104</v>
      </c>
      <c r="AO79" s="264">
        <f t="shared" si="77"/>
        <v>118.77257283927621</v>
      </c>
      <c r="AP79" s="264">
        <f t="shared" si="78"/>
        <v>14609.026459230974</v>
      </c>
      <c r="AQ79" s="264">
        <f t="shared" si="79"/>
        <v>32719.717035613281</v>
      </c>
      <c r="AR79" s="265">
        <f t="shared" si="85"/>
        <v>32152.336469681904</v>
      </c>
      <c r="AS79" s="258">
        <f t="shared" si="80"/>
        <v>13681.030830933561</v>
      </c>
    </row>
    <row r="80" spans="1:45" x14ac:dyDescent="0.25">
      <c r="A80">
        <v>4448</v>
      </c>
      <c r="B80" t="s">
        <v>193</v>
      </c>
      <c r="C80" t="s">
        <v>194</v>
      </c>
      <c r="D80" s="295">
        <v>237714.18</v>
      </c>
      <c r="E80" s="225">
        <f t="shared" si="45"/>
        <v>289895.3414634146</v>
      </c>
      <c r="F80" s="207">
        <f t="shared" si="46"/>
        <v>12876.236515666722</v>
      </c>
      <c r="G80" s="207">
        <f t="shared" si="47"/>
        <v>7847.7269775388986</v>
      </c>
      <c r="H80" s="207">
        <f t="shared" si="48"/>
        <v>3766.9089492186713</v>
      </c>
      <c r="I80" s="207">
        <f t="shared" si="49"/>
        <v>470.86361865233391</v>
      </c>
      <c r="J80" s="207">
        <f t="shared" si="50"/>
        <v>941.72723730466782</v>
      </c>
      <c r="K80" s="207">
        <f t="shared" si="51"/>
        <v>313909.07910155592</v>
      </c>
      <c r="L80" s="239">
        <f t="shared" si="81"/>
        <v>307480.21416560467</v>
      </c>
      <c r="M80" s="240">
        <f t="shared" si="52"/>
        <v>15580.717822059169</v>
      </c>
      <c r="N80" s="241">
        <f t="shared" si="53"/>
        <v>9496.0370938218675</v>
      </c>
      <c r="O80" s="241">
        <f t="shared" si="54"/>
        <v>4558.0978050344966</v>
      </c>
      <c r="P80" s="241">
        <f t="shared" si="55"/>
        <v>569.76222562931207</v>
      </c>
      <c r="Q80" s="241">
        <f t="shared" si="56"/>
        <v>1139.5244512586241</v>
      </c>
      <c r="R80" s="241">
        <f t="shared" si="57"/>
        <v>60898.085882679639</v>
      </c>
      <c r="S80" s="241">
        <f t="shared" si="58"/>
        <v>379841.48375287472</v>
      </c>
      <c r="T80" s="242">
        <f t="shared" si="82"/>
        <v>372071.76742444653</v>
      </c>
      <c r="U80" s="259">
        <f t="shared" si="59"/>
        <v>18008.789893646197</v>
      </c>
      <c r="V80" s="259">
        <f t="shared" si="60"/>
        <v>13280.818505638788</v>
      </c>
      <c r="W80" s="259">
        <f t="shared" si="61"/>
        <v>6374.7928827066189</v>
      </c>
      <c r="X80" s="259">
        <f t="shared" si="62"/>
        <v>796.84911033832736</v>
      </c>
      <c r="Y80" s="259">
        <f t="shared" si="63"/>
        <v>1593.6982206766547</v>
      </c>
      <c r="Z80" s="260">
        <f t="shared" si="64"/>
        <v>115543.12099905746</v>
      </c>
      <c r="AA80" s="259">
        <f t="shared" si="65"/>
        <v>439035.32250045583</v>
      </c>
      <c r="AB80" s="261">
        <f t="shared" si="83"/>
        <v>431415.74345950154</v>
      </c>
      <c r="AC80" s="262">
        <f t="shared" si="66"/>
        <v>21329.513752189294</v>
      </c>
      <c r="AD80" s="262">
        <f t="shared" si="67"/>
        <v>15729.729905744316</v>
      </c>
      <c r="AE80" s="262">
        <f t="shared" si="68"/>
        <v>7550.2703547572719</v>
      </c>
      <c r="AF80" s="262">
        <f t="shared" si="69"/>
        <v>943.78379434465899</v>
      </c>
      <c r="AG80" s="262">
        <f t="shared" si="70"/>
        <v>1887.567588689318</v>
      </c>
      <c r="AH80" s="262">
        <f t="shared" si="71"/>
        <v>190329.73185950622</v>
      </c>
      <c r="AI80" s="262">
        <f t="shared" si="72"/>
        <v>519991.07126427494</v>
      </c>
      <c r="AJ80" s="263">
        <f t="shared" si="84"/>
        <v>510992.42501855671</v>
      </c>
      <c r="AK80" s="264">
        <f t="shared" si="73"/>
        <v>24929.156882048803</v>
      </c>
      <c r="AL80" s="264">
        <f t="shared" si="74"/>
        <v>18384.333983811801</v>
      </c>
      <c r="AM80" s="264">
        <f t="shared" si="75"/>
        <v>8824.4803122296653</v>
      </c>
      <c r="AN80" s="264">
        <f t="shared" si="76"/>
        <v>1103.0600390287082</v>
      </c>
      <c r="AO80" s="264">
        <f t="shared" si="77"/>
        <v>2206.1200780574163</v>
      </c>
      <c r="AP80" s="264">
        <f t="shared" si="78"/>
        <v>271352.76960106217</v>
      </c>
      <c r="AQ80" s="264">
        <f t="shared" si="79"/>
        <v>607746.57797724963</v>
      </c>
      <c r="AR80" s="265">
        <f t="shared" si="85"/>
        <v>597207.86833681259</v>
      </c>
      <c r="AS80" s="258">
        <f t="shared" si="80"/>
        <v>254115.87947570634</v>
      </c>
    </row>
    <row r="81" spans="1:45" x14ac:dyDescent="0.25">
      <c r="A81">
        <v>4446</v>
      </c>
      <c r="B81" t="s">
        <v>137</v>
      </c>
      <c r="C81" t="s">
        <v>138</v>
      </c>
      <c r="D81" s="295">
        <v>237714.18</v>
      </c>
      <c r="E81" s="225">
        <f t="shared" si="45"/>
        <v>289895.3414634146</v>
      </c>
      <c r="F81" s="207">
        <f t="shared" si="46"/>
        <v>12876.236515666722</v>
      </c>
      <c r="G81" s="207">
        <f t="shared" si="47"/>
        <v>7847.7269775388986</v>
      </c>
      <c r="H81" s="207">
        <f t="shared" si="48"/>
        <v>3766.9089492186713</v>
      </c>
      <c r="I81" s="207">
        <f t="shared" si="49"/>
        <v>470.86361865233391</v>
      </c>
      <c r="J81" s="207">
        <f t="shared" si="50"/>
        <v>941.72723730466782</v>
      </c>
      <c r="K81" s="207">
        <f t="shared" si="51"/>
        <v>313909.07910155592</v>
      </c>
      <c r="L81" s="239">
        <f t="shared" si="81"/>
        <v>307480.21416560467</v>
      </c>
      <c r="M81" s="240">
        <f t="shared" si="52"/>
        <v>15580.717822059169</v>
      </c>
      <c r="N81" s="241">
        <f t="shared" si="53"/>
        <v>9496.0370938218675</v>
      </c>
      <c r="O81" s="241">
        <f t="shared" si="54"/>
        <v>4558.0978050344966</v>
      </c>
      <c r="P81" s="241">
        <f t="shared" si="55"/>
        <v>569.76222562931207</v>
      </c>
      <c r="Q81" s="241">
        <f t="shared" si="56"/>
        <v>1139.5244512586241</v>
      </c>
      <c r="R81" s="241">
        <f t="shared" si="57"/>
        <v>60898.085882679639</v>
      </c>
      <c r="S81" s="241">
        <f t="shared" si="58"/>
        <v>379841.48375287472</v>
      </c>
      <c r="T81" s="242">
        <f t="shared" si="82"/>
        <v>372071.76742444653</v>
      </c>
      <c r="U81" s="259">
        <f t="shared" si="59"/>
        <v>18008.789893646197</v>
      </c>
      <c r="V81" s="259">
        <f t="shared" si="60"/>
        <v>13280.818505638788</v>
      </c>
      <c r="W81" s="259">
        <f t="shared" si="61"/>
        <v>6374.7928827066189</v>
      </c>
      <c r="X81" s="259">
        <f t="shared" si="62"/>
        <v>796.84911033832736</v>
      </c>
      <c r="Y81" s="259">
        <f t="shared" si="63"/>
        <v>1593.6982206766547</v>
      </c>
      <c r="Z81" s="260">
        <f t="shared" si="64"/>
        <v>115543.12099905746</v>
      </c>
      <c r="AA81" s="259">
        <f t="shared" si="65"/>
        <v>439035.32250045583</v>
      </c>
      <c r="AB81" s="261">
        <f t="shared" si="83"/>
        <v>431415.74345950154</v>
      </c>
      <c r="AC81" s="262">
        <f t="shared" si="66"/>
        <v>21329.513752189294</v>
      </c>
      <c r="AD81" s="262">
        <f t="shared" si="67"/>
        <v>15729.729905744316</v>
      </c>
      <c r="AE81" s="262">
        <f t="shared" si="68"/>
        <v>7550.2703547572719</v>
      </c>
      <c r="AF81" s="262">
        <f t="shared" si="69"/>
        <v>943.78379434465899</v>
      </c>
      <c r="AG81" s="262">
        <f t="shared" si="70"/>
        <v>1887.567588689318</v>
      </c>
      <c r="AH81" s="262">
        <f t="shared" si="71"/>
        <v>190329.73185950622</v>
      </c>
      <c r="AI81" s="262">
        <f t="shared" si="72"/>
        <v>519991.07126427494</v>
      </c>
      <c r="AJ81" s="263">
        <f t="shared" si="84"/>
        <v>510992.42501855671</v>
      </c>
      <c r="AK81" s="264">
        <f t="shared" si="73"/>
        <v>24929.156882048803</v>
      </c>
      <c r="AL81" s="264">
        <f t="shared" si="74"/>
        <v>18384.333983811801</v>
      </c>
      <c r="AM81" s="264">
        <f t="shared" si="75"/>
        <v>8824.4803122296653</v>
      </c>
      <c r="AN81" s="264">
        <f t="shared" si="76"/>
        <v>1103.0600390287082</v>
      </c>
      <c r="AO81" s="264">
        <f t="shared" si="77"/>
        <v>2206.1200780574163</v>
      </c>
      <c r="AP81" s="264">
        <f t="shared" si="78"/>
        <v>271352.76960106217</v>
      </c>
      <c r="AQ81" s="264">
        <f t="shared" si="79"/>
        <v>607746.57797724963</v>
      </c>
      <c r="AR81" s="265">
        <f t="shared" si="85"/>
        <v>597207.86833681259</v>
      </c>
      <c r="AS81" s="258">
        <f t="shared" si="80"/>
        <v>254115.87947570634</v>
      </c>
    </row>
    <row r="82" spans="1:45" x14ac:dyDescent="0.25">
      <c r="A82">
        <v>8470</v>
      </c>
      <c r="B82" t="s">
        <v>967</v>
      </c>
      <c r="C82" t="s">
        <v>970</v>
      </c>
      <c r="D82" s="295">
        <v>224031.5</v>
      </c>
      <c r="E82" s="225">
        <f t="shared" si="45"/>
        <v>273209.14634146338</v>
      </c>
      <c r="F82" s="207">
        <f t="shared" si="46"/>
        <v>12135.08836940055</v>
      </c>
      <c r="G82" s="207">
        <f t="shared" si="47"/>
        <v>7396.0167053076329</v>
      </c>
      <c r="H82" s="207">
        <f t="shared" si="48"/>
        <v>3550.0880185476635</v>
      </c>
      <c r="I82" s="207">
        <f t="shared" si="49"/>
        <v>443.76100231845794</v>
      </c>
      <c r="J82" s="207">
        <f t="shared" si="50"/>
        <v>887.52200463691588</v>
      </c>
      <c r="K82" s="207">
        <f t="shared" si="51"/>
        <v>295840.66821230529</v>
      </c>
      <c r="L82" s="239">
        <f t="shared" si="81"/>
        <v>289781.84473404853</v>
      </c>
      <c r="M82" s="240">
        <f t="shared" si="52"/>
        <v>14683.901417881963</v>
      </c>
      <c r="N82" s="241">
        <f t="shared" si="53"/>
        <v>8949.4511189216973</v>
      </c>
      <c r="O82" s="241">
        <f t="shared" si="54"/>
        <v>4295.7365370824145</v>
      </c>
      <c r="P82" s="241">
        <f t="shared" si="55"/>
        <v>536.96706713530182</v>
      </c>
      <c r="Q82" s="241">
        <f t="shared" si="56"/>
        <v>1073.9341342706036</v>
      </c>
      <c r="R82" s="241">
        <f t="shared" si="57"/>
        <v>57392.830025644842</v>
      </c>
      <c r="S82" s="241">
        <f t="shared" si="58"/>
        <v>357978.04475686786</v>
      </c>
      <c r="T82" s="242">
        <f t="shared" si="82"/>
        <v>350655.54845634318</v>
      </c>
      <c r="U82" s="259">
        <f t="shared" si="59"/>
        <v>16972.215174788471</v>
      </c>
      <c r="V82" s="259">
        <f t="shared" si="60"/>
        <v>12516.382872262882</v>
      </c>
      <c r="W82" s="259">
        <f t="shared" si="61"/>
        <v>6007.8637786861837</v>
      </c>
      <c r="X82" s="259">
        <f t="shared" si="62"/>
        <v>750.98297233577296</v>
      </c>
      <c r="Y82" s="259">
        <f t="shared" si="63"/>
        <v>1501.9659446715459</v>
      </c>
      <c r="Z82" s="260">
        <f t="shared" si="64"/>
        <v>108892.53098868708</v>
      </c>
      <c r="AA82" s="259">
        <f t="shared" si="65"/>
        <v>413764.72305001266</v>
      </c>
      <c r="AB82" s="261">
        <f t="shared" si="83"/>
        <v>406583.72222829668</v>
      </c>
      <c r="AC82" s="262">
        <f t="shared" si="66"/>
        <v>20101.800238309701</v>
      </c>
      <c r="AD82" s="262">
        <f t="shared" si="67"/>
        <v>14824.336458930458</v>
      </c>
      <c r="AE82" s="262">
        <f t="shared" si="68"/>
        <v>7115.6815002866197</v>
      </c>
      <c r="AF82" s="262">
        <f t="shared" si="69"/>
        <v>889.46018753582746</v>
      </c>
      <c r="AG82" s="262">
        <f t="shared" si="70"/>
        <v>1778.9203750716549</v>
      </c>
      <c r="AH82" s="262">
        <f t="shared" si="71"/>
        <v>179374.47115305855</v>
      </c>
      <c r="AI82" s="262">
        <f t="shared" si="72"/>
        <v>490060.70938613085</v>
      </c>
      <c r="AJ82" s="263">
        <f t="shared" si="84"/>
        <v>481580.01960818993</v>
      </c>
      <c r="AK82" s="264">
        <f t="shared" si="73"/>
        <v>23494.250153780129</v>
      </c>
      <c r="AL82" s="264">
        <f t="shared" si="74"/>
        <v>17326.143181253781</v>
      </c>
      <c r="AM82" s="264">
        <f t="shared" si="75"/>
        <v>8316.5487270018148</v>
      </c>
      <c r="AN82" s="264">
        <f t="shared" si="76"/>
        <v>1039.5685908752268</v>
      </c>
      <c r="AO82" s="264">
        <f t="shared" si="77"/>
        <v>2079.1371817504537</v>
      </c>
      <c r="AP82" s="264">
        <f t="shared" si="78"/>
        <v>255733.87335530581</v>
      </c>
      <c r="AQ82" s="264">
        <f t="shared" si="79"/>
        <v>572765.06384310022</v>
      </c>
      <c r="AR82" s="265">
        <f t="shared" si="85"/>
        <v>562832.95575930155</v>
      </c>
      <c r="AS82" s="258">
        <f t="shared" si="80"/>
        <v>239489.12787937897</v>
      </c>
    </row>
    <row r="83" spans="1:45" x14ac:dyDescent="0.25">
      <c r="A83">
        <v>9623</v>
      </c>
      <c r="B83" t="s">
        <v>229</v>
      </c>
      <c r="C83" t="s">
        <v>230</v>
      </c>
      <c r="D83" s="295">
        <v>2925.01</v>
      </c>
      <c r="E83" s="225">
        <f t="shared" si="45"/>
        <v>3567.0853658536585</v>
      </c>
      <c r="F83" s="207">
        <f t="shared" si="46"/>
        <v>158.43867862947982</v>
      </c>
      <c r="G83" s="207">
        <f t="shared" si="47"/>
        <v>96.564201119895557</v>
      </c>
      <c r="H83" s="207">
        <f t="shared" si="48"/>
        <v>46.350816537549868</v>
      </c>
      <c r="I83" s="207">
        <f t="shared" si="49"/>
        <v>5.7938520671937335</v>
      </c>
      <c r="J83" s="207">
        <f t="shared" si="50"/>
        <v>11.587704134387467</v>
      </c>
      <c r="K83" s="207">
        <f t="shared" si="51"/>
        <v>3862.5680447958221</v>
      </c>
      <c r="L83" s="239">
        <f t="shared" si="81"/>
        <v>3783.4625651550755</v>
      </c>
      <c r="M83" s="240">
        <f t="shared" si="52"/>
        <v>191.7166045235555</v>
      </c>
      <c r="N83" s="241">
        <f t="shared" si="53"/>
        <v>116.84622036346298</v>
      </c>
      <c r="O83" s="241">
        <f t="shared" si="54"/>
        <v>56.08618577446223</v>
      </c>
      <c r="P83" s="241">
        <f t="shared" si="55"/>
        <v>7.0107732218077787</v>
      </c>
      <c r="Q83" s="241">
        <f t="shared" si="56"/>
        <v>14.021546443615557</v>
      </c>
      <c r="R83" s="241">
        <f t="shared" si="57"/>
        <v>749.33481119088799</v>
      </c>
      <c r="S83" s="241">
        <f t="shared" si="58"/>
        <v>4673.848814538519</v>
      </c>
      <c r="T83" s="242">
        <f t="shared" si="82"/>
        <v>4578.2445137861796</v>
      </c>
      <c r="U83" s="259">
        <f t="shared" si="59"/>
        <v>221.59338802091682</v>
      </c>
      <c r="V83" s="259">
        <f t="shared" si="60"/>
        <v>163.41695281778527</v>
      </c>
      <c r="W83" s="259">
        <f t="shared" si="61"/>
        <v>78.440137352536922</v>
      </c>
      <c r="X83" s="259">
        <f t="shared" si="62"/>
        <v>9.8050171690671153</v>
      </c>
      <c r="Y83" s="259">
        <f t="shared" si="63"/>
        <v>19.610034338134231</v>
      </c>
      <c r="Z83" s="260">
        <f t="shared" si="64"/>
        <v>1421.7274895147318</v>
      </c>
      <c r="AA83" s="259">
        <f t="shared" si="65"/>
        <v>5402.213316290422</v>
      </c>
      <c r="AB83" s="261">
        <f t="shared" si="83"/>
        <v>5308.4564150799779</v>
      </c>
      <c r="AC83" s="262">
        <f t="shared" si="66"/>
        <v>262.45401523918855</v>
      </c>
      <c r="AD83" s="262">
        <f t="shared" si="67"/>
        <v>193.55015873096499</v>
      </c>
      <c r="AE83" s="262">
        <f t="shared" si="68"/>
        <v>92.904076190863208</v>
      </c>
      <c r="AF83" s="262">
        <f t="shared" si="69"/>
        <v>11.613009523857901</v>
      </c>
      <c r="AG83" s="262">
        <f t="shared" si="70"/>
        <v>23.226019047715802</v>
      </c>
      <c r="AH83" s="262">
        <f t="shared" si="71"/>
        <v>2341.9569206446763</v>
      </c>
      <c r="AI83" s="262">
        <f t="shared" si="72"/>
        <v>6398.3523547426448</v>
      </c>
      <c r="AJ83" s="263">
        <f t="shared" si="84"/>
        <v>6287.6263969761021</v>
      </c>
      <c r="AK83" s="264">
        <f t="shared" si="73"/>
        <v>306.74667018838159</v>
      </c>
      <c r="AL83" s="264">
        <f t="shared" si="74"/>
        <v>226.21435854600412</v>
      </c>
      <c r="AM83" s="264">
        <f t="shared" si="75"/>
        <v>108.58289210208198</v>
      </c>
      <c r="AN83" s="264">
        <f t="shared" si="76"/>
        <v>13.572861512760248</v>
      </c>
      <c r="AO83" s="264">
        <f t="shared" si="77"/>
        <v>27.145723025520496</v>
      </c>
      <c r="AP83" s="264">
        <f t="shared" si="78"/>
        <v>3338.923932139021</v>
      </c>
      <c r="AQ83" s="264">
        <f t="shared" si="79"/>
        <v>7478.1606130910459</v>
      </c>
      <c r="AR83" s="265">
        <f t="shared" si="85"/>
        <v>7348.4845833086638</v>
      </c>
      <c r="AS83" s="258">
        <f t="shared" si="80"/>
        <v>3126.8285662438643</v>
      </c>
    </row>
    <row r="84" spans="1:45" x14ac:dyDescent="0.25">
      <c r="A84">
        <v>9072</v>
      </c>
      <c r="B84" t="s">
        <v>242</v>
      </c>
      <c r="C84" t="s">
        <v>243</v>
      </c>
      <c r="D84" s="295">
        <v>27168.9</v>
      </c>
      <c r="E84" s="225">
        <f t="shared" si="45"/>
        <v>33132.804878048781</v>
      </c>
      <c r="F84" s="207">
        <f t="shared" si="46"/>
        <v>1471.6546664170294</v>
      </c>
      <c r="G84" s="207">
        <f t="shared" si="47"/>
        <v>896.93475366112625</v>
      </c>
      <c r="H84" s="207">
        <f t="shared" si="48"/>
        <v>430.52868175734056</v>
      </c>
      <c r="I84" s="207">
        <f t="shared" si="49"/>
        <v>53.816085219667571</v>
      </c>
      <c r="J84" s="207">
        <f t="shared" si="50"/>
        <v>107.63217043933514</v>
      </c>
      <c r="K84" s="207">
        <f t="shared" si="51"/>
        <v>35877.390146445046</v>
      </c>
      <c r="L84" s="239">
        <f t="shared" si="81"/>
        <v>35142.620396662489</v>
      </c>
      <c r="M84" s="240">
        <f t="shared" si="52"/>
        <v>1780.7560509673565</v>
      </c>
      <c r="N84" s="241">
        <f t="shared" si="53"/>
        <v>1085.323905365414</v>
      </c>
      <c r="O84" s="241">
        <f t="shared" si="54"/>
        <v>520.95547457539863</v>
      </c>
      <c r="P84" s="241">
        <f t="shared" si="55"/>
        <v>65.119434321924828</v>
      </c>
      <c r="Q84" s="241">
        <f t="shared" si="56"/>
        <v>130.23886864384966</v>
      </c>
      <c r="R84" s="241">
        <f t="shared" si="57"/>
        <v>6960.1822051083991</v>
      </c>
      <c r="S84" s="241">
        <f t="shared" si="58"/>
        <v>43412.956214616555</v>
      </c>
      <c r="T84" s="242">
        <f t="shared" si="82"/>
        <v>42524.937477343788</v>
      </c>
      <c r="U84" s="259">
        <f t="shared" si="59"/>
        <v>2058.265988766359</v>
      </c>
      <c r="V84" s="259">
        <f t="shared" si="60"/>
        <v>1517.8952719515919</v>
      </c>
      <c r="W84" s="259">
        <f t="shared" si="61"/>
        <v>728.58973053676414</v>
      </c>
      <c r="X84" s="259">
        <f t="shared" si="62"/>
        <v>91.073716317095517</v>
      </c>
      <c r="Y84" s="259">
        <f t="shared" si="63"/>
        <v>182.14743263419103</v>
      </c>
      <c r="Z84" s="260">
        <f t="shared" si="64"/>
        <v>13205.688865978851</v>
      </c>
      <c r="AA84" s="259">
        <f t="shared" si="65"/>
        <v>50178.356097573291</v>
      </c>
      <c r="AB84" s="261">
        <f t="shared" si="83"/>
        <v>49307.496895964941</v>
      </c>
      <c r="AC84" s="262">
        <f t="shared" si="66"/>
        <v>2437.7991509881981</v>
      </c>
      <c r="AD84" s="262">
        <f t="shared" si="67"/>
        <v>1797.7869845045709</v>
      </c>
      <c r="AE84" s="262">
        <f t="shared" si="68"/>
        <v>862.93775256219408</v>
      </c>
      <c r="AF84" s="262">
        <f t="shared" si="69"/>
        <v>107.86721907027426</v>
      </c>
      <c r="AG84" s="262">
        <f t="shared" si="70"/>
        <v>215.73443814054852</v>
      </c>
      <c r="AH84" s="262">
        <f t="shared" si="71"/>
        <v>21753.222512505308</v>
      </c>
      <c r="AI84" s="262">
        <f t="shared" si="72"/>
        <v>59430.974694365985</v>
      </c>
      <c r="AJ84" s="263">
        <f t="shared" si="84"/>
        <v>58402.498732245032</v>
      </c>
      <c r="AK84" s="264">
        <f t="shared" si="73"/>
        <v>2849.2106378033309</v>
      </c>
      <c r="AL84" s="264">
        <f t="shared" si="74"/>
        <v>2101.1877859906572</v>
      </c>
      <c r="AM84" s="264">
        <f t="shared" si="75"/>
        <v>1008.5701372755153</v>
      </c>
      <c r="AN84" s="264">
        <f t="shared" si="76"/>
        <v>126.07126715943942</v>
      </c>
      <c r="AO84" s="264">
        <f t="shared" si="77"/>
        <v>252.14253431887883</v>
      </c>
      <c r="AP84" s="264">
        <f t="shared" si="78"/>
        <v>31013.531721222098</v>
      </c>
      <c r="AQ84" s="264">
        <f t="shared" si="79"/>
        <v>69460.753255889489</v>
      </c>
      <c r="AR84" s="265">
        <f t="shared" si="85"/>
        <v>68256.25990866861</v>
      </c>
      <c r="AS84" s="258">
        <f t="shared" si="80"/>
        <v>29043.487931126027</v>
      </c>
    </row>
    <row r="85" spans="1:45" x14ac:dyDescent="0.25">
      <c r="A85">
        <v>9740</v>
      </c>
      <c r="B85" t="s">
        <v>237</v>
      </c>
      <c r="C85" t="s">
        <v>238</v>
      </c>
      <c r="D85" s="295">
        <v>11700</v>
      </c>
      <c r="E85" s="225">
        <f t="shared" si="45"/>
        <v>14268.292682926829</v>
      </c>
      <c r="F85" s="207">
        <f t="shared" si="46"/>
        <v>633.75254784254207</v>
      </c>
      <c r="G85" s="207">
        <f t="shared" si="47"/>
        <v>386.25548394801319</v>
      </c>
      <c r="H85" s="207">
        <f t="shared" si="48"/>
        <v>185.40263229504632</v>
      </c>
      <c r="I85" s="207">
        <f t="shared" si="49"/>
        <v>23.17532903688079</v>
      </c>
      <c r="J85" s="207">
        <f t="shared" si="50"/>
        <v>46.350658073761579</v>
      </c>
      <c r="K85" s="207">
        <f t="shared" si="51"/>
        <v>15450.219357920527</v>
      </c>
      <c r="L85" s="239">
        <f t="shared" si="81"/>
        <v>15133.798521138178</v>
      </c>
      <c r="M85" s="240">
        <f t="shared" si="52"/>
        <v>766.86379633765341</v>
      </c>
      <c r="N85" s="241">
        <f t="shared" si="53"/>
        <v>467.38328356228425</v>
      </c>
      <c r="O85" s="241">
        <f t="shared" si="54"/>
        <v>224.34397610989643</v>
      </c>
      <c r="P85" s="241">
        <f t="shared" si="55"/>
        <v>28.042997013737054</v>
      </c>
      <c r="Q85" s="241">
        <f t="shared" si="56"/>
        <v>56.085994027474108</v>
      </c>
      <c r="R85" s="241">
        <f t="shared" si="57"/>
        <v>2997.3289974849285</v>
      </c>
      <c r="S85" s="241">
        <f t="shared" si="58"/>
        <v>18695.331342491369</v>
      </c>
      <c r="T85" s="242">
        <f t="shared" si="82"/>
        <v>18312.915446886782</v>
      </c>
      <c r="U85" s="259">
        <f t="shared" si="59"/>
        <v>886.37052175709709</v>
      </c>
      <c r="V85" s="259">
        <f t="shared" si="60"/>
        <v>653.66557651703329</v>
      </c>
      <c r="W85" s="259">
        <f t="shared" si="61"/>
        <v>313.75947672817597</v>
      </c>
      <c r="X85" s="259">
        <f t="shared" si="62"/>
        <v>39.219934591021996</v>
      </c>
      <c r="Y85" s="259">
        <f t="shared" si="63"/>
        <v>78.439869182043992</v>
      </c>
      <c r="Z85" s="260">
        <f t="shared" si="64"/>
        <v>5686.8905156981891</v>
      </c>
      <c r="AA85" s="259">
        <f t="shared" si="65"/>
        <v>21608.779388992836</v>
      </c>
      <c r="AB85" s="261">
        <f t="shared" si="83"/>
        <v>21233.753066292335</v>
      </c>
      <c r="AC85" s="262">
        <f t="shared" si="66"/>
        <v>1049.8124718542863</v>
      </c>
      <c r="AD85" s="262">
        <f t="shared" si="67"/>
        <v>774.19798809313147</v>
      </c>
      <c r="AE85" s="262">
        <f t="shared" si="68"/>
        <v>371.61503428470314</v>
      </c>
      <c r="AF85" s="262">
        <f t="shared" si="69"/>
        <v>46.451879285587893</v>
      </c>
      <c r="AG85" s="262">
        <f t="shared" si="70"/>
        <v>92.903758571175786</v>
      </c>
      <c r="AH85" s="262">
        <f t="shared" si="71"/>
        <v>9367.7956559268914</v>
      </c>
      <c r="AI85" s="262">
        <f t="shared" si="72"/>
        <v>25593.3219204341</v>
      </c>
      <c r="AJ85" s="263">
        <f t="shared" si="84"/>
        <v>25150.419603563885</v>
      </c>
      <c r="AK85" s="264">
        <f t="shared" si="73"/>
        <v>1226.9824859416087</v>
      </c>
      <c r="AL85" s="264">
        <f t="shared" si="74"/>
        <v>904.85434066490313</v>
      </c>
      <c r="AM85" s="264">
        <f t="shared" si="75"/>
        <v>434.3300835191535</v>
      </c>
      <c r="AN85" s="264">
        <f t="shared" si="76"/>
        <v>54.291260439894188</v>
      </c>
      <c r="AO85" s="264">
        <f t="shared" si="77"/>
        <v>108.58252087978838</v>
      </c>
      <c r="AP85" s="264">
        <f t="shared" si="78"/>
        <v>13355.65006821397</v>
      </c>
      <c r="AQ85" s="264">
        <f t="shared" si="79"/>
        <v>29912.540187269526</v>
      </c>
      <c r="AR85" s="265">
        <f t="shared" si="85"/>
        <v>29393.837841481349</v>
      </c>
      <c r="AS85" s="258">
        <f t="shared" si="80"/>
        <v>12507.271505072875</v>
      </c>
    </row>
    <row r="86" spans="1:45" x14ac:dyDescent="0.25">
      <c r="A86">
        <v>9871</v>
      </c>
      <c r="B86" t="s">
        <v>1275</v>
      </c>
      <c r="C86" t="s">
        <v>1276</v>
      </c>
      <c r="D86" s="295">
        <v>69587</v>
      </c>
      <c r="E86" s="225">
        <f t="shared" si="45"/>
        <v>84862.195121951212</v>
      </c>
      <c r="F86" s="207">
        <f t="shared" si="46"/>
        <v>3769.3109868990573</v>
      </c>
      <c r="G86" s="207">
        <f t="shared" si="47"/>
        <v>2297.2957573923409</v>
      </c>
      <c r="H86" s="207">
        <f t="shared" si="48"/>
        <v>1102.7019635483236</v>
      </c>
      <c r="I86" s="207">
        <f t="shared" si="49"/>
        <v>137.83774544354046</v>
      </c>
      <c r="J86" s="207">
        <f t="shared" si="50"/>
        <v>275.67549088708091</v>
      </c>
      <c r="K86" s="207">
        <f t="shared" si="51"/>
        <v>91891.830295693639</v>
      </c>
      <c r="L86" s="239">
        <f t="shared" si="81"/>
        <v>90009.883563285679</v>
      </c>
      <c r="M86" s="240">
        <f t="shared" si="52"/>
        <v>4561.0043586109641</v>
      </c>
      <c r="N86" s="241">
        <f t="shared" si="53"/>
        <v>2779.812013098177</v>
      </c>
      <c r="O86" s="241">
        <f t="shared" si="54"/>
        <v>1334.3097662871248</v>
      </c>
      <c r="P86" s="241">
        <f t="shared" si="55"/>
        <v>166.7887207858906</v>
      </c>
      <c r="Q86" s="241">
        <f t="shared" si="56"/>
        <v>333.57744157178121</v>
      </c>
      <c r="R86" s="241">
        <f t="shared" si="57"/>
        <v>17826.934439998608</v>
      </c>
      <c r="S86" s="241">
        <f t="shared" si="58"/>
        <v>111192.48052392706</v>
      </c>
      <c r="T86" s="242">
        <f t="shared" si="82"/>
        <v>108918.0211284197</v>
      </c>
      <c r="U86" s="259">
        <f t="shared" si="59"/>
        <v>5271.7833758556508</v>
      </c>
      <c r="V86" s="259">
        <f t="shared" si="60"/>
        <v>3887.7458524009226</v>
      </c>
      <c r="W86" s="259">
        <f t="shared" si="61"/>
        <v>1866.1180091524427</v>
      </c>
      <c r="X86" s="259">
        <f t="shared" si="62"/>
        <v>233.26475114405534</v>
      </c>
      <c r="Y86" s="259">
        <f t="shared" si="63"/>
        <v>466.52950228811068</v>
      </c>
      <c r="Z86" s="260">
        <f t="shared" si="64"/>
        <v>33823.388915888027</v>
      </c>
      <c r="AA86" s="259">
        <f t="shared" si="65"/>
        <v>128520.52404631149</v>
      </c>
      <c r="AB86" s="261">
        <f t="shared" si="83"/>
        <v>126290.01492513545</v>
      </c>
      <c r="AC86" s="262">
        <f t="shared" si="66"/>
        <v>6243.8718358054884</v>
      </c>
      <c r="AD86" s="262">
        <f t="shared" si="67"/>
        <v>4604.6252476441659</v>
      </c>
      <c r="AE86" s="262">
        <f t="shared" si="68"/>
        <v>2210.2201188691997</v>
      </c>
      <c r="AF86" s="262">
        <f t="shared" si="69"/>
        <v>276.27751485864997</v>
      </c>
      <c r="AG86" s="262">
        <f t="shared" si="70"/>
        <v>552.55502971729993</v>
      </c>
      <c r="AH86" s="262">
        <f t="shared" si="71"/>
        <v>55715.965496494406</v>
      </c>
      <c r="AI86" s="262">
        <f t="shared" si="72"/>
        <v>152219.0164510468</v>
      </c>
      <c r="AJ86" s="263">
        <f t="shared" si="84"/>
        <v>149584.80760283762</v>
      </c>
      <c r="AK86" s="264">
        <f t="shared" si="73"/>
        <v>7297.6094230101471</v>
      </c>
      <c r="AL86" s="264">
        <f t="shared" si="74"/>
        <v>5381.7178635768041</v>
      </c>
      <c r="AM86" s="264">
        <f t="shared" si="75"/>
        <v>2583.2245745168661</v>
      </c>
      <c r="AN86" s="264">
        <f t="shared" si="76"/>
        <v>322.90307181460827</v>
      </c>
      <c r="AO86" s="264">
        <f t="shared" si="77"/>
        <v>645.80614362921654</v>
      </c>
      <c r="AP86" s="264">
        <f t="shared" si="78"/>
        <v>79434.155666393635</v>
      </c>
      <c r="AQ86" s="264">
        <f t="shared" si="79"/>
        <v>177908.02854799354</v>
      </c>
      <c r="AR86" s="265">
        <f t="shared" si="85"/>
        <v>174822.99092950107</v>
      </c>
      <c r="AS86" s="258">
        <f t="shared" si="80"/>
        <v>74388.333523376597</v>
      </c>
    </row>
    <row r="87" spans="1:45" x14ac:dyDescent="0.25">
      <c r="A87">
        <v>4427</v>
      </c>
      <c r="B87" t="s">
        <v>103</v>
      </c>
      <c r="C87" t="s">
        <v>104</v>
      </c>
      <c r="D87" s="295">
        <v>206468.35</v>
      </c>
      <c r="E87" s="225">
        <f t="shared" si="45"/>
        <v>251790.6707317073</v>
      </c>
      <c r="F87" s="207">
        <f t="shared" si="46"/>
        <v>11183.747253106472</v>
      </c>
      <c r="G87" s="207">
        <f t="shared" si="47"/>
        <v>6816.1993546322883</v>
      </c>
      <c r="H87" s="207">
        <f t="shared" si="48"/>
        <v>3271.7756902234983</v>
      </c>
      <c r="I87" s="207">
        <f t="shared" si="49"/>
        <v>408.97196127793728</v>
      </c>
      <c r="J87" s="207">
        <f t="shared" si="50"/>
        <v>817.94392255587456</v>
      </c>
      <c r="K87" s="207">
        <f t="shared" si="51"/>
        <v>272647.9741852915</v>
      </c>
      <c r="L87" s="239">
        <f t="shared" si="81"/>
        <v>267064.13759759313</v>
      </c>
      <c r="M87" s="240">
        <f t="shared" si="52"/>
        <v>13532.743820903532</v>
      </c>
      <c r="N87" s="241">
        <f t="shared" si="53"/>
        <v>8247.8508867253786</v>
      </c>
      <c r="O87" s="241">
        <f t="shared" si="54"/>
        <v>3958.9684256281816</v>
      </c>
      <c r="P87" s="241">
        <f t="shared" si="55"/>
        <v>494.87105320352271</v>
      </c>
      <c r="Q87" s="241">
        <f t="shared" si="56"/>
        <v>989.74210640704541</v>
      </c>
      <c r="R87" s="241">
        <f t="shared" si="57"/>
        <v>52893.467736569852</v>
      </c>
      <c r="S87" s="241">
        <f t="shared" si="58"/>
        <v>329914.03546901513</v>
      </c>
      <c r="T87" s="242">
        <f t="shared" si="82"/>
        <v>323165.59282121592</v>
      </c>
      <c r="U87" s="259">
        <f t="shared" si="59"/>
        <v>15641.663172292903</v>
      </c>
      <c r="V87" s="259">
        <f t="shared" si="60"/>
        <v>11535.149832074412</v>
      </c>
      <c r="W87" s="259">
        <f t="shared" si="61"/>
        <v>5536.8719193957177</v>
      </c>
      <c r="X87" s="259">
        <f t="shared" si="62"/>
        <v>692.10898992446471</v>
      </c>
      <c r="Y87" s="259">
        <f t="shared" si="63"/>
        <v>1384.2179798489294</v>
      </c>
      <c r="Z87" s="260">
        <f t="shared" si="64"/>
        <v>100355.80353904738</v>
      </c>
      <c r="AA87" s="259">
        <f t="shared" si="65"/>
        <v>381327.26717601361</v>
      </c>
      <c r="AB87" s="261">
        <f t="shared" si="83"/>
        <v>374709.2273422922</v>
      </c>
      <c r="AC87" s="262">
        <f t="shared" si="66"/>
        <v>18525.901613091959</v>
      </c>
      <c r="AD87" s="262">
        <f t="shared" si="67"/>
        <v>13662.169331188759</v>
      </c>
      <c r="AE87" s="262">
        <f t="shared" si="68"/>
        <v>6557.8412789706044</v>
      </c>
      <c r="AF87" s="262">
        <f t="shared" si="69"/>
        <v>819.73015987132555</v>
      </c>
      <c r="AG87" s="262">
        <f t="shared" si="70"/>
        <v>1639.4603197426511</v>
      </c>
      <c r="AH87" s="262">
        <f t="shared" si="71"/>
        <v>165312.248907384</v>
      </c>
      <c r="AI87" s="262">
        <f t="shared" si="72"/>
        <v>451641.9613616119</v>
      </c>
      <c r="AJ87" s="263">
        <f t="shared" si="84"/>
        <v>443826.1228508965</v>
      </c>
      <c r="AK87" s="264">
        <f t="shared" si="73"/>
        <v>21652.397380449755</v>
      </c>
      <c r="AL87" s="264">
        <f t="shared" si="74"/>
        <v>15967.844675847902</v>
      </c>
      <c r="AM87" s="264">
        <f t="shared" si="75"/>
        <v>7664.5654444069933</v>
      </c>
      <c r="AN87" s="264">
        <f t="shared" si="76"/>
        <v>958.07068055087416</v>
      </c>
      <c r="AO87" s="264">
        <f t="shared" si="77"/>
        <v>1916.1413611017483</v>
      </c>
      <c r="AP87" s="264">
        <f t="shared" si="78"/>
        <v>235685.38741551503</v>
      </c>
      <c r="AQ87" s="264">
        <f t="shared" si="79"/>
        <v>527862.63391232735</v>
      </c>
      <c r="AR87" s="265">
        <f t="shared" si="85"/>
        <v>518709.16233318084</v>
      </c>
      <c r="AS87" s="258">
        <f t="shared" si="80"/>
        <v>220714.16330379597</v>
      </c>
    </row>
    <row r="88" spans="1:45" x14ac:dyDescent="0.25">
      <c r="A88">
        <v>7641</v>
      </c>
      <c r="B88" t="s">
        <v>118</v>
      </c>
      <c r="C88" t="s">
        <v>119</v>
      </c>
      <c r="D88" s="295">
        <v>201245.99</v>
      </c>
      <c r="E88" s="225">
        <f t="shared" si="45"/>
        <v>245421.93902439022</v>
      </c>
      <c r="F88" s="207">
        <f t="shared" si="46"/>
        <v>10900.868282529465</v>
      </c>
      <c r="G88" s="207">
        <f t="shared" si="47"/>
        <v>6643.7920735082926</v>
      </c>
      <c r="H88" s="207">
        <f t="shared" si="48"/>
        <v>3189.0201952839802</v>
      </c>
      <c r="I88" s="207">
        <f t="shared" si="49"/>
        <v>398.62752441049753</v>
      </c>
      <c r="J88" s="207">
        <f t="shared" si="50"/>
        <v>797.25504882099506</v>
      </c>
      <c r="K88" s="207">
        <f t="shared" si="51"/>
        <v>265751.6829403317</v>
      </c>
      <c r="L88" s="239">
        <f t="shared" si="81"/>
        <v>260309.08255102465</v>
      </c>
      <c r="M88" s="240">
        <f t="shared" si="52"/>
        <v>13190.449905053794</v>
      </c>
      <c r="N88" s="241">
        <f t="shared" si="53"/>
        <v>8039.2317615335551</v>
      </c>
      <c r="O88" s="241">
        <f t="shared" si="54"/>
        <v>3858.8312455361061</v>
      </c>
      <c r="P88" s="241">
        <f t="shared" si="55"/>
        <v>482.35390569201326</v>
      </c>
      <c r="Q88" s="241">
        <f t="shared" si="56"/>
        <v>964.70781138402651</v>
      </c>
      <c r="R88" s="241">
        <f t="shared" si="57"/>
        <v>51555.593286714684</v>
      </c>
      <c r="S88" s="241">
        <f t="shared" si="58"/>
        <v>321569.27046134218</v>
      </c>
      <c r="T88" s="242">
        <f t="shared" si="82"/>
        <v>314991.52127307886</v>
      </c>
      <c r="U88" s="259">
        <f t="shared" si="59"/>
        <v>15246.026765625944</v>
      </c>
      <c r="V88" s="259">
        <f t="shared" si="60"/>
        <v>11243.382570520607</v>
      </c>
      <c r="W88" s="259">
        <f t="shared" si="61"/>
        <v>5396.8236338498918</v>
      </c>
      <c r="X88" s="259">
        <f t="shared" si="62"/>
        <v>674.60295423123648</v>
      </c>
      <c r="Y88" s="259">
        <f t="shared" si="63"/>
        <v>1349.205908462473</v>
      </c>
      <c r="Z88" s="260">
        <f t="shared" si="64"/>
        <v>97817.428363529281</v>
      </c>
      <c r="AA88" s="259">
        <f t="shared" si="65"/>
        <v>371682.06844696222</v>
      </c>
      <c r="AB88" s="261">
        <f t="shared" si="83"/>
        <v>365231.42369585781</v>
      </c>
      <c r="AC88" s="262">
        <f t="shared" si="66"/>
        <v>18057.311983988286</v>
      </c>
      <c r="AD88" s="262">
        <f t="shared" si="67"/>
        <v>13316.601758103456</v>
      </c>
      <c r="AE88" s="262">
        <f t="shared" si="68"/>
        <v>6391.9688438896592</v>
      </c>
      <c r="AF88" s="262">
        <f t="shared" si="69"/>
        <v>798.9961054862074</v>
      </c>
      <c r="AG88" s="262">
        <f t="shared" si="70"/>
        <v>1597.9922109724148</v>
      </c>
      <c r="AH88" s="262">
        <f t="shared" si="71"/>
        <v>161130.88127305181</v>
      </c>
      <c r="AI88" s="262">
        <f t="shared" si="72"/>
        <v>440218.23993730434</v>
      </c>
      <c r="AJ88" s="263">
        <f t="shared" si="84"/>
        <v>432600.09333629243</v>
      </c>
      <c r="AK88" s="264">
        <f t="shared" si="73"/>
        <v>21104.726931280347</v>
      </c>
      <c r="AL88" s="264">
        <f t="shared" si="74"/>
        <v>15563.957913923561</v>
      </c>
      <c r="AM88" s="264">
        <f t="shared" si="75"/>
        <v>7470.6997986833094</v>
      </c>
      <c r="AN88" s="264">
        <f t="shared" si="76"/>
        <v>933.83747483541367</v>
      </c>
      <c r="AO88" s="264">
        <f t="shared" si="77"/>
        <v>1867.6749496708273</v>
      </c>
      <c r="AP88" s="264">
        <f t="shared" si="78"/>
        <v>229724.01880951176</v>
      </c>
      <c r="AQ88" s="264">
        <f t="shared" si="79"/>
        <v>514511.0054189607</v>
      </c>
      <c r="AR88" s="265">
        <f t="shared" si="85"/>
        <v>505589.05951353646</v>
      </c>
      <c r="AS88" s="258">
        <f t="shared" si="80"/>
        <v>215131.47318266501</v>
      </c>
    </row>
    <row r="89" spans="1:45" x14ac:dyDescent="0.25">
      <c r="A89">
        <v>3927</v>
      </c>
      <c r="B89" t="s">
        <v>256</v>
      </c>
      <c r="C89" t="s">
        <v>257</v>
      </c>
      <c r="D89" s="295">
        <v>46692.09</v>
      </c>
      <c r="E89" s="225">
        <f t="shared" si="45"/>
        <v>56941.573170731695</v>
      </c>
      <c r="F89" s="207">
        <f t="shared" si="46"/>
        <v>2529.1650428712201</v>
      </c>
      <c r="G89" s="207">
        <f t="shared" si="47"/>
        <v>1541.4594717516397</v>
      </c>
      <c r="H89" s="207">
        <f t="shared" si="48"/>
        <v>739.90054644078702</v>
      </c>
      <c r="I89" s="207">
        <f t="shared" si="49"/>
        <v>92.487568305098378</v>
      </c>
      <c r="J89" s="207">
        <f t="shared" si="50"/>
        <v>184.97513661019676</v>
      </c>
      <c r="K89" s="207">
        <f t="shared" si="51"/>
        <v>61658.378870065586</v>
      </c>
      <c r="L89" s="239">
        <f t="shared" si="81"/>
        <v>60395.6138966539</v>
      </c>
      <c r="M89" s="240">
        <f t="shared" si="52"/>
        <v>3060.3823415674683</v>
      </c>
      <c r="N89" s="241">
        <f t="shared" si="53"/>
        <v>1865.2224222722814</v>
      </c>
      <c r="O89" s="241">
        <f t="shared" si="54"/>
        <v>895.306762690695</v>
      </c>
      <c r="P89" s="241">
        <f t="shared" si="55"/>
        <v>111.91334533633687</v>
      </c>
      <c r="Q89" s="241">
        <f t="shared" si="56"/>
        <v>223.82669067267375</v>
      </c>
      <c r="R89" s="241">
        <f t="shared" si="57"/>
        <v>11961.671394032139</v>
      </c>
      <c r="S89" s="241">
        <f t="shared" si="58"/>
        <v>74608.89689089125</v>
      </c>
      <c r="T89" s="242">
        <f t="shared" si="82"/>
        <v>73082.760359694672</v>
      </c>
      <c r="U89" s="259">
        <f t="shared" si="59"/>
        <v>3537.3070235238747</v>
      </c>
      <c r="V89" s="259">
        <f t="shared" si="60"/>
        <v>2608.6334981739487</v>
      </c>
      <c r="W89" s="259">
        <f t="shared" si="61"/>
        <v>1252.1440791234954</v>
      </c>
      <c r="X89" s="259">
        <f t="shared" si="62"/>
        <v>156.51800989043693</v>
      </c>
      <c r="Y89" s="259">
        <f t="shared" si="63"/>
        <v>313.03601978087386</v>
      </c>
      <c r="Z89" s="260">
        <f t="shared" si="64"/>
        <v>22695.111434113354</v>
      </c>
      <c r="AA89" s="259">
        <f t="shared" si="65"/>
        <v>86235.818121452859</v>
      </c>
      <c r="AB89" s="261">
        <f t="shared" si="83"/>
        <v>84739.171727273293</v>
      </c>
      <c r="AC89" s="262">
        <f t="shared" si="66"/>
        <v>4189.5673862344274</v>
      </c>
      <c r="AD89" s="262">
        <f t="shared" si="67"/>
        <v>3089.6514647746512</v>
      </c>
      <c r="AE89" s="262">
        <f t="shared" si="68"/>
        <v>1483.0327030918327</v>
      </c>
      <c r="AF89" s="262">
        <f t="shared" si="69"/>
        <v>185.37908788647908</v>
      </c>
      <c r="AG89" s="262">
        <f t="shared" si="70"/>
        <v>370.75817577295817</v>
      </c>
      <c r="AH89" s="262">
        <f t="shared" si="71"/>
        <v>37384.782723773278</v>
      </c>
      <c r="AI89" s="262">
        <f t="shared" si="72"/>
        <v>102137.23850494715</v>
      </c>
      <c r="AJ89" s="263">
        <f t="shared" si="84"/>
        <v>100369.71415960419</v>
      </c>
      <c r="AK89" s="264">
        <f t="shared" si="73"/>
        <v>4896.6133899153265</v>
      </c>
      <c r="AL89" s="264">
        <f t="shared" si="74"/>
        <v>3611.0718214714793</v>
      </c>
      <c r="AM89" s="264">
        <f t="shared" si="75"/>
        <v>1733.3144743063101</v>
      </c>
      <c r="AN89" s="264">
        <f t="shared" si="76"/>
        <v>216.66430928828876</v>
      </c>
      <c r="AO89" s="264">
        <f t="shared" si="77"/>
        <v>433.32861857657753</v>
      </c>
      <c r="AP89" s="264">
        <f t="shared" si="78"/>
        <v>53299.420084919038</v>
      </c>
      <c r="AQ89" s="264">
        <f t="shared" si="79"/>
        <v>119374.27508996626</v>
      </c>
      <c r="AR89" s="265">
        <f t="shared" si="85"/>
        <v>117304.24973844894</v>
      </c>
      <c r="AS89" s="258">
        <f t="shared" si="80"/>
        <v>49913.730493102397</v>
      </c>
    </row>
    <row r="90" spans="1:45" x14ac:dyDescent="0.25">
      <c r="A90">
        <v>3937</v>
      </c>
      <c r="B90" t="s">
        <v>261</v>
      </c>
      <c r="C90" t="s">
        <v>262</v>
      </c>
      <c r="D90" s="295">
        <v>35577.35</v>
      </c>
      <c r="E90" s="225">
        <f t="shared" si="45"/>
        <v>43387.012195121948</v>
      </c>
      <c r="F90" s="207">
        <f t="shared" si="46"/>
        <v>1927.1142058107578</v>
      </c>
      <c r="G90" s="207">
        <f t="shared" si="47"/>
        <v>1174.5253454562262</v>
      </c>
      <c r="H90" s="207">
        <f t="shared" si="48"/>
        <v>563.77216581898858</v>
      </c>
      <c r="I90" s="207">
        <f t="shared" si="49"/>
        <v>70.471520727373573</v>
      </c>
      <c r="J90" s="207">
        <f t="shared" si="50"/>
        <v>140.94304145474715</v>
      </c>
      <c r="K90" s="207">
        <f t="shared" si="51"/>
        <v>46981.013818249048</v>
      </c>
      <c r="L90" s="239">
        <f t="shared" si="81"/>
        <v>46018.841608206443</v>
      </c>
      <c r="M90" s="240">
        <f t="shared" si="52"/>
        <v>2331.8787764643939</v>
      </c>
      <c r="N90" s="241">
        <f t="shared" si="53"/>
        <v>1421.2186891833016</v>
      </c>
      <c r="O90" s="241">
        <f t="shared" si="54"/>
        <v>682.18497080798477</v>
      </c>
      <c r="P90" s="241">
        <f t="shared" si="55"/>
        <v>85.273121350998096</v>
      </c>
      <c r="Q90" s="241">
        <f t="shared" si="56"/>
        <v>170.54624270199619</v>
      </c>
      <c r="R90" s="241">
        <f t="shared" si="57"/>
        <v>9114.2754537325127</v>
      </c>
      <c r="S90" s="241">
        <f t="shared" si="58"/>
        <v>56848.747567332066</v>
      </c>
      <c r="T90" s="242">
        <f t="shared" si="82"/>
        <v>55685.897638828836</v>
      </c>
      <c r="U90" s="259">
        <f t="shared" si="59"/>
        <v>2695.2747249773383</v>
      </c>
      <c r="V90" s="259">
        <f t="shared" si="60"/>
        <v>1987.6657263844679</v>
      </c>
      <c r="W90" s="259">
        <f t="shared" si="61"/>
        <v>954.07954866454463</v>
      </c>
      <c r="X90" s="259">
        <f t="shared" si="62"/>
        <v>119.25994358306808</v>
      </c>
      <c r="Y90" s="259">
        <f t="shared" si="63"/>
        <v>238.51988716613616</v>
      </c>
      <c r="Z90" s="260">
        <f t="shared" si="64"/>
        <v>17292.691819544871</v>
      </c>
      <c r="AA90" s="259">
        <f t="shared" si="65"/>
        <v>65707.957897007203</v>
      </c>
      <c r="AB90" s="261">
        <f t="shared" si="83"/>
        <v>64567.578175474839</v>
      </c>
      <c r="AC90" s="262">
        <f t="shared" si="66"/>
        <v>3192.2688671388969</v>
      </c>
      <c r="AD90" s="262">
        <f t="shared" si="67"/>
        <v>2354.1805804859118</v>
      </c>
      <c r="AE90" s="262">
        <f t="shared" si="68"/>
        <v>1130.0066786332379</v>
      </c>
      <c r="AF90" s="262">
        <f t="shared" si="69"/>
        <v>141.25083482915474</v>
      </c>
      <c r="AG90" s="262">
        <f t="shared" si="70"/>
        <v>282.50166965830948</v>
      </c>
      <c r="AH90" s="262">
        <f t="shared" si="71"/>
        <v>28485.585023879536</v>
      </c>
      <c r="AI90" s="262">
        <f t="shared" si="72"/>
        <v>77824.151421021888</v>
      </c>
      <c r="AJ90" s="263">
        <f t="shared" si="84"/>
        <v>76477.374434431928</v>
      </c>
      <c r="AK90" s="264">
        <f t="shared" si="73"/>
        <v>3731.0072945482639</v>
      </c>
      <c r="AL90" s="264">
        <f t="shared" si="74"/>
        <v>2751.4803057140589</v>
      </c>
      <c r="AM90" s="264">
        <f t="shared" si="75"/>
        <v>1320.7105467427482</v>
      </c>
      <c r="AN90" s="264">
        <f t="shared" si="76"/>
        <v>165.08881834284352</v>
      </c>
      <c r="AO90" s="264">
        <f t="shared" si="77"/>
        <v>330.17763668568705</v>
      </c>
      <c r="AP90" s="264">
        <f t="shared" si="78"/>
        <v>40611.849312339509</v>
      </c>
      <c r="AQ90" s="264">
        <f t="shared" si="79"/>
        <v>90958.026635175498</v>
      </c>
      <c r="AR90" s="265">
        <f t="shared" si="85"/>
        <v>89380.756985438158</v>
      </c>
      <c r="AS90" s="258">
        <f t="shared" si="80"/>
        <v>38032.100502649955</v>
      </c>
    </row>
    <row r="91" spans="1:45" x14ac:dyDescent="0.25">
      <c r="A91">
        <v>3675</v>
      </c>
      <c r="B91" t="s">
        <v>249</v>
      </c>
      <c r="C91" t="s">
        <v>250</v>
      </c>
      <c r="D91" s="295">
        <v>2730</v>
      </c>
      <c r="E91" s="225">
        <f t="shared" si="45"/>
        <v>3329.2682926829266</v>
      </c>
      <c r="F91" s="207">
        <f t="shared" si="46"/>
        <v>147.87559449659315</v>
      </c>
      <c r="G91" s="207">
        <f t="shared" si="47"/>
        <v>90.126279587869746</v>
      </c>
      <c r="H91" s="207">
        <f t="shared" si="48"/>
        <v>43.260614202177472</v>
      </c>
      <c r="I91" s="207">
        <f t="shared" si="49"/>
        <v>5.4075767752721839</v>
      </c>
      <c r="J91" s="207">
        <f t="shared" si="50"/>
        <v>10.815153550544368</v>
      </c>
      <c r="K91" s="207">
        <f t="shared" si="51"/>
        <v>3605.0511835147895</v>
      </c>
      <c r="L91" s="239">
        <f t="shared" si="81"/>
        <v>3531.2196549322416</v>
      </c>
      <c r="M91" s="240">
        <f t="shared" si="52"/>
        <v>178.93488581211912</v>
      </c>
      <c r="N91" s="241">
        <f t="shared" si="53"/>
        <v>109.05609949786631</v>
      </c>
      <c r="O91" s="241">
        <f t="shared" si="54"/>
        <v>52.346927758975831</v>
      </c>
      <c r="P91" s="241">
        <f t="shared" si="55"/>
        <v>6.5433659698719788</v>
      </c>
      <c r="Q91" s="241">
        <f t="shared" si="56"/>
        <v>13.086731939743958</v>
      </c>
      <c r="R91" s="241">
        <f t="shared" si="57"/>
        <v>699.37676607981666</v>
      </c>
      <c r="S91" s="241">
        <f t="shared" si="58"/>
        <v>4362.2439799146523</v>
      </c>
      <c r="T91" s="242">
        <f t="shared" si="82"/>
        <v>4273.0136042735821</v>
      </c>
      <c r="U91" s="259">
        <f t="shared" si="59"/>
        <v>206.81978840998931</v>
      </c>
      <c r="V91" s="259">
        <f t="shared" si="60"/>
        <v>152.52196785397442</v>
      </c>
      <c r="W91" s="259">
        <f t="shared" si="61"/>
        <v>73.210544569907725</v>
      </c>
      <c r="X91" s="259">
        <f t="shared" si="62"/>
        <v>9.1513180712384656</v>
      </c>
      <c r="Y91" s="259">
        <f t="shared" si="63"/>
        <v>18.302636142476931</v>
      </c>
      <c r="Z91" s="260">
        <f t="shared" si="64"/>
        <v>1326.9411203295774</v>
      </c>
      <c r="AA91" s="259">
        <f t="shared" si="65"/>
        <v>5042.048524098328</v>
      </c>
      <c r="AB91" s="261">
        <f t="shared" si="83"/>
        <v>4954.5423821348777</v>
      </c>
      <c r="AC91" s="262">
        <f t="shared" si="66"/>
        <v>244.95624343266681</v>
      </c>
      <c r="AD91" s="262">
        <f t="shared" si="67"/>
        <v>180.64619722173069</v>
      </c>
      <c r="AE91" s="262">
        <f t="shared" si="68"/>
        <v>86.710174666430731</v>
      </c>
      <c r="AF91" s="262">
        <f t="shared" si="69"/>
        <v>10.838771833303841</v>
      </c>
      <c r="AG91" s="262">
        <f t="shared" si="70"/>
        <v>21.677543666607683</v>
      </c>
      <c r="AH91" s="262">
        <f t="shared" si="71"/>
        <v>2185.8189863829411</v>
      </c>
      <c r="AI91" s="262">
        <f t="shared" si="72"/>
        <v>5971.7751147679564</v>
      </c>
      <c r="AJ91" s="263">
        <f t="shared" si="84"/>
        <v>5868.4312408315727</v>
      </c>
      <c r="AK91" s="264">
        <f t="shared" si="73"/>
        <v>286.29591338637533</v>
      </c>
      <c r="AL91" s="264">
        <f t="shared" si="74"/>
        <v>211.13267948847738</v>
      </c>
      <c r="AM91" s="264">
        <f t="shared" si="75"/>
        <v>101.34368615446915</v>
      </c>
      <c r="AN91" s="264">
        <f t="shared" si="76"/>
        <v>12.667960769308644</v>
      </c>
      <c r="AO91" s="264">
        <f t="shared" si="77"/>
        <v>25.335921538617288</v>
      </c>
      <c r="AP91" s="264">
        <f t="shared" si="78"/>
        <v>3116.3183492499265</v>
      </c>
      <c r="AQ91" s="264">
        <f t="shared" si="79"/>
        <v>6979.5927103628892</v>
      </c>
      <c r="AR91" s="265">
        <f t="shared" si="85"/>
        <v>6858.5621630123151</v>
      </c>
      <c r="AS91" s="258">
        <f t="shared" si="80"/>
        <v>2918.3633511836711</v>
      </c>
    </row>
    <row r="92" spans="1:45" x14ac:dyDescent="0.25">
      <c r="A92">
        <v>4727</v>
      </c>
      <c r="B92" t="s">
        <v>414</v>
      </c>
      <c r="C92" t="s">
        <v>415</v>
      </c>
      <c r="D92" s="295">
        <v>28600</v>
      </c>
      <c r="E92" s="225">
        <f t="shared" si="45"/>
        <v>34878.048780487799</v>
      </c>
      <c r="F92" s="207">
        <f t="shared" si="46"/>
        <v>1549.1728947262138</v>
      </c>
      <c r="G92" s="207">
        <f t="shared" si="47"/>
        <v>944.18007187292096</v>
      </c>
      <c r="H92" s="207">
        <f t="shared" si="48"/>
        <v>453.20643449900206</v>
      </c>
      <c r="I92" s="207">
        <f t="shared" si="49"/>
        <v>56.650804312375257</v>
      </c>
      <c r="J92" s="207">
        <f t="shared" si="50"/>
        <v>113.30160862475051</v>
      </c>
      <c r="K92" s="207">
        <f t="shared" si="51"/>
        <v>37767.202874916838</v>
      </c>
      <c r="L92" s="239">
        <f t="shared" si="81"/>
        <v>36993.729718337767</v>
      </c>
      <c r="M92" s="240">
        <f t="shared" si="52"/>
        <v>1874.5559466031523</v>
      </c>
      <c r="N92" s="241">
        <f t="shared" si="53"/>
        <v>1142.4924709300278</v>
      </c>
      <c r="O92" s="241">
        <f t="shared" si="54"/>
        <v>548.39638604641334</v>
      </c>
      <c r="P92" s="241">
        <f t="shared" si="55"/>
        <v>68.549548255801668</v>
      </c>
      <c r="Q92" s="241">
        <f t="shared" si="56"/>
        <v>137.09909651160334</v>
      </c>
      <c r="R92" s="241">
        <f t="shared" si="57"/>
        <v>7326.804216074268</v>
      </c>
      <c r="S92" s="241">
        <f t="shared" si="58"/>
        <v>45699.698837201111</v>
      </c>
      <c r="T92" s="242">
        <f t="shared" si="82"/>
        <v>44764.904425723238</v>
      </c>
      <c r="U92" s="259">
        <f t="shared" si="59"/>
        <v>2166.6834976284595</v>
      </c>
      <c r="V92" s="259">
        <f t="shared" si="60"/>
        <v>1597.8491870416367</v>
      </c>
      <c r="W92" s="259">
        <f t="shared" si="61"/>
        <v>766.96760977998565</v>
      </c>
      <c r="X92" s="259">
        <f t="shared" si="62"/>
        <v>95.870951222498206</v>
      </c>
      <c r="Y92" s="259">
        <f t="shared" si="63"/>
        <v>191.74190244499641</v>
      </c>
      <c r="Z92" s="260">
        <f t="shared" si="64"/>
        <v>13901.287927262239</v>
      </c>
      <c r="AA92" s="259">
        <f t="shared" si="65"/>
        <v>52821.460728649152</v>
      </c>
      <c r="AB92" s="261">
        <f t="shared" si="83"/>
        <v>51904.729717603477</v>
      </c>
      <c r="AC92" s="262">
        <f t="shared" si="66"/>
        <v>2566.2082645326996</v>
      </c>
      <c r="AD92" s="262">
        <f t="shared" si="67"/>
        <v>1892.4839708943211</v>
      </c>
      <c r="AE92" s="262">
        <f t="shared" si="68"/>
        <v>908.3923060292741</v>
      </c>
      <c r="AF92" s="262">
        <f t="shared" si="69"/>
        <v>113.54903825365926</v>
      </c>
      <c r="AG92" s="262">
        <f t="shared" si="70"/>
        <v>227.09807650731852</v>
      </c>
      <c r="AH92" s="262">
        <f t="shared" si="71"/>
        <v>22899.056047821286</v>
      </c>
      <c r="AI92" s="262">
        <f t="shared" si="72"/>
        <v>62561.453583283343</v>
      </c>
      <c r="AJ92" s="263">
        <f t="shared" si="84"/>
        <v>61478.80347537838</v>
      </c>
      <c r="AK92" s="264">
        <f t="shared" si="73"/>
        <v>2999.2905211905986</v>
      </c>
      <c r="AL92" s="264">
        <f t="shared" si="74"/>
        <v>2211.866166069763</v>
      </c>
      <c r="AM92" s="264">
        <f t="shared" si="75"/>
        <v>1061.6957597134863</v>
      </c>
      <c r="AN92" s="264">
        <f t="shared" si="76"/>
        <v>132.71196996418578</v>
      </c>
      <c r="AO92" s="264">
        <f t="shared" si="77"/>
        <v>265.42393992837157</v>
      </c>
      <c r="AP92" s="264">
        <f t="shared" si="78"/>
        <v>32647.144611189702</v>
      </c>
      <c r="AQ92" s="264">
        <f t="shared" si="79"/>
        <v>73119.54267999217</v>
      </c>
      <c r="AR92" s="265">
        <f t="shared" si="85"/>
        <v>71851.603612509964</v>
      </c>
      <c r="AS92" s="258">
        <f t="shared" si="80"/>
        <v>30573.330345733692</v>
      </c>
    </row>
    <row r="93" spans="1:45" x14ac:dyDescent="0.25">
      <c r="A93">
        <v>4533</v>
      </c>
      <c r="B93" t="s">
        <v>327</v>
      </c>
      <c r="C93" t="s">
        <v>328</v>
      </c>
      <c r="D93" s="295">
        <v>31384</v>
      </c>
      <c r="E93" s="225">
        <f t="shared" si="45"/>
        <v>38273.170731707316</v>
      </c>
      <c r="F93" s="207">
        <f t="shared" si="46"/>
        <v>1699.9735009820804</v>
      </c>
      <c r="G93" s="207">
        <f t="shared" si="47"/>
        <v>1036.0890690790125</v>
      </c>
      <c r="H93" s="207">
        <f t="shared" si="48"/>
        <v>497.32275315792594</v>
      </c>
      <c r="I93" s="207">
        <f t="shared" si="49"/>
        <v>62.165344144740743</v>
      </c>
      <c r="J93" s="207">
        <f t="shared" si="50"/>
        <v>124.33068828948149</v>
      </c>
      <c r="K93" s="207">
        <f t="shared" si="51"/>
        <v>41443.562763160495</v>
      </c>
      <c r="L93" s="239">
        <f t="shared" si="81"/>
        <v>40594.797674136804</v>
      </c>
      <c r="M93" s="240">
        <f t="shared" si="52"/>
        <v>2057.0302037829838</v>
      </c>
      <c r="N93" s="241">
        <f t="shared" si="53"/>
        <v>1253.7057240443355</v>
      </c>
      <c r="O93" s="241">
        <f t="shared" si="54"/>
        <v>601.77874754128106</v>
      </c>
      <c r="P93" s="241">
        <f t="shared" si="55"/>
        <v>75.222343442660133</v>
      </c>
      <c r="Q93" s="241">
        <f t="shared" si="56"/>
        <v>150.44468688532027</v>
      </c>
      <c r="R93" s="241">
        <f t="shared" si="57"/>
        <v>8040.0148082963233</v>
      </c>
      <c r="S93" s="241">
        <f t="shared" si="58"/>
        <v>50148.22896177342</v>
      </c>
      <c r="T93" s="242">
        <f t="shared" si="82"/>
        <v>49122.439178213222</v>
      </c>
      <c r="U93" s="259">
        <f t="shared" si="59"/>
        <v>2377.5942269080974</v>
      </c>
      <c r="V93" s="259">
        <f t="shared" si="60"/>
        <v>1753.3880729410746</v>
      </c>
      <c r="W93" s="259">
        <f t="shared" si="61"/>
        <v>841.62627501171585</v>
      </c>
      <c r="X93" s="259">
        <f t="shared" si="62"/>
        <v>105.20328437646448</v>
      </c>
      <c r="Y93" s="259">
        <f t="shared" si="63"/>
        <v>210.40656875292896</v>
      </c>
      <c r="Z93" s="260">
        <f t="shared" si="64"/>
        <v>15254.47623458735</v>
      </c>
      <c r="AA93" s="259">
        <f t="shared" si="65"/>
        <v>57963.242080696684</v>
      </c>
      <c r="AB93" s="261">
        <f t="shared" si="83"/>
        <v>56957.274036967407</v>
      </c>
      <c r="AC93" s="262">
        <f t="shared" si="66"/>
        <v>2816.0097962970021</v>
      </c>
      <c r="AD93" s="262">
        <f t="shared" si="67"/>
        <v>2076.7033895995587</v>
      </c>
      <c r="AE93" s="262">
        <f t="shared" si="68"/>
        <v>996.81762700778836</v>
      </c>
      <c r="AF93" s="262">
        <f t="shared" si="69"/>
        <v>124.60220337597355</v>
      </c>
      <c r="AG93" s="262">
        <f t="shared" si="70"/>
        <v>249.20440675194709</v>
      </c>
      <c r="AH93" s="262">
        <f t="shared" si="71"/>
        <v>25128.111014154663</v>
      </c>
      <c r="AI93" s="262">
        <f t="shared" si="72"/>
        <v>68651.351722299471</v>
      </c>
      <c r="AJ93" s="263">
        <f t="shared" si="84"/>
        <v>67463.313575918713</v>
      </c>
      <c r="AK93" s="264">
        <f t="shared" si="73"/>
        <v>3291.249430665936</v>
      </c>
      <c r="AL93" s="264">
        <f t="shared" si="74"/>
        <v>2427.1750963613094</v>
      </c>
      <c r="AM93" s="264">
        <f t="shared" si="75"/>
        <v>1165.0440462534286</v>
      </c>
      <c r="AN93" s="264">
        <f t="shared" si="76"/>
        <v>145.63050578167858</v>
      </c>
      <c r="AO93" s="264">
        <f t="shared" si="77"/>
        <v>291.26101156335716</v>
      </c>
      <c r="AP93" s="264">
        <f t="shared" si="78"/>
        <v>35825.104422292927</v>
      </c>
      <c r="AQ93" s="264">
        <f t="shared" si="79"/>
        <v>80237.193268142466</v>
      </c>
      <c r="AR93" s="265">
        <f t="shared" si="85"/>
        <v>78845.82964248296</v>
      </c>
      <c r="AS93" s="258">
        <f t="shared" si="80"/>
        <v>33549.419565402321</v>
      </c>
    </row>
    <row r="94" spans="1:45" x14ac:dyDescent="0.25">
      <c r="A94">
        <v>9396</v>
      </c>
      <c r="B94" t="s">
        <v>245</v>
      </c>
      <c r="C94" t="s">
        <v>246</v>
      </c>
      <c r="D94" s="295">
        <v>23842.05</v>
      </c>
      <c r="E94" s="225">
        <f t="shared" si="45"/>
        <v>29075.670731707312</v>
      </c>
      <c r="F94" s="207">
        <f t="shared" si="46"/>
        <v>1291.4495669478015</v>
      </c>
      <c r="G94" s="207">
        <f t="shared" si="47"/>
        <v>787.10449239852369</v>
      </c>
      <c r="H94" s="207">
        <f t="shared" si="48"/>
        <v>377.81015635129131</v>
      </c>
      <c r="I94" s="207">
        <f t="shared" si="49"/>
        <v>47.226269543911414</v>
      </c>
      <c r="J94" s="207">
        <f t="shared" si="50"/>
        <v>94.452539087822828</v>
      </c>
      <c r="K94" s="207">
        <f t="shared" si="51"/>
        <v>31484.179695940944</v>
      </c>
      <c r="L94" s="239">
        <f t="shared" si="81"/>
        <v>30839.382994094227</v>
      </c>
      <c r="M94" s="240">
        <f t="shared" si="52"/>
        <v>1562.7012799548845</v>
      </c>
      <c r="N94" s="241">
        <f t="shared" si="53"/>
        <v>952.42526631249211</v>
      </c>
      <c r="O94" s="241">
        <f t="shared" si="54"/>
        <v>457.16412782999618</v>
      </c>
      <c r="P94" s="241">
        <f t="shared" si="55"/>
        <v>57.145515978749522</v>
      </c>
      <c r="Q94" s="241">
        <f t="shared" si="56"/>
        <v>114.29103195749904</v>
      </c>
      <c r="R94" s="241">
        <f t="shared" si="57"/>
        <v>6107.9032328620115</v>
      </c>
      <c r="S94" s="241">
        <f t="shared" si="58"/>
        <v>38097.010652499681</v>
      </c>
      <c r="T94" s="242">
        <f t="shared" si="82"/>
        <v>37317.730404311704</v>
      </c>
      <c r="U94" s="259">
        <f t="shared" si="59"/>
        <v>1806.2299400221193</v>
      </c>
      <c r="V94" s="259">
        <f t="shared" si="60"/>
        <v>1332.0279793673446</v>
      </c>
      <c r="W94" s="259">
        <f t="shared" si="61"/>
        <v>639.37343009632548</v>
      </c>
      <c r="X94" s="259">
        <f t="shared" si="62"/>
        <v>79.921678762040685</v>
      </c>
      <c r="Y94" s="259">
        <f t="shared" si="63"/>
        <v>159.84335752408137</v>
      </c>
      <c r="Z94" s="260">
        <f t="shared" si="64"/>
        <v>11588.643420495899</v>
      </c>
      <c r="AA94" s="259">
        <f t="shared" si="65"/>
        <v>44033.98278900313</v>
      </c>
      <c r="AB94" s="261">
        <f t="shared" si="83"/>
        <v>43269.760879845737</v>
      </c>
      <c r="AC94" s="262">
        <f t="shared" si="66"/>
        <v>2139.2890123567081</v>
      </c>
      <c r="AD94" s="262">
        <f t="shared" si="67"/>
        <v>1577.6467642748582</v>
      </c>
      <c r="AE94" s="262">
        <f t="shared" si="68"/>
        <v>757.27044685193198</v>
      </c>
      <c r="AF94" s="262">
        <f t="shared" si="69"/>
        <v>94.658805856491497</v>
      </c>
      <c r="AG94" s="262">
        <f t="shared" si="70"/>
        <v>189.31761171298299</v>
      </c>
      <c r="AH94" s="262">
        <f t="shared" si="71"/>
        <v>19089.525847725785</v>
      </c>
      <c r="AI94" s="262">
        <f t="shared" si="72"/>
        <v>52153.612042144079</v>
      </c>
      <c r="AJ94" s="263">
        <f t="shared" si="84"/>
        <v>51251.073650354723</v>
      </c>
      <c r="AK94" s="264">
        <f t="shared" si="73"/>
        <v>2500.3228870892417</v>
      </c>
      <c r="AL94" s="264">
        <f t="shared" si="74"/>
        <v>1843.895934431594</v>
      </c>
      <c r="AM94" s="264">
        <f t="shared" si="75"/>
        <v>885.07004852716511</v>
      </c>
      <c r="AN94" s="264">
        <f t="shared" si="76"/>
        <v>110.63375606589564</v>
      </c>
      <c r="AO94" s="264">
        <f t="shared" si="77"/>
        <v>221.26751213179128</v>
      </c>
      <c r="AP94" s="264">
        <f t="shared" si="78"/>
        <v>27215.903992210329</v>
      </c>
      <c r="AQ94" s="264">
        <f t="shared" si="79"/>
        <v>60955.237501870877</v>
      </c>
      <c r="AR94" s="265">
        <f t="shared" si="85"/>
        <v>59898.235171665845</v>
      </c>
      <c r="AS94" s="258">
        <f t="shared" si="80"/>
        <v>25487.093383548949</v>
      </c>
    </row>
    <row r="95" spans="1:45" x14ac:dyDescent="0.25">
      <c r="A95">
        <v>3696</v>
      </c>
      <c r="B95" t="s">
        <v>286</v>
      </c>
      <c r="C95" t="s">
        <v>287</v>
      </c>
      <c r="D95" s="295">
        <v>5525.01</v>
      </c>
      <c r="E95" s="225">
        <f t="shared" si="45"/>
        <v>6737.8170731707314</v>
      </c>
      <c r="F95" s="207">
        <f t="shared" si="46"/>
        <v>299.27257815004475</v>
      </c>
      <c r="G95" s="207">
        <f t="shared" si="47"/>
        <v>182.39875310834293</v>
      </c>
      <c r="H95" s="207">
        <f t="shared" si="48"/>
        <v>87.551401492004615</v>
      </c>
      <c r="I95" s="207">
        <f t="shared" si="49"/>
        <v>10.943925186500577</v>
      </c>
      <c r="J95" s="207">
        <f t="shared" si="50"/>
        <v>21.887850373001154</v>
      </c>
      <c r="K95" s="207">
        <f t="shared" si="51"/>
        <v>7295.9501243337172</v>
      </c>
      <c r="L95" s="239">
        <f t="shared" si="81"/>
        <v>7146.5289031857819</v>
      </c>
      <c r="M95" s="240">
        <f t="shared" si="52"/>
        <v>362.13078148747849</v>
      </c>
      <c r="N95" s="241">
        <f t="shared" si="53"/>
        <v>220.70917226619281</v>
      </c>
      <c r="O95" s="241">
        <f t="shared" si="54"/>
        <v>105.94040268777255</v>
      </c>
      <c r="P95" s="241">
        <f t="shared" si="55"/>
        <v>13.242550335971568</v>
      </c>
      <c r="Q95" s="241">
        <f t="shared" si="56"/>
        <v>26.485100671943137</v>
      </c>
      <c r="R95" s="241">
        <f t="shared" si="57"/>
        <v>1415.4079217430944</v>
      </c>
      <c r="S95" s="241">
        <f t="shared" si="58"/>
        <v>8828.3668906477124</v>
      </c>
      <c r="T95" s="242">
        <f t="shared" si="82"/>
        <v>8647.7812797610204</v>
      </c>
      <c r="U95" s="259">
        <f t="shared" si="59"/>
        <v>418.56461507804954</v>
      </c>
      <c r="V95" s="259">
        <f t="shared" si="60"/>
        <v>308.67596982157045</v>
      </c>
      <c r="W95" s="259">
        <f t="shared" si="61"/>
        <v>148.16446551435382</v>
      </c>
      <c r="X95" s="259">
        <f t="shared" si="62"/>
        <v>18.520558189294228</v>
      </c>
      <c r="Y95" s="259">
        <f t="shared" si="63"/>
        <v>37.041116378588455</v>
      </c>
      <c r="Z95" s="260">
        <f t="shared" si="64"/>
        <v>2685.4809374476631</v>
      </c>
      <c r="AA95" s="259">
        <f t="shared" si="65"/>
        <v>10204.164291622164</v>
      </c>
      <c r="AB95" s="261">
        <f t="shared" si="83"/>
        <v>10027.068207589386</v>
      </c>
      <c r="AC95" s="262">
        <f t="shared" si="66"/>
        <v>495.7456756512521</v>
      </c>
      <c r="AD95" s="262">
        <f t="shared" si="67"/>
        <v>365.59415608499415</v>
      </c>
      <c r="AE95" s="262">
        <f t="shared" si="68"/>
        <v>175.4851949207972</v>
      </c>
      <c r="AF95" s="262">
        <f t="shared" si="69"/>
        <v>21.93564936509965</v>
      </c>
      <c r="AG95" s="262">
        <f t="shared" si="70"/>
        <v>43.8712987301993</v>
      </c>
      <c r="AH95" s="262">
        <f t="shared" si="71"/>
        <v>4423.6892886284295</v>
      </c>
      <c r="AI95" s="262">
        <f t="shared" si="72"/>
        <v>12085.757225950221</v>
      </c>
      <c r="AJ95" s="263">
        <f t="shared" si="84"/>
        <v>11876.60853110141</v>
      </c>
      <c r="AK95" s="264">
        <f t="shared" si="73"/>
        <v>579.40944484207239</v>
      </c>
      <c r="AL95" s="264">
        <f t="shared" si="74"/>
        <v>427.29310091598262</v>
      </c>
      <c r="AM95" s="264">
        <f t="shared" si="75"/>
        <v>205.10068843967164</v>
      </c>
      <c r="AN95" s="264">
        <f t="shared" si="76"/>
        <v>25.637586054958955</v>
      </c>
      <c r="AO95" s="264">
        <f t="shared" si="77"/>
        <v>51.275172109917911</v>
      </c>
      <c r="AP95" s="264">
        <f t="shared" si="78"/>
        <v>6306.846169519903</v>
      </c>
      <c r="AQ95" s="264">
        <f t="shared" si="79"/>
        <v>14125.391765817607</v>
      </c>
      <c r="AR95" s="265">
        <f t="shared" si="85"/>
        <v>13880.448548082295</v>
      </c>
      <c r="AS95" s="258">
        <f t="shared" si="80"/>
        <v>5906.2222340378366</v>
      </c>
    </row>
    <row r="96" spans="1:45" x14ac:dyDescent="0.25">
      <c r="A96">
        <v>5386</v>
      </c>
      <c r="B96" t="s">
        <v>1253</v>
      </c>
      <c r="C96" t="s">
        <v>1323</v>
      </c>
      <c r="D96" s="295">
        <v>58993.01</v>
      </c>
      <c r="E96" s="225">
        <f t="shared" si="45"/>
        <v>71942.695121951212</v>
      </c>
      <c r="F96" s="207">
        <f t="shared" si="46"/>
        <v>3195.4675549060312</v>
      </c>
      <c r="G96" s="207">
        <f t="shared" si="47"/>
        <v>1947.5533014615369</v>
      </c>
      <c r="H96" s="207">
        <f t="shared" si="48"/>
        <v>934.82558470153765</v>
      </c>
      <c r="I96" s="207">
        <f t="shared" si="49"/>
        <v>116.85319808769221</v>
      </c>
      <c r="J96" s="207">
        <f t="shared" si="50"/>
        <v>233.70639617538441</v>
      </c>
      <c r="K96" s="207">
        <f t="shared" si="51"/>
        <v>77902.132058461473</v>
      </c>
      <c r="L96" s="239">
        <f t="shared" si="81"/>
        <v>76306.694657734159</v>
      </c>
      <c r="M96" s="240">
        <f t="shared" si="52"/>
        <v>3866.6327868363369</v>
      </c>
      <c r="N96" s="241">
        <f t="shared" si="53"/>
        <v>2356.6108308566377</v>
      </c>
      <c r="O96" s="241">
        <f t="shared" si="54"/>
        <v>1131.1731988111862</v>
      </c>
      <c r="P96" s="241">
        <f t="shared" si="55"/>
        <v>141.39664985139828</v>
      </c>
      <c r="Q96" s="241">
        <f t="shared" si="56"/>
        <v>282.79329970279656</v>
      </c>
      <c r="R96" s="241">
        <f t="shared" si="57"/>
        <v>15112.945258283618</v>
      </c>
      <c r="S96" s="241">
        <f t="shared" si="58"/>
        <v>94264.433234265511</v>
      </c>
      <c r="T96" s="242">
        <f t="shared" si="82"/>
        <v>92336.239665585148</v>
      </c>
      <c r="U96" s="259">
        <f t="shared" si="59"/>
        <v>4469.2021413437305</v>
      </c>
      <c r="V96" s="259">
        <f t="shared" si="60"/>
        <v>3295.8717856517187</v>
      </c>
      <c r="W96" s="259">
        <f t="shared" si="61"/>
        <v>1582.018457112825</v>
      </c>
      <c r="X96" s="259">
        <f t="shared" si="62"/>
        <v>197.75230713910312</v>
      </c>
      <c r="Y96" s="259">
        <f t="shared" si="63"/>
        <v>395.50461427820625</v>
      </c>
      <c r="Z96" s="260">
        <f t="shared" si="64"/>
        <v>28674.08453516995</v>
      </c>
      <c r="AA96" s="259">
        <f t="shared" si="65"/>
        <v>108954.43919509814</v>
      </c>
      <c r="AB96" s="261">
        <f t="shared" si="83"/>
        <v>107063.50486985593</v>
      </c>
      <c r="AC96" s="262">
        <f t="shared" si="66"/>
        <v>5293.2989444636432</v>
      </c>
      <c r="AD96" s="262">
        <f t="shared" si="67"/>
        <v>3903.6127909023917</v>
      </c>
      <c r="AE96" s="262">
        <f t="shared" si="68"/>
        <v>1873.7341396331481</v>
      </c>
      <c r="AF96" s="262">
        <f t="shared" si="69"/>
        <v>234.21676745414351</v>
      </c>
      <c r="AG96" s="262">
        <f t="shared" si="70"/>
        <v>468.43353490828702</v>
      </c>
      <c r="AH96" s="262">
        <f t="shared" si="71"/>
        <v>47233.714769918937</v>
      </c>
      <c r="AI96" s="262">
        <f t="shared" si="72"/>
        <v>129045.05093892204</v>
      </c>
      <c r="AJ96" s="263">
        <f t="shared" si="84"/>
        <v>126811.87651087523</v>
      </c>
      <c r="AK96" s="264">
        <f t="shared" si="73"/>
        <v>6186.614535297279</v>
      </c>
      <c r="AL96" s="264">
        <f t="shared" si="74"/>
        <v>4562.4000997767544</v>
      </c>
      <c r="AM96" s="264">
        <f t="shared" si="75"/>
        <v>2189.9520478928421</v>
      </c>
      <c r="AN96" s="264">
        <f t="shared" si="76"/>
        <v>273.74400598660526</v>
      </c>
      <c r="AO96" s="264">
        <f t="shared" si="77"/>
        <v>547.48801197321052</v>
      </c>
      <c r="AP96" s="264">
        <f t="shared" si="78"/>
        <v>67341.025472704903</v>
      </c>
      <c r="AQ96" s="264">
        <f t="shared" si="79"/>
        <v>150823.14379427288</v>
      </c>
      <c r="AR96" s="265">
        <f t="shared" si="85"/>
        <v>148207.77518981945</v>
      </c>
      <c r="AS96" s="258">
        <f t="shared" si="80"/>
        <v>63063.384014656331</v>
      </c>
    </row>
    <row r="97" spans="1:45" x14ac:dyDescent="0.25">
      <c r="A97">
        <v>6320</v>
      </c>
      <c r="B97" t="s">
        <v>223</v>
      </c>
      <c r="C97" t="s">
        <v>224</v>
      </c>
      <c r="D97" s="295">
        <v>2390.46</v>
      </c>
      <c r="E97" s="225">
        <f t="shared" si="45"/>
        <v>2915.1951219512193</v>
      </c>
      <c r="F97" s="207">
        <f t="shared" si="46"/>
        <v>129.48377055689599</v>
      </c>
      <c r="G97" s="207">
        <f t="shared" si="47"/>
        <v>78.916947363963047</v>
      </c>
      <c r="H97" s="207">
        <f t="shared" si="48"/>
        <v>37.88013473470226</v>
      </c>
      <c r="I97" s="207">
        <f t="shared" si="49"/>
        <v>4.7350168418377825</v>
      </c>
      <c r="J97" s="207">
        <f t="shared" si="50"/>
        <v>9.470033683675565</v>
      </c>
      <c r="K97" s="207">
        <f t="shared" si="51"/>
        <v>3156.6778945585215</v>
      </c>
      <c r="L97" s="239">
        <f t="shared" si="81"/>
        <v>3092.029060926493</v>
      </c>
      <c r="M97" s="240">
        <f t="shared" si="52"/>
        <v>156.68010517891511</v>
      </c>
      <c r="N97" s="241">
        <f t="shared" si="53"/>
        <v>95.492396925153656</v>
      </c>
      <c r="O97" s="241">
        <f t="shared" si="54"/>
        <v>45.836350524073751</v>
      </c>
      <c r="P97" s="241">
        <f t="shared" si="55"/>
        <v>5.7295438155092189</v>
      </c>
      <c r="Q97" s="241">
        <f t="shared" si="56"/>
        <v>11.459087631018438</v>
      </c>
      <c r="R97" s="241">
        <f t="shared" si="57"/>
        <v>612.39274148101038</v>
      </c>
      <c r="S97" s="241">
        <f t="shared" si="58"/>
        <v>3819.695877006146</v>
      </c>
      <c r="T97" s="242">
        <f t="shared" si="82"/>
        <v>3741.5634067662368</v>
      </c>
      <c r="U97" s="259">
        <f t="shared" si="59"/>
        <v>181.09686131961286</v>
      </c>
      <c r="V97" s="259">
        <f t="shared" si="60"/>
        <v>133.55225761033398</v>
      </c>
      <c r="W97" s="259">
        <f t="shared" si="61"/>
        <v>64.105083652960303</v>
      </c>
      <c r="X97" s="259">
        <f t="shared" si="62"/>
        <v>8.0131354566200379</v>
      </c>
      <c r="Y97" s="259">
        <f t="shared" si="63"/>
        <v>16.026270913240076</v>
      </c>
      <c r="Z97" s="260">
        <f t="shared" si="64"/>
        <v>1161.9046412099055</v>
      </c>
      <c r="AA97" s="259">
        <f t="shared" si="65"/>
        <v>4414.9506648044289</v>
      </c>
      <c r="AB97" s="261">
        <f t="shared" si="83"/>
        <v>4338.3279790469387</v>
      </c>
      <c r="AC97" s="262">
        <f t="shared" si="66"/>
        <v>214.49014713408522</v>
      </c>
      <c r="AD97" s="262">
        <f t="shared" si="67"/>
        <v>158.17857458265871</v>
      </c>
      <c r="AE97" s="262">
        <f t="shared" si="68"/>
        <v>75.925715799676183</v>
      </c>
      <c r="AF97" s="262">
        <f t="shared" si="69"/>
        <v>9.4907144749595229</v>
      </c>
      <c r="AG97" s="262">
        <f t="shared" si="70"/>
        <v>18.981428949919046</v>
      </c>
      <c r="AH97" s="262">
        <f t="shared" si="71"/>
        <v>1913.9607524501703</v>
      </c>
      <c r="AI97" s="262">
        <f t="shared" si="72"/>
        <v>5229.0437878564862</v>
      </c>
      <c r="AJ97" s="263">
        <f t="shared" si="84"/>
        <v>5138.5531662850699</v>
      </c>
      <c r="AK97" s="264">
        <f t="shared" si="73"/>
        <v>250.68825242256221</v>
      </c>
      <c r="AL97" s="264">
        <f t="shared" si="74"/>
        <v>184.8733424945149</v>
      </c>
      <c r="AM97" s="264">
        <f t="shared" si="75"/>
        <v>88.73920439736716</v>
      </c>
      <c r="AN97" s="264">
        <f t="shared" si="76"/>
        <v>11.092400549670895</v>
      </c>
      <c r="AO97" s="264">
        <f t="shared" si="77"/>
        <v>22.18480109934179</v>
      </c>
      <c r="AP97" s="264">
        <f t="shared" si="78"/>
        <v>2728.7305352190401</v>
      </c>
      <c r="AQ97" s="264">
        <f t="shared" si="79"/>
        <v>6111.5154543641293</v>
      </c>
      <c r="AR97" s="265">
        <f t="shared" si="85"/>
        <v>6005.5379150895305</v>
      </c>
      <c r="AS97" s="258">
        <f t="shared" si="80"/>
        <v>2555.3959181210685</v>
      </c>
    </row>
    <row r="98" spans="1:45" x14ac:dyDescent="0.25">
      <c r="A98">
        <v>9873</v>
      </c>
      <c r="B98" t="s">
        <v>1280</v>
      </c>
      <c r="C98" t="s">
        <v>1281</v>
      </c>
      <c r="D98" s="295">
        <v>55669.99</v>
      </c>
      <c r="E98" s="225">
        <f t="shared" si="45"/>
        <v>67890.231707317071</v>
      </c>
      <c r="F98" s="207">
        <f t="shared" si="46"/>
        <v>3015.4699146041744</v>
      </c>
      <c r="G98" s="207">
        <f t="shared" si="47"/>
        <v>1837.8494810966713</v>
      </c>
      <c r="H98" s="207">
        <f t="shared" si="48"/>
        <v>882.16775092640228</v>
      </c>
      <c r="I98" s="207">
        <f t="shared" si="49"/>
        <v>110.27096886580028</v>
      </c>
      <c r="J98" s="207">
        <f t="shared" si="50"/>
        <v>220.54193773160057</v>
      </c>
      <c r="K98" s="207">
        <f t="shared" si="51"/>
        <v>73513.979243866852</v>
      </c>
      <c r="L98" s="239">
        <f t="shared" si="81"/>
        <v>72008.411310579249</v>
      </c>
      <c r="M98" s="240">
        <f t="shared" si="52"/>
        <v>3648.8290490153163</v>
      </c>
      <c r="N98" s="241">
        <f t="shared" si="53"/>
        <v>2223.8651899213269</v>
      </c>
      <c r="O98" s="241">
        <f t="shared" si="54"/>
        <v>1067.455291162237</v>
      </c>
      <c r="P98" s="241">
        <f t="shared" si="55"/>
        <v>133.43191139527963</v>
      </c>
      <c r="Q98" s="241">
        <f t="shared" si="56"/>
        <v>266.86382279055925</v>
      </c>
      <c r="R98" s="241">
        <f t="shared" si="57"/>
        <v>14261.647462965469</v>
      </c>
      <c r="S98" s="241">
        <f t="shared" si="58"/>
        <v>88954.607596853079</v>
      </c>
      <c r="T98" s="242">
        <f t="shared" si="82"/>
        <v>87135.027333250648</v>
      </c>
      <c r="U98" s="259">
        <f t="shared" si="59"/>
        <v>4217.4562463685797</v>
      </c>
      <c r="V98" s="259">
        <f t="shared" si="60"/>
        <v>3110.218470773289</v>
      </c>
      <c r="W98" s="259">
        <f t="shared" si="61"/>
        <v>1492.9048659711787</v>
      </c>
      <c r="X98" s="259">
        <f t="shared" si="62"/>
        <v>186.61310824639733</v>
      </c>
      <c r="Y98" s="259">
        <f t="shared" si="63"/>
        <v>373.22621649279466</v>
      </c>
      <c r="Z98" s="260">
        <f t="shared" si="64"/>
        <v>27058.900695727614</v>
      </c>
      <c r="AA98" s="259">
        <f t="shared" si="65"/>
        <v>102817.1395296955</v>
      </c>
      <c r="AB98" s="261">
        <f t="shared" si="83"/>
        <v>101032.71973187724</v>
      </c>
      <c r="AC98" s="262">
        <f t="shared" si="66"/>
        <v>4995.1324623934524</v>
      </c>
      <c r="AD98" s="262">
        <f t="shared" si="67"/>
        <v>3683.7260047149357</v>
      </c>
      <c r="AE98" s="262">
        <f t="shared" si="68"/>
        <v>1768.1884822631691</v>
      </c>
      <c r="AF98" s="262">
        <f t="shared" si="69"/>
        <v>221.02356028289614</v>
      </c>
      <c r="AG98" s="262">
        <f t="shared" si="70"/>
        <v>442.04712056579228</v>
      </c>
      <c r="AH98" s="262">
        <f t="shared" si="71"/>
        <v>44573.08465705072</v>
      </c>
      <c r="AI98" s="262">
        <f t="shared" si="72"/>
        <v>121776.06627156812</v>
      </c>
      <c r="AJ98" s="263">
        <f t="shared" si="84"/>
        <v>119668.68442959021</v>
      </c>
      <c r="AK98" s="264">
        <f t="shared" si="73"/>
        <v>5838.1284378243154</v>
      </c>
      <c r="AL98" s="264">
        <f t="shared" si="74"/>
        <v>4305.4044526727985</v>
      </c>
      <c r="AM98" s="264">
        <f t="shared" si="75"/>
        <v>2066.5941372829434</v>
      </c>
      <c r="AN98" s="264">
        <f t="shared" si="76"/>
        <v>258.32426716036792</v>
      </c>
      <c r="AO98" s="264">
        <f t="shared" si="77"/>
        <v>516.64853432073585</v>
      </c>
      <c r="AP98" s="264">
        <f t="shared" si="78"/>
        <v>63547.76972145051</v>
      </c>
      <c r="AQ98" s="264">
        <f t="shared" si="79"/>
        <v>142327.41992306773</v>
      </c>
      <c r="AR98" s="265">
        <f t="shared" si="85"/>
        <v>139859.37253819557</v>
      </c>
      <c r="AS98" s="258">
        <f t="shared" si="80"/>
        <v>59511.083727751451</v>
      </c>
    </row>
    <row r="99" spans="1:45" x14ac:dyDescent="0.25">
      <c r="A99">
        <v>9450</v>
      </c>
      <c r="B99" t="s">
        <v>593</v>
      </c>
      <c r="C99" t="s">
        <v>594</v>
      </c>
      <c r="D99" s="295">
        <v>22050</v>
      </c>
      <c r="E99" s="225">
        <f t="shared" si="45"/>
        <v>26890.243902439022</v>
      </c>
      <c r="F99" s="207">
        <f t="shared" si="46"/>
        <v>1194.3798017032525</v>
      </c>
      <c r="G99" s="207">
        <f t="shared" si="47"/>
        <v>727.94302744048639</v>
      </c>
      <c r="H99" s="207">
        <f t="shared" si="48"/>
        <v>349.41265317143348</v>
      </c>
      <c r="I99" s="207">
        <f t="shared" si="49"/>
        <v>43.676581646429185</v>
      </c>
      <c r="J99" s="207">
        <f t="shared" si="50"/>
        <v>87.353163292858369</v>
      </c>
      <c r="K99" s="207">
        <f t="shared" si="51"/>
        <v>29117.721097619455</v>
      </c>
      <c r="L99" s="239">
        <f t="shared" si="81"/>
        <v>28521.389520606568</v>
      </c>
      <c r="M99" s="240">
        <f t="shared" si="52"/>
        <v>1445.2433084825004</v>
      </c>
      <c r="N99" s="241">
        <f t="shared" si="53"/>
        <v>880.83772671353552</v>
      </c>
      <c r="O99" s="241">
        <f t="shared" si="54"/>
        <v>422.80210882249702</v>
      </c>
      <c r="P99" s="241">
        <f t="shared" si="55"/>
        <v>52.850263602812127</v>
      </c>
      <c r="Q99" s="241">
        <f t="shared" si="56"/>
        <v>105.70052720562425</v>
      </c>
      <c r="R99" s="241">
        <f t="shared" si="57"/>
        <v>5648.8123414139027</v>
      </c>
      <c r="S99" s="241">
        <f t="shared" si="58"/>
        <v>35233.509068541418</v>
      </c>
      <c r="T99" s="242">
        <f t="shared" si="82"/>
        <v>34512.802188363545</v>
      </c>
      <c r="U99" s="259">
        <f t="shared" si="59"/>
        <v>1670.4675217729907</v>
      </c>
      <c r="V99" s="259">
        <f t="shared" si="60"/>
        <v>1231.9082018974859</v>
      </c>
      <c r="W99" s="259">
        <f t="shared" si="61"/>
        <v>591.3159369107932</v>
      </c>
      <c r="X99" s="259">
        <f t="shared" si="62"/>
        <v>73.91449211384915</v>
      </c>
      <c r="Y99" s="259">
        <f t="shared" si="63"/>
        <v>147.8289842276983</v>
      </c>
      <c r="Z99" s="260">
        <f t="shared" si="64"/>
        <v>10717.601356508127</v>
      </c>
      <c r="AA99" s="259">
        <f t="shared" si="65"/>
        <v>40724.238079255731</v>
      </c>
      <c r="AB99" s="261">
        <f t="shared" si="83"/>
        <v>40017.457701858628</v>
      </c>
      <c r="AC99" s="262">
        <f t="shared" si="66"/>
        <v>1978.4927354176934</v>
      </c>
      <c r="AD99" s="262">
        <f t="shared" si="67"/>
        <v>1459.065439098594</v>
      </c>
      <c r="AE99" s="262">
        <f t="shared" si="68"/>
        <v>700.35141076732509</v>
      </c>
      <c r="AF99" s="262">
        <f t="shared" si="69"/>
        <v>87.543926345915636</v>
      </c>
      <c r="AG99" s="262">
        <f t="shared" si="70"/>
        <v>175.08785269183127</v>
      </c>
      <c r="AH99" s="262">
        <f t="shared" si="71"/>
        <v>17654.691813092988</v>
      </c>
      <c r="AI99" s="262">
        <f t="shared" si="72"/>
        <v>48233.568234664264</v>
      </c>
      <c r="AJ99" s="263">
        <f t="shared" si="84"/>
        <v>47398.867714408858</v>
      </c>
      <c r="AK99" s="264">
        <f t="shared" si="73"/>
        <v>2312.3900696591854</v>
      </c>
      <c r="AL99" s="264">
        <f t="shared" si="74"/>
        <v>1705.3024112530866</v>
      </c>
      <c r="AM99" s="264">
        <f t="shared" si="75"/>
        <v>818.54515740148156</v>
      </c>
      <c r="AN99" s="264">
        <f t="shared" si="76"/>
        <v>102.3181446751852</v>
      </c>
      <c r="AO99" s="264">
        <f t="shared" si="77"/>
        <v>204.63628935037039</v>
      </c>
      <c r="AP99" s="264">
        <f t="shared" si="78"/>
        <v>25170.263590095557</v>
      </c>
      <c r="AQ99" s="264">
        <f t="shared" si="79"/>
        <v>56373.633429854104</v>
      </c>
      <c r="AR99" s="265">
        <f t="shared" si="85"/>
        <v>55396.079008945613</v>
      </c>
      <c r="AS99" s="258">
        <f t="shared" si="80"/>
        <v>23571.396298021959</v>
      </c>
    </row>
    <row r="100" spans="1:45" x14ac:dyDescent="0.25">
      <c r="A100">
        <v>9036</v>
      </c>
      <c r="B100" t="s">
        <v>288</v>
      </c>
      <c r="C100" t="s">
        <v>289</v>
      </c>
      <c r="D100" s="295">
        <v>9295</v>
      </c>
      <c r="E100" s="225">
        <f t="shared" si="45"/>
        <v>11335.365853658535</v>
      </c>
      <c r="F100" s="207">
        <f t="shared" si="46"/>
        <v>503.48119078601951</v>
      </c>
      <c r="G100" s="207">
        <f t="shared" si="47"/>
        <v>306.8585233586993</v>
      </c>
      <c r="H100" s="207">
        <f t="shared" si="48"/>
        <v>147.29209121217568</v>
      </c>
      <c r="I100" s="207">
        <f t="shared" si="49"/>
        <v>18.41151140152196</v>
      </c>
      <c r="J100" s="207">
        <f t="shared" si="50"/>
        <v>36.823022803043919</v>
      </c>
      <c r="K100" s="207">
        <f t="shared" si="51"/>
        <v>12274.340934347973</v>
      </c>
      <c r="L100" s="239">
        <f t="shared" si="81"/>
        <v>12022.962158459775</v>
      </c>
      <c r="M100" s="240">
        <f t="shared" si="52"/>
        <v>609.23068264602455</v>
      </c>
      <c r="N100" s="241">
        <f t="shared" si="53"/>
        <v>371.31005305225904</v>
      </c>
      <c r="O100" s="241">
        <f t="shared" si="54"/>
        <v>178.22882546508433</v>
      </c>
      <c r="P100" s="241">
        <f t="shared" si="55"/>
        <v>22.278603183135541</v>
      </c>
      <c r="Q100" s="241">
        <f t="shared" si="56"/>
        <v>44.557206366271082</v>
      </c>
      <c r="R100" s="241">
        <f t="shared" si="57"/>
        <v>2381.2113702241372</v>
      </c>
      <c r="S100" s="241">
        <f t="shared" si="58"/>
        <v>14852.402122090361</v>
      </c>
      <c r="T100" s="242">
        <f t="shared" si="82"/>
        <v>14548.593938360053</v>
      </c>
      <c r="U100" s="259">
        <f t="shared" si="59"/>
        <v>704.17213672924936</v>
      </c>
      <c r="V100" s="259">
        <f t="shared" si="60"/>
        <v>519.30098578853199</v>
      </c>
      <c r="W100" s="259">
        <f t="shared" si="61"/>
        <v>249.26447317849536</v>
      </c>
      <c r="X100" s="259">
        <f t="shared" si="62"/>
        <v>31.158059147311921</v>
      </c>
      <c r="Y100" s="259">
        <f t="shared" si="63"/>
        <v>62.316118294623841</v>
      </c>
      <c r="Z100" s="260">
        <f t="shared" si="64"/>
        <v>4517.9185763602281</v>
      </c>
      <c r="AA100" s="259">
        <f t="shared" si="65"/>
        <v>17166.974736810975</v>
      </c>
      <c r="AB100" s="261">
        <f t="shared" si="83"/>
        <v>16869.03715822113</v>
      </c>
      <c r="AC100" s="262">
        <f t="shared" si="66"/>
        <v>834.01768597312741</v>
      </c>
      <c r="AD100" s="262">
        <f t="shared" si="67"/>
        <v>615.05729054065444</v>
      </c>
      <c r="AE100" s="262">
        <f t="shared" si="68"/>
        <v>295.22749945951409</v>
      </c>
      <c r="AF100" s="262">
        <f t="shared" si="69"/>
        <v>36.903437432439262</v>
      </c>
      <c r="AG100" s="262">
        <f t="shared" si="70"/>
        <v>73.806874864878523</v>
      </c>
      <c r="AH100" s="262">
        <f t="shared" si="71"/>
        <v>7442.1932155419181</v>
      </c>
      <c r="AI100" s="262">
        <f t="shared" si="72"/>
        <v>20332.472414567088</v>
      </c>
      <c r="AJ100" s="263">
        <f t="shared" si="84"/>
        <v>19980.611129497971</v>
      </c>
      <c r="AK100" s="264">
        <f t="shared" si="73"/>
        <v>974.76941938694461</v>
      </c>
      <c r="AL100" s="264">
        <f t="shared" si="74"/>
        <v>718.85650397267295</v>
      </c>
      <c r="AM100" s="264">
        <f t="shared" si="75"/>
        <v>345.05112190688305</v>
      </c>
      <c r="AN100" s="264">
        <f t="shared" si="76"/>
        <v>43.131390238360382</v>
      </c>
      <c r="AO100" s="264">
        <f t="shared" si="77"/>
        <v>86.262780476720764</v>
      </c>
      <c r="AP100" s="264">
        <f t="shared" si="78"/>
        <v>10610.321998636653</v>
      </c>
      <c r="AQ100" s="264">
        <f t="shared" si="79"/>
        <v>23763.851370997454</v>
      </c>
      <c r="AR100" s="265">
        <f t="shared" si="85"/>
        <v>23351.771174065736</v>
      </c>
      <c r="AS100" s="258">
        <f t="shared" si="80"/>
        <v>9936.3323623634515</v>
      </c>
    </row>
    <row r="101" spans="1:45" x14ac:dyDescent="0.25">
      <c r="A101">
        <v>9874</v>
      </c>
      <c r="B101" t="s">
        <v>1294</v>
      </c>
      <c r="C101" t="s">
        <v>1295</v>
      </c>
      <c r="D101" s="295">
        <v>48755.99</v>
      </c>
      <c r="E101" s="225">
        <f t="shared" si="45"/>
        <v>59458.524390243896</v>
      </c>
      <c r="F101" s="207">
        <f t="shared" si="46"/>
        <v>2640.9600756483333</v>
      </c>
      <c r="G101" s="207">
        <f t="shared" si="47"/>
        <v>1609.5955993858538</v>
      </c>
      <c r="H101" s="207">
        <f t="shared" si="48"/>
        <v>772.60588770520985</v>
      </c>
      <c r="I101" s="207">
        <f t="shared" si="49"/>
        <v>96.575735963151232</v>
      </c>
      <c r="J101" s="207">
        <f t="shared" si="50"/>
        <v>193.15147192630246</v>
      </c>
      <c r="K101" s="207">
        <f t="shared" si="51"/>
        <v>64383.823975434148</v>
      </c>
      <c r="L101" s="239">
        <f t="shared" si="81"/>
        <v>63065.241825523743</v>
      </c>
      <c r="M101" s="240">
        <f t="shared" si="52"/>
        <v>3195.6584261197145</v>
      </c>
      <c r="N101" s="241">
        <f t="shared" si="53"/>
        <v>1947.669632438452</v>
      </c>
      <c r="O101" s="241">
        <f t="shared" si="54"/>
        <v>934.88142357045695</v>
      </c>
      <c r="P101" s="241">
        <f t="shared" si="55"/>
        <v>116.86017794630712</v>
      </c>
      <c r="Q101" s="241">
        <f t="shared" si="56"/>
        <v>233.72035589261424</v>
      </c>
      <c r="R101" s="241">
        <f t="shared" si="57"/>
        <v>12490.405352827793</v>
      </c>
      <c r="S101" s="241">
        <f t="shared" si="58"/>
        <v>77906.785297538081</v>
      </c>
      <c r="T101" s="242">
        <f t="shared" si="82"/>
        <v>76313.189948654472</v>
      </c>
      <c r="U101" s="259">
        <f t="shared" si="59"/>
        <v>3693.6642987251121</v>
      </c>
      <c r="V101" s="259">
        <f t="shared" si="60"/>
        <v>2723.9412232486079</v>
      </c>
      <c r="W101" s="259">
        <f t="shared" si="61"/>
        <v>1307.4917871593318</v>
      </c>
      <c r="X101" s="259">
        <f t="shared" si="62"/>
        <v>163.43647339491648</v>
      </c>
      <c r="Y101" s="259">
        <f t="shared" si="63"/>
        <v>326.87294678983295</v>
      </c>
      <c r="Z101" s="260">
        <f t="shared" si="64"/>
        <v>23698.288642262887</v>
      </c>
      <c r="AA101" s="259">
        <f t="shared" si="65"/>
        <v>90047.643743755631</v>
      </c>
      <c r="AB101" s="261">
        <f t="shared" si="83"/>
        <v>88484.842065181059</v>
      </c>
      <c r="AC101" s="262">
        <f t="shared" si="66"/>
        <v>4374.7561008207576</v>
      </c>
      <c r="AD101" s="262">
        <f t="shared" si="67"/>
        <v>3226.2213132896441</v>
      </c>
      <c r="AE101" s="262">
        <f t="shared" si="68"/>
        <v>1548.5862303790291</v>
      </c>
      <c r="AF101" s="262">
        <f t="shared" si="69"/>
        <v>193.57327879737863</v>
      </c>
      <c r="AG101" s="262">
        <f t="shared" si="70"/>
        <v>387.14655759475727</v>
      </c>
      <c r="AH101" s="262">
        <f t="shared" si="71"/>
        <v>39037.277890804689</v>
      </c>
      <c r="AI101" s="262">
        <f t="shared" si="72"/>
        <v>106651.94424097997</v>
      </c>
      <c r="AJ101" s="263">
        <f t="shared" si="84"/>
        <v>104806.29116984313</v>
      </c>
      <c r="AK101" s="264">
        <f t="shared" si="73"/>
        <v>5113.0551978413851</v>
      </c>
      <c r="AL101" s="264">
        <f t="shared" si="74"/>
        <v>3770.6896739243252</v>
      </c>
      <c r="AM101" s="264">
        <f t="shared" si="75"/>
        <v>1809.9310434836761</v>
      </c>
      <c r="AN101" s="264">
        <f t="shared" si="76"/>
        <v>226.24138043545952</v>
      </c>
      <c r="AO101" s="264">
        <f t="shared" si="77"/>
        <v>452.48276087091904</v>
      </c>
      <c r="AP101" s="264">
        <f t="shared" si="78"/>
        <v>55655.379587123047</v>
      </c>
      <c r="AQ101" s="264">
        <f t="shared" si="79"/>
        <v>124650.89831154795</v>
      </c>
      <c r="AR101" s="265">
        <f t="shared" si="85"/>
        <v>122489.37297956293</v>
      </c>
      <c r="AS101" s="258">
        <f t="shared" si="80"/>
        <v>52120.034566548551</v>
      </c>
    </row>
    <row r="102" spans="1:45" x14ac:dyDescent="0.25">
      <c r="A102">
        <v>3143</v>
      </c>
      <c r="B102" t="s">
        <v>308</v>
      </c>
      <c r="C102" t="s">
        <v>309</v>
      </c>
      <c r="D102" s="295">
        <v>6045</v>
      </c>
      <c r="E102" s="225">
        <f t="shared" si="45"/>
        <v>7371.9512195121943</v>
      </c>
      <c r="F102" s="207">
        <f t="shared" si="46"/>
        <v>327.43881638531337</v>
      </c>
      <c r="G102" s="207">
        <f t="shared" si="47"/>
        <v>199.56533337314013</v>
      </c>
      <c r="H102" s="207">
        <f t="shared" si="48"/>
        <v>95.791360019107259</v>
      </c>
      <c r="I102" s="207">
        <f t="shared" si="49"/>
        <v>11.973920002388407</v>
      </c>
      <c r="J102" s="207">
        <f t="shared" si="50"/>
        <v>23.947840004776815</v>
      </c>
      <c r="K102" s="207">
        <f t="shared" si="51"/>
        <v>7982.6133349256052</v>
      </c>
      <c r="L102" s="239">
        <f t="shared" si="81"/>
        <v>7819.1292359213912</v>
      </c>
      <c r="M102" s="240">
        <f t="shared" si="52"/>
        <v>396.21296144112085</v>
      </c>
      <c r="N102" s="241">
        <f t="shared" si="53"/>
        <v>241.4813631738468</v>
      </c>
      <c r="O102" s="241">
        <f t="shared" si="54"/>
        <v>115.91105432344646</v>
      </c>
      <c r="P102" s="241">
        <f t="shared" si="55"/>
        <v>14.488881790430808</v>
      </c>
      <c r="Q102" s="241">
        <f t="shared" si="56"/>
        <v>28.977763580861616</v>
      </c>
      <c r="R102" s="241">
        <f t="shared" si="57"/>
        <v>1548.6199820338793</v>
      </c>
      <c r="S102" s="241">
        <f t="shared" si="58"/>
        <v>9659.2545269538714</v>
      </c>
      <c r="T102" s="242">
        <f t="shared" si="82"/>
        <v>9461.6729808915024</v>
      </c>
      <c r="U102" s="259">
        <f t="shared" si="59"/>
        <v>457.95810290783351</v>
      </c>
      <c r="V102" s="259">
        <f t="shared" si="60"/>
        <v>337.72721453380052</v>
      </c>
      <c r="W102" s="259">
        <f t="shared" si="61"/>
        <v>162.10906297622424</v>
      </c>
      <c r="X102" s="259">
        <f t="shared" si="62"/>
        <v>20.26363287202803</v>
      </c>
      <c r="Y102" s="259">
        <f t="shared" si="63"/>
        <v>40.527265744056059</v>
      </c>
      <c r="Z102" s="260">
        <f t="shared" si="64"/>
        <v>2938.2267664440647</v>
      </c>
      <c r="AA102" s="259">
        <f t="shared" si="65"/>
        <v>11164.536017646298</v>
      </c>
      <c r="AB102" s="261">
        <f t="shared" si="83"/>
        <v>10970.772417584372</v>
      </c>
      <c r="AC102" s="262">
        <f t="shared" si="66"/>
        <v>542.40311045804788</v>
      </c>
      <c r="AD102" s="262">
        <f t="shared" si="67"/>
        <v>400.00229384811786</v>
      </c>
      <c r="AE102" s="262">
        <f t="shared" si="68"/>
        <v>192.0011010470966</v>
      </c>
      <c r="AF102" s="262">
        <f t="shared" si="69"/>
        <v>24.000137630887075</v>
      </c>
      <c r="AG102" s="262">
        <f t="shared" si="70"/>
        <v>48.000275261774149</v>
      </c>
      <c r="AH102" s="262">
        <f t="shared" si="71"/>
        <v>4840.027755562226</v>
      </c>
      <c r="AI102" s="262">
        <f t="shared" si="72"/>
        <v>13223.216325557616</v>
      </c>
      <c r="AJ102" s="263">
        <f t="shared" si="84"/>
        <v>12994.383461841338</v>
      </c>
      <c r="AK102" s="264">
        <f t="shared" si="73"/>
        <v>633.94095106983116</v>
      </c>
      <c r="AL102" s="264">
        <f t="shared" si="74"/>
        <v>467.50807601019994</v>
      </c>
      <c r="AM102" s="264">
        <f t="shared" si="75"/>
        <v>224.40387648489596</v>
      </c>
      <c r="AN102" s="264">
        <f t="shared" si="76"/>
        <v>28.050484560611995</v>
      </c>
      <c r="AO102" s="264">
        <f t="shared" si="77"/>
        <v>56.10096912122399</v>
      </c>
      <c r="AP102" s="264">
        <f t="shared" si="78"/>
        <v>6900.4192019105512</v>
      </c>
      <c r="AQ102" s="264">
        <f t="shared" si="79"/>
        <v>15454.812430089254</v>
      </c>
      <c r="AR102" s="265">
        <f t="shared" si="85"/>
        <v>15186.816218098696</v>
      </c>
      <c r="AS102" s="258">
        <f t="shared" si="80"/>
        <v>6462.090277620985</v>
      </c>
    </row>
    <row r="103" spans="1:45" x14ac:dyDescent="0.25">
      <c r="A103">
        <v>6880</v>
      </c>
      <c r="B103" t="s">
        <v>329</v>
      </c>
      <c r="C103" t="s">
        <v>330</v>
      </c>
      <c r="D103" s="295">
        <v>2360</v>
      </c>
      <c r="E103" s="225">
        <f t="shared" si="45"/>
        <v>2878.0487804878048</v>
      </c>
      <c r="F103" s="207">
        <f t="shared" si="46"/>
        <v>127.83384725712816</v>
      </c>
      <c r="G103" s="207">
        <f t="shared" si="47"/>
        <v>77.911362574129157</v>
      </c>
      <c r="H103" s="207">
        <f t="shared" si="48"/>
        <v>37.397454035581994</v>
      </c>
      <c r="I103" s="207">
        <f t="shared" si="49"/>
        <v>4.6746817544477492</v>
      </c>
      <c r="J103" s="207">
        <f t="shared" si="50"/>
        <v>9.3493635088954985</v>
      </c>
      <c r="K103" s="207">
        <f t="shared" si="51"/>
        <v>3116.4545029651663</v>
      </c>
      <c r="L103" s="239">
        <f t="shared" si="81"/>
        <v>3052.6294452894103</v>
      </c>
      <c r="M103" s="240">
        <f t="shared" si="52"/>
        <v>154.68363755186854</v>
      </c>
      <c r="N103" s="241">
        <f t="shared" si="53"/>
        <v>94.275602496323984</v>
      </c>
      <c r="O103" s="241">
        <f t="shared" si="54"/>
        <v>45.252289198235516</v>
      </c>
      <c r="P103" s="241">
        <f t="shared" si="55"/>
        <v>5.6565361497794395</v>
      </c>
      <c r="Q103" s="241">
        <f t="shared" si="56"/>
        <v>11.313072299558879</v>
      </c>
      <c r="R103" s="241">
        <f t="shared" si="57"/>
        <v>604.58943880892571</v>
      </c>
      <c r="S103" s="241">
        <f t="shared" si="58"/>
        <v>3771.0240998529594</v>
      </c>
      <c r="T103" s="242">
        <f t="shared" si="82"/>
        <v>3693.8872183463936</v>
      </c>
      <c r="U103" s="259">
        <f t="shared" si="59"/>
        <v>178.78926763647431</v>
      </c>
      <c r="V103" s="259">
        <f t="shared" si="60"/>
        <v>131.85049235728192</v>
      </c>
      <c r="W103" s="259">
        <f t="shared" si="61"/>
        <v>63.288236331495327</v>
      </c>
      <c r="X103" s="259">
        <f t="shared" si="62"/>
        <v>7.9110295414369158</v>
      </c>
      <c r="Y103" s="259">
        <f t="shared" si="63"/>
        <v>15.822059082873832</v>
      </c>
      <c r="Z103" s="260">
        <f t="shared" si="64"/>
        <v>1147.0992835083528</v>
      </c>
      <c r="AA103" s="259">
        <f t="shared" si="65"/>
        <v>4358.6939622241962</v>
      </c>
      <c r="AB103" s="261">
        <f t="shared" si="83"/>
        <v>4283.0476270470008</v>
      </c>
      <c r="AC103" s="262">
        <f t="shared" si="66"/>
        <v>211.75704560479622</v>
      </c>
      <c r="AD103" s="262">
        <f t="shared" si="67"/>
        <v>156.16301298288806</v>
      </c>
      <c r="AE103" s="262">
        <f t="shared" si="68"/>
        <v>74.958246231786262</v>
      </c>
      <c r="AF103" s="262">
        <f t="shared" si="69"/>
        <v>9.3697807789732828</v>
      </c>
      <c r="AG103" s="262">
        <f t="shared" si="70"/>
        <v>18.739561557946566</v>
      </c>
      <c r="AH103" s="262">
        <f t="shared" si="71"/>
        <v>1889.5724570929456</v>
      </c>
      <c r="AI103" s="262">
        <f t="shared" si="72"/>
        <v>5162.413652326878</v>
      </c>
      <c r="AJ103" s="263">
        <f t="shared" si="84"/>
        <v>5073.0760909752789</v>
      </c>
      <c r="AK103" s="264">
        <f t="shared" si="73"/>
        <v>247.49390314719628</v>
      </c>
      <c r="AL103" s="264">
        <f t="shared" si="74"/>
        <v>182.51762768967276</v>
      </c>
      <c r="AM103" s="264">
        <f t="shared" si="75"/>
        <v>87.608461291042929</v>
      </c>
      <c r="AN103" s="264">
        <f t="shared" si="76"/>
        <v>10.951057661380366</v>
      </c>
      <c r="AO103" s="264">
        <f t="shared" si="77"/>
        <v>21.902115322760732</v>
      </c>
      <c r="AP103" s="264">
        <f t="shared" si="78"/>
        <v>2693.9601846995702</v>
      </c>
      <c r="AQ103" s="264">
        <f t="shared" si="79"/>
        <v>6033.6405847825708</v>
      </c>
      <c r="AR103" s="265">
        <f t="shared" si="85"/>
        <v>5929.0134449483749</v>
      </c>
      <c r="AS103" s="258">
        <f t="shared" si="80"/>
        <v>2522.8342523052979</v>
      </c>
    </row>
    <row r="104" spans="1:45" x14ac:dyDescent="0.25">
      <c r="A104">
        <v>9099</v>
      </c>
      <c r="B104" t="s">
        <v>253</v>
      </c>
      <c r="C104" t="s">
        <v>254</v>
      </c>
      <c r="D104" s="295">
        <v>26918.52</v>
      </c>
      <c r="E104" s="225">
        <f t="shared" si="45"/>
        <v>32827.463414634141</v>
      </c>
      <c r="F104" s="207">
        <f t="shared" si="46"/>
        <v>1458.0923618931988</v>
      </c>
      <c r="G104" s="207">
        <f t="shared" si="47"/>
        <v>888.66888630463859</v>
      </c>
      <c r="H104" s="207">
        <f t="shared" si="48"/>
        <v>426.56106542622649</v>
      </c>
      <c r="I104" s="207">
        <f t="shared" si="49"/>
        <v>53.320133178278311</v>
      </c>
      <c r="J104" s="207">
        <f t="shared" si="50"/>
        <v>106.64026635655662</v>
      </c>
      <c r="K104" s="207">
        <f t="shared" si="51"/>
        <v>35546.755452185542</v>
      </c>
      <c r="L104" s="239">
        <f t="shared" si="81"/>
        <v>34818.757108310121</v>
      </c>
      <c r="M104" s="240">
        <f t="shared" si="52"/>
        <v>1764.3451657257303</v>
      </c>
      <c r="N104" s="241">
        <f t="shared" si="53"/>
        <v>1075.3219030971809</v>
      </c>
      <c r="O104" s="241">
        <f t="shared" si="54"/>
        <v>516.15451348664681</v>
      </c>
      <c r="P104" s="241">
        <f t="shared" si="55"/>
        <v>64.519314185830851</v>
      </c>
      <c r="Q104" s="241">
        <f t="shared" si="56"/>
        <v>129.0386283716617</v>
      </c>
      <c r="R104" s="241">
        <f t="shared" si="57"/>
        <v>6896.0393645622207</v>
      </c>
      <c r="S104" s="241">
        <f t="shared" si="58"/>
        <v>43012.876123887232</v>
      </c>
      <c r="T104" s="242">
        <f t="shared" si="82"/>
        <v>42133.041086780402</v>
      </c>
      <c r="U104" s="259">
        <f t="shared" si="59"/>
        <v>2039.2976596007566</v>
      </c>
      <c r="V104" s="259">
        <f t="shared" si="60"/>
        <v>1503.9068286141271</v>
      </c>
      <c r="W104" s="259">
        <f t="shared" si="61"/>
        <v>721.87527773478109</v>
      </c>
      <c r="X104" s="259">
        <f t="shared" si="62"/>
        <v>90.234409716847637</v>
      </c>
      <c r="Y104" s="259">
        <f t="shared" si="63"/>
        <v>180.46881943369527</v>
      </c>
      <c r="Z104" s="260">
        <f t="shared" si="64"/>
        <v>13083.989408942907</v>
      </c>
      <c r="AA104" s="259">
        <f t="shared" si="65"/>
        <v>49715.928218648834</v>
      </c>
      <c r="AB104" s="261">
        <f t="shared" si="83"/>
        <v>48853.094580346282</v>
      </c>
      <c r="AC104" s="262">
        <f t="shared" si="66"/>
        <v>2415.3331640905162</v>
      </c>
      <c r="AD104" s="262">
        <f t="shared" si="67"/>
        <v>1781.2191475593777</v>
      </c>
      <c r="AE104" s="262">
        <f t="shared" si="68"/>
        <v>854.98519082850123</v>
      </c>
      <c r="AF104" s="262">
        <f t="shared" si="69"/>
        <v>106.87314885356265</v>
      </c>
      <c r="AG104" s="262">
        <f t="shared" si="70"/>
        <v>213.74629770712531</v>
      </c>
      <c r="AH104" s="262">
        <f t="shared" si="71"/>
        <v>21552.751685468469</v>
      </c>
      <c r="AI104" s="262">
        <f t="shared" si="72"/>
        <v>58883.277605268682</v>
      </c>
      <c r="AJ104" s="263">
        <f t="shared" si="84"/>
        <v>57864.279752728755</v>
      </c>
      <c r="AK104" s="264">
        <f t="shared" si="73"/>
        <v>2822.95321260418</v>
      </c>
      <c r="AL104" s="264">
        <f t="shared" si="74"/>
        <v>2081.8239031004277</v>
      </c>
      <c r="AM104" s="264">
        <f t="shared" si="75"/>
        <v>999.27547348820531</v>
      </c>
      <c r="AN104" s="264">
        <f t="shared" si="76"/>
        <v>124.90943418602566</v>
      </c>
      <c r="AO104" s="264">
        <f t="shared" si="77"/>
        <v>249.81886837205133</v>
      </c>
      <c r="AP104" s="264">
        <f t="shared" si="78"/>
        <v>30727.720809762312</v>
      </c>
      <c r="AQ104" s="264">
        <f t="shared" si="79"/>
        <v>68820.624895881905</v>
      </c>
      <c r="AR104" s="265">
        <f t="shared" si="85"/>
        <v>67627.231778860893</v>
      </c>
      <c r="AS104" s="258">
        <f t="shared" si="80"/>
        <v>28775.832320917456</v>
      </c>
    </row>
    <row r="105" spans="1:45" x14ac:dyDescent="0.25">
      <c r="A105">
        <v>7118</v>
      </c>
      <c r="B105" t="s">
        <v>340</v>
      </c>
      <c r="C105" t="s">
        <v>341</v>
      </c>
      <c r="D105" s="295">
        <v>3250</v>
      </c>
      <c r="E105" s="225">
        <f t="shared" si="45"/>
        <v>3963.4146341463411</v>
      </c>
      <c r="F105" s="207">
        <f t="shared" si="46"/>
        <v>176.04237440070614</v>
      </c>
      <c r="G105" s="207">
        <f t="shared" si="47"/>
        <v>107.29318998555921</v>
      </c>
      <c r="H105" s="207">
        <f t="shared" si="48"/>
        <v>51.500731193068418</v>
      </c>
      <c r="I105" s="207">
        <f t="shared" si="49"/>
        <v>6.4375913991335523</v>
      </c>
      <c r="J105" s="207">
        <f t="shared" si="50"/>
        <v>12.875182798267105</v>
      </c>
      <c r="K105" s="207">
        <f t="shared" si="51"/>
        <v>4291.7275994223683</v>
      </c>
      <c r="L105" s="239">
        <f t="shared" si="81"/>
        <v>4203.8329225383832</v>
      </c>
      <c r="M105" s="240">
        <f t="shared" si="52"/>
        <v>213.01772120490369</v>
      </c>
      <c r="N105" s="241">
        <f t="shared" si="53"/>
        <v>129.82868987841226</v>
      </c>
      <c r="O105" s="241">
        <f t="shared" si="54"/>
        <v>62.317771141637884</v>
      </c>
      <c r="P105" s="241">
        <f t="shared" si="55"/>
        <v>7.7897213927047355</v>
      </c>
      <c r="Q105" s="241">
        <f t="shared" si="56"/>
        <v>15.579442785409471</v>
      </c>
      <c r="R105" s="241">
        <f t="shared" si="57"/>
        <v>832.5913881902577</v>
      </c>
      <c r="S105" s="241">
        <f t="shared" si="58"/>
        <v>5193.1475951364901</v>
      </c>
      <c r="T105" s="242">
        <f t="shared" si="82"/>
        <v>5086.9209574685501</v>
      </c>
      <c r="U105" s="259">
        <f t="shared" si="59"/>
        <v>246.21403382141585</v>
      </c>
      <c r="V105" s="259">
        <f t="shared" si="60"/>
        <v>181.57377125473147</v>
      </c>
      <c r="W105" s="259">
        <f t="shared" si="61"/>
        <v>87.155410202271099</v>
      </c>
      <c r="X105" s="259">
        <f t="shared" si="62"/>
        <v>10.894426275283887</v>
      </c>
      <c r="Y105" s="259">
        <f t="shared" si="63"/>
        <v>21.788852550567775</v>
      </c>
      <c r="Z105" s="260">
        <f t="shared" si="64"/>
        <v>1579.6918099161637</v>
      </c>
      <c r="AA105" s="259">
        <f t="shared" si="65"/>
        <v>6002.4387191646765</v>
      </c>
      <c r="AB105" s="261">
        <f t="shared" si="83"/>
        <v>5898.2647406367596</v>
      </c>
      <c r="AC105" s="262">
        <f t="shared" si="66"/>
        <v>291.61457551507948</v>
      </c>
      <c r="AD105" s="262">
        <f t="shared" si="67"/>
        <v>215.05499669253649</v>
      </c>
      <c r="AE105" s="262">
        <f t="shared" si="68"/>
        <v>103.22639841241752</v>
      </c>
      <c r="AF105" s="262">
        <f t="shared" si="69"/>
        <v>12.90329980155219</v>
      </c>
      <c r="AG105" s="262">
        <f t="shared" si="70"/>
        <v>25.806599603104381</v>
      </c>
      <c r="AH105" s="262">
        <f t="shared" si="71"/>
        <v>2602.1654599796916</v>
      </c>
      <c r="AI105" s="262">
        <f t="shared" si="72"/>
        <v>7109.256089009471</v>
      </c>
      <c r="AJ105" s="263">
        <f t="shared" si="84"/>
        <v>6986.2276676566344</v>
      </c>
      <c r="AK105" s="264">
        <f t="shared" si="73"/>
        <v>340.8284683171135</v>
      </c>
      <c r="AL105" s="264">
        <f t="shared" si="74"/>
        <v>251.3484279624731</v>
      </c>
      <c r="AM105" s="264">
        <f t="shared" si="75"/>
        <v>120.64724542198709</v>
      </c>
      <c r="AN105" s="264">
        <f t="shared" si="76"/>
        <v>15.080905677748387</v>
      </c>
      <c r="AO105" s="264">
        <f t="shared" si="77"/>
        <v>30.161811355496774</v>
      </c>
      <c r="AP105" s="264">
        <f t="shared" si="78"/>
        <v>3709.9027967261031</v>
      </c>
      <c r="AQ105" s="264">
        <f t="shared" si="79"/>
        <v>8309.0389409082018</v>
      </c>
      <c r="AR105" s="265">
        <f t="shared" si="85"/>
        <v>8164.9549559670413</v>
      </c>
      <c r="AS105" s="258">
        <f t="shared" si="80"/>
        <v>3474.2420847424655</v>
      </c>
    </row>
    <row r="106" spans="1:45" x14ac:dyDescent="0.25">
      <c r="A106">
        <v>3142</v>
      </c>
      <c r="B106" t="s">
        <v>348</v>
      </c>
      <c r="C106" t="s">
        <v>349</v>
      </c>
      <c r="D106" s="295">
        <v>6045</v>
      </c>
      <c r="E106" s="225">
        <f t="shared" si="45"/>
        <v>7371.9512195121943</v>
      </c>
      <c r="F106" s="207">
        <f t="shared" si="46"/>
        <v>327.43881638531337</v>
      </c>
      <c r="G106" s="207">
        <f t="shared" si="47"/>
        <v>199.56533337314013</v>
      </c>
      <c r="H106" s="207">
        <f t="shared" si="48"/>
        <v>95.791360019107259</v>
      </c>
      <c r="I106" s="207">
        <f t="shared" si="49"/>
        <v>11.973920002388407</v>
      </c>
      <c r="J106" s="207">
        <f t="shared" si="50"/>
        <v>23.947840004776815</v>
      </c>
      <c r="K106" s="207">
        <f t="shared" si="51"/>
        <v>7982.6133349256052</v>
      </c>
      <c r="L106" s="239">
        <f t="shared" si="81"/>
        <v>7819.1292359213912</v>
      </c>
      <c r="M106" s="240">
        <f t="shared" si="52"/>
        <v>396.21296144112085</v>
      </c>
      <c r="N106" s="241">
        <f t="shared" si="53"/>
        <v>241.4813631738468</v>
      </c>
      <c r="O106" s="241">
        <f t="shared" si="54"/>
        <v>115.91105432344646</v>
      </c>
      <c r="P106" s="241">
        <f t="shared" si="55"/>
        <v>14.488881790430808</v>
      </c>
      <c r="Q106" s="241">
        <f t="shared" si="56"/>
        <v>28.977763580861616</v>
      </c>
      <c r="R106" s="241">
        <f t="shared" si="57"/>
        <v>1548.6199820338793</v>
      </c>
      <c r="S106" s="241">
        <f t="shared" si="58"/>
        <v>9659.2545269538714</v>
      </c>
      <c r="T106" s="242">
        <f t="shared" si="82"/>
        <v>9461.6729808915024</v>
      </c>
      <c r="U106" s="259">
        <f t="shared" si="59"/>
        <v>457.95810290783351</v>
      </c>
      <c r="V106" s="259">
        <f t="shared" si="60"/>
        <v>337.72721453380052</v>
      </c>
      <c r="W106" s="259">
        <f t="shared" si="61"/>
        <v>162.10906297622424</v>
      </c>
      <c r="X106" s="259">
        <f t="shared" si="62"/>
        <v>20.26363287202803</v>
      </c>
      <c r="Y106" s="259">
        <f t="shared" si="63"/>
        <v>40.527265744056059</v>
      </c>
      <c r="Z106" s="260">
        <f t="shared" si="64"/>
        <v>2938.2267664440647</v>
      </c>
      <c r="AA106" s="259">
        <f t="shared" si="65"/>
        <v>11164.536017646298</v>
      </c>
      <c r="AB106" s="261">
        <f t="shared" si="83"/>
        <v>10970.772417584372</v>
      </c>
      <c r="AC106" s="262">
        <f t="shared" si="66"/>
        <v>542.40311045804788</v>
      </c>
      <c r="AD106" s="262">
        <f t="shared" si="67"/>
        <v>400.00229384811786</v>
      </c>
      <c r="AE106" s="262">
        <f t="shared" si="68"/>
        <v>192.0011010470966</v>
      </c>
      <c r="AF106" s="262">
        <f t="shared" si="69"/>
        <v>24.000137630887075</v>
      </c>
      <c r="AG106" s="262">
        <f t="shared" si="70"/>
        <v>48.000275261774149</v>
      </c>
      <c r="AH106" s="262">
        <f t="shared" si="71"/>
        <v>4840.027755562226</v>
      </c>
      <c r="AI106" s="262">
        <f t="shared" si="72"/>
        <v>13223.216325557616</v>
      </c>
      <c r="AJ106" s="263">
        <f t="shared" si="84"/>
        <v>12994.383461841338</v>
      </c>
      <c r="AK106" s="264">
        <f t="shared" si="73"/>
        <v>633.94095106983116</v>
      </c>
      <c r="AL106" s="264">
        <f t="shared" si="74"/>
        <v>467.50807601019994</v>
      </c>
      <c r="AM106" s="264">
        <f t="shared" si="75"/>
        <v>224.40387648489596</v>
      </c>
      <c r="AN106" s="264">
        <f t="shared" si="76"/>
        <v>28.050484560611995</v>
      </c>
      <c r="AO106" s="264">
        <f t="shared" si="77"/>
        <v>56.10096912122399</v>
      </c>
      <c r="AP106" s="264">
        <f t="shared" si="78"/>
        <v>6900.4192019105512</v>
      </c>
      <c r="AQ106" s="264">
        <f t="shared" si="79"/>
        <v>15454.812430089254</v>
      </c>
      <c r="AR106" s="265">
        <f t="shared" si="85"/>
        <v>15186.816218098696</v>
      </c>
      <c r="AS106" s="258">
        <f t="shared" si="80"/>
        <v>6462.090277620985</v>
      </c>
    </row>
    <row r="107" spans="1:45" x14ac:dyDescent="0.25">
      <c r="A107">
        <v>4048</v>
      </c>
      <c r="B107" t="s">
        <v>353</v>
      </c>
      <c r="C107" t="s">
        <v>354</v>
      </c>
      <c r="D107" s="295">
        <v>6303.79</v>
      </c>
      <c r="E107" s="225">
        <f t="shared" si="45"/>
        <v>7687.5487804878039</v>
      </c>
      <c r="F107" s="207">
        <f t="shared" si="46"/>
        <v>341.45666440720839</v>
      </c>
      <c r="G107" s="207">
        <f t="shared" si="47"/>
        <v>208.10884249202101</v>
      </c>
      <c r="H107" s="207">
        <f t="shared" si="48"/>
        <v>99.892244396170085</v>
      </c>
      <c r="I107" s="207">
        <f t="shared" si="49"/>
        <v>12.486530549521261</v>
      </c>
      <c r="J107" s="207">
        <f t="shared" si="50"/>
        <v>24.973061099042521</v>
      </c>
      <c r="K107" s="207">
        <f t="shared" si="51"/>
        <v>8324.3536996808398</v>
      </c>
      <c r="L107" s="239">
        <f t="shared" si="81"/>
        <v>8153.8707503902251</v>
      </c>
      <c r="M107" s="240">
        <f t="shared" si="52"/>
        <v>413.1750710013107</v>
      </c>
      <c r="N107" s="241">
        <f t="shared" si="53"/>
        <v>251.81932214419581</v>
      </c>
      <c r="O107" s="241">
        <f t="shared" si="54"/>
        <v>120.873274629214</v>
      </c>
      <c r="P107" s="241">
        <f t="shared" si="55"/>
        <v>15.109159328651749</v>
      </c>
      <c r="Q107" s="241">
        <f t="shared" si="56"/>
        <v>30.218318657303499</v>
      </c>
      <c r="R107" s="241">
        <f t="shared" si="57"/>
        <v>1614.9173129107276</v>
      </c>
      <c r="S107" s="241">
        <f t="shared" si="58"/>
        <v>10072.772885767832</v>
      </c>
      <c r="T107" s="242">
        <f t="shared" si="82"/>
        <v>9866.7327576863609</v>
      </c>
      <c r="U107" s="259">
        <f t="shared" si="59"/>
        <v>477.56355823480095</v>
      </c>
      <c r="V107" s="259">
        <f t="shared" si="60"/>
        <v>352.1855149224196</v>
      </c>
      <c r="W107" s="259">
        <f t="shared" si="61"/>
        <v>169.04904716276141</v>
      </c>
      <c r="X107" s="259">
        <f t="shared" si="62"/>
        <v>21.131130895345176</v>
      </c>
      <c r="Y107" s="259">
        <f t="shared" si="63"/>
        <v>42.262261790690353</v>
      </c>
      <c r="Z107" s="260">
        <f t="shared" si="64"/>
        <v>3064.0139798250502</v>
      </c>
      <c r="AA107" s="259">
        <f t="shared" si="65"/>
        <v>11642.496361071722</v>
      </c>
      <c r="AB107" s="261">
        <f t="shared" si="83"/>
        <v>11440.437627501107</v>
      </c>
      <c r="AC107" s="262">
        <f t="shared" si="66"/>
        <v>565.62370614960093</v>
      </c>
      <c r="AD107" s="262">
        <f t="shared" si="67"/>
        <v>417.12662695398296</v>
      </c>
      <c r="AE107" s="262">
        <f t="shared" si="68"/>
        <v>200.22078093791183</v>
      </c>
      <c r="AF107" s="262">
        <f t="shared" si="69"/>
        <v>25.027597617238978</v>
      </c>
      <c r="AG107" s="262">
        <f t="shared" si="70"/>
        <v>50.055195234477956</v>
      </c>
      <c r="AH107" s="262">
        <f t="shared" si="71"/>
        <v>5047.2321861431938</v>
      </c>
      <c r="AI107" s="262">
        <f t="shared" si="72"/>
        <v>13789.309981949851</v>
      </c>
      <c r="AJ107" s="263">
        <f t="shared" si="84"/>
        <v>13550.680648952988</v>
      </c>
      <c r="AK107" s="264">
        <f t="shared" si="73"/>
        <v>661.08033547468824</v>
      </c>
      <c r="AL107" s="264">
        <f t="shared" si="74"/>
        <v>487.52237129401789</v>
      </c>
      <c r="AM107" s="264">
        <f t="shared" si="75"/>
        <v>234.01073822112858</v>
      </c>
      <c r="AN107" s="264">
        <f t="shared" si="76"/>
        <v>29.251342277641072</v>
      </c>
      <c r="AO107" s="264">
        <f t="shared" si="77"/>
        <v>58.502684555282144</v>
      </c>
      <c r="AP107" s="264">
        <f t="shared" si="78"/>
        <v>7195.8302002997043</v>
      </c>
      <c r="AQ107" s="264">
        <f t="shared" si="79"/>
        <v>16116.442026248526</v>
      </c>
      <c r="AR107" s="265">
        <f t="shared" si="85"/>
        <v>15836.972739038607</v>
      </c>
      <c r="AS107" s="258">
        <f t="shared" si="80"/>
        <v>6738.7361573472936</v>
      </c>
    </row>
    <row r="108" spans="1:45" x14ac:dyDescent="0.25">
      <c r="A108">
        <v>8787</v>
      </c>
      <c r="B108" t="s">
        <v>1092</v>
      </c>
      <c r="C108" t="s">
        <v>1093</v>
      </c>
      <c r="D108" s="295">
        <v>53665.08</v>
      </c>
      <c r="E108" s="225">
        <f t="shared" si="45"/>
        <v>65445.219512195123</v>
      </c>
      <c r="F108" s="207">
        <f t="shared" si="46"/>
        <v>2906.8701863396454</v>
      </c>
      <c r="G108" s="207">
        <f t="shared" si="47"/>
        <v>1771.6608073939185</v>
      </c>
      <c r="H108" s="207">
        <f t="shared" si="48"/>
        <v>850.39718754908085</v>
      </c>
      <c r="I108" s="207">
        <f t="shared" si="49"/>
        <v>106.29964844363511</v>
      </c>
      <c r="J108" s="207">
        <f t="shared" si="50"/>
        <v>212.59929688727021</v>
      </c>
      <c r="K108" s="207">
        <f t="shared" si="51"/>
        <v>70866.432295756735</v>
      </c>
      <c r="L108" s="239">
        <f t="shared" si="81"/>
        <v>69415.086182971121</v>
      </c>
      <c r="M108" s="240">
        <f t="shared" si="52"/>
        <v>3517.4193999627246</v>
      </c>
      <c r="N108" s="241">
        <f t="shared" si="53"/>
        <v>2143.7744703446724</v>
      </c>
      <c r="O108" s="241">
        <f t="shared" si="54"/>
        <v>1029.0117457654426</v>
      </c>
      <c r="P108" s="241">
        <f t="shared" si="55"/>
        <v>128.62646822068032</v>
      </c>
      <c r="Q108" s="241">
        <f t="shared" si="56"/>
        <v>257.25293644136065</v>
      </c>
      <c r="R108" s="241">
        <f t="shared" si="57"/>
        <v>13748.025678320382</v>
      </c>
      <c r="S108" s="241">
        <f t="shared" si="58"/>
        <v>85750.978813786889</v>
      </c>
      <c r="T108" s="242">
        <f t="shared" si="82"/>
        <v>83996.929272685025</v>
      </c>
      <c r="U108" s="259">
        <f t="shared" si="59"/>
        <v>4065.5679452766121</v>
      </c>
      <c r="V108" s="259">
        <f t="shared" si="60"/>
        <v>2998.2064493190355</v>
      </c>
      <c r="W108" s="259">
        <f t="shared" si="61"/>
        <v>1439.139095673137</v>
      </c>
      <c r="X108" s="259">
        <f t="shared" si="62"/>
        <v>179.89238695914213</v>
      </c>
      <c r="Y108" s="259">
        <f t="shared" si="63"/>
        <v>359.78477391828426</v>
      </c>
      <c r="Z108" s="260">
        <f t="shared" si="64"/>
        <v>26084.396109075606</v>
      </c>
      <c r="AA108" s="259">
        <f t="shared" si="65"/>
        <v>99114.262787406129</v>
      </c>
      <c r="AB108" s="261">
        <f t="shared" si="83"/>
        <v>97394.107436138758</v>
      </c>
      <c r="AC108" s="262">
        <f t="shared" si="66"/>
        <v>4815.2367766716261</v>
      </c>
      <c r="AD108" s="262">
        <f t="shared" si="67"/>
        <v>3551.0595698168331</v>
      </c>
      <c r="AE108" s="262">
        <f t="shared" si="68"/>
        <v>1704.5085935120799</v>
      </c>
      <c r="AF108" s="262">
        <f t="shared" si="69"/>
        <v>213.06357418900998</v>
      </c>
      <c r="AG108" s="262">
        <f t="shared" si="70"/>
        <v>426.12714837801997</v>
      </c>
      <c r="AH108" s="262">
        <f t="shared" si="71"/>
        <v>42967.820794783678</v>
      </c>
      <c r="AI108" s="262">
        <f t="shared" si="72"/>
        <v>117390.39900220936</v>
      </c>
      <c r="AJ108" s="263">
        <f t="shared" si="84"/>
        <v>115358.91282554052</v>
      </c>
      <c r="AK108" s="264">
        <f t="shared" si="73"/>
        <v>5627.8729287739579</v>
      </c>
      <c r="AL108" s="264">
        <f t="shared" si="74"/>
        <v>4150.3487675324177</v>
      </c>
      <c r="AM108" s="264">
        <f t="shared" si="75"/>
        <v>1992.1674084155604</v>
      </c>
      <c r="AN108" s="264">
        <f t="shared" si="76"/>
        <v>249.02092605194505</v>
      </c>
      <c r="AO108" s="264">
        <f t="shared" si="77"/>
        <v>498.04185210389011</v>
      </c>
      <c r="AP108" s="264">
        <f t="shared" si="78"/>
        <v>61259.147808778485</v>
      </c>
      <c r="AQ108" s="264">
        <f t="shared" si="79"/>
        <v>137201.61214983198</v>
      </c>
      <c r="AR108" s="265">
        <f t="shared" si="85"/>
        <v>134822.449510267</v>
      </c>
      <c r="AS108" s="258">
        <f t="shared" si="80"/>
        <v>57367.839820637295</v>
      </c>
    </row>
    <row r="109" spans="1:45" x14ac:dyDescent="0.25">
      <c r="A109">
        <v>9626</v>
      </c>
      <c r="B109" t="s">
        <v>368</v>
      </c>
      <c r="C109" t="s">
        <v>369</v>
      </c>
      <c r="D109" s="295">
        <v>2210</v>
      </c>
      <c r="E109" s="225">
        <f t="shared" si="45"/>
        <v>2695.1219512195121</v>
      </c>
      <c r="F109" s="207">
        <f t="shared" si="46"/>
        <v>119.70881459248018</v>
      </c>
      <c r="G109" s="207">
        <f t="shared" si="47"/>
        <v>72.959369190180269</v>
      </c>
      <c r="H109" s="207">
        <f t="shared" si="48"/>
        <v>35.020497211286532</v>
      </c>
      <c r="I109" s="207">
        <f t="shared" si="49"/>
        <v>4.3775621514108165</v>
      </c>
      <c r="J109" s="207">
        <f t="shared" si="50"/>
        <v>8.755124302821633</v>
      </c>
      <c r="K109" s="207">
        <f t="shared" si="51"/>
        <v>2918.3747676072107</v>
      </c>
      <c r="L109" s="239">
        <f t="shared" si="81"/>
        <v>2858.6063873261005</v>
      </c>
      <c r="M109" s="240">
        <f t="shared" si="52"/>
        <v>144.85205041933452</v>
      </c>
      <c r="N109" s="241">
        <f t="shared" si="53"/>
        <v>88.283509117320349</v>
      </c>
      <c r="O109" s="241">
        <f t="shared" si="54"/>
        <v>42.376084376313763</v>
      </c>
      <c r="P109" s="241">
        <f t="shared" si="55"/>
        <v>5.2970105470392204</v>
      </c>
      <c r="Q109" s="241">
        <f t="shared" si="56"/>
        <v>10.594021094078441</v>
      </c>
      <c r="R109" s="241">
        <f t="shared" si="57"/>
        <v>566.16214396937528</v>
      </c>
      <c r="S109" s="241">
        <f t="shared" si="58"/>
        <v>3531.3403646928136</v>
      </c>
      <c r="T109" s="242">
        <f t="shared" si="82"/>
        <v>3459.1062510786142</v>
      </c>
      <c r="U109" s="259">
        <f t="shared" si="59"/>
        <v>167.4255429985628</v>
      </c>
      <c r="V109" s="259">
        <f t="shared" si="60"/>
        <v>123.47016445321741</v>
      </c>
      <c r="W109" s="259">
        <f t="shared" si="61"/>
        <v>59.265678937544358</v>
      </c>
      <c r="X109" s="259">
        <f t="shared" si="62"/>
        <v>7.4082098671930448</v>
      </c>
      <c r="Y109" s="259">
        <f t="shared" si="63"/>
        <v>14.81641973438609</v>
      </c>
      <c r="Z109" s="260">
        <f t="shared" si="64"/>
        <v>1074.1904307429913</v>
      </c>
      <c r="AA109" s="259">
        <f t="shared" si="65"/>
        <v>4081.6583290319804</v>
      </c>
      <c r="AB109" s="261">
        <f t="shared" si="83"/>
        <v>4010.8200236329967</v>
      </c>
      <c r="AC109" s="262">
        <f t="shared" si="66"/>
        <v>198.29791135025408</v>
      </c>
      <c r="AD109" s="262">
        <f t="shared" si="67"/>
        <v>146.23739775092483</v>
      </c>
      <c r="AE109" s="262">
        <f t="shared" si="68"/>
        <v>70.193950920443925</v>
      </c>
      <c r="AF109" s="262">
        <f t="shared" si="69"/>
        <v>8.7742438650554906</v>
      </c>
      <c r="AG109" s="262">
        <f t="shared" si="70"/>
        <v>17.548487730110981</v>
      </c>
      <c r="AH109" s="262">
        <f t="shared" si="71"/>
        <v>1769.4725127861905</v>
      </c>
      <c r="AI109" s="262">
        <f t="shared" si="72"/>
        <v>4834.294140526441</v>
      </c>
      <c r="AJ109" s="263">
        <f t="shared" si="84"/>
        <v>4750.6348140065111</v>
      </c>
      <c r="AK109" s="264">
        <f t="shared" si="73"/>
        <v>231.76335845563719</v>
      </c>
      <c r="AL109" s="264">
        <f t="shared" si="74"/>
        <v>170.91693101448169</v>
      </c>
      <c r="AM109" s="264">
        <f t="shared" si="75"/>
        <v>82.040126886951214</v>
      </c>
      <c r="AN109" s="264">
        <f t="shared" si="76"/>
        <v>10.255015860868902</v>
      </c>
      <c r="AO109" s="264">
        <f t="shared" si="77"/>
        <v>20.510031721737803</v>
      </c>
      <c r="AP109" s="264">
        <f t="shared" si="78"/>
        <v>2522.7339017737499</v>
      </c>
      <c r="AQ109" s="264">
        <f t="shared" si="79"/>
        <v>5650.1464798175766</v>
      </c>
      <c r="AR109" s="265">
        <f t="shared" si="85"/>
        <v>5552.1693700575888</v>
      </c>
      <c r="AS109" s="258">
        <f t="shared" si="80"/>
        <v>2362.4846176248766</v>
      </c>
    </row>
    <row r="110" spans="1:45" x14ac:dyDescent="0.25">
      <c r="A110">
        <v>4050</v>
      </c>
      <c r="B110" t="s">
        <v>382</v>
      </c>
      <c r="C110" t="s">
        <v>383</v>
      </c>
      <c r="D110" s="295">
        <v>12998.13</v>
      </c>
      <c r="E110" s="225">
        <f t="shared" si="45"/>
        <v>15851.378048780485</v>
      </c>
      <c r="F110" s="207">
        <f t="shared" si="46"/>
        <v>704.06820552893851</v>
      </c>
      <c r="G110" s="207">
        <f t="shared" si="47"/>
        <v>429.11102509138357</v>
      </c>
      <c r="H110" s="207">
        <f t="shared" si="48"/>
        <v>205.97329204386409</v>
      </c>
      <c r="I110" s="207">
        <f t="shared" si="49"/>
        <v>25.746661505483011</v>
      </c>
      <c r="J110" s="207">
        <f t="shared" si="50"/>
        <v>51.493323010966023</v>
      </c>
      <c r="K110" s="207">
        <f t="shared" si="51"/>
        <v>17164.441003655342</v>
      </c>
      <c r="L110" s="239">
        <f t="shared" si="81"/>
        <v>16812.912869364252</v>
      </c>
      <c r="M110" s="240">
        <f t="shared" si="52"/>
        <v>851.94831770002918</v>
      </c>
      <c r="N110" s="241">
        <f t="shared" si="53"/>
        <v>519.24005808285744</v>
      </c>
      <c r="O110" s="241">
        <f t="shared" si="54"/>
        <v>249.2352278797716</v>
      </c>
      <c r="P110" s="241">
        <f t="shared" si="55"/>
        <v>31.15440348497145</v>
      </c>
      <c r="Q110" s="241">
        <f t="shared" si="56"/>
        <v>62.3088069699429</v>
      </c>
      <c r="R110" s="241">
        <f t="shared" si="57"/>
        <v>3329.8864924853647</v>
      </c>
      <c r="S110" s="241">
        <f t="shared" si="58"/>
        <v>20769.602323314299</v>
      </c>
      <c r="T110" s="242">
        <f t="shared" si="82"/>
        <v>20344.756893815593</v>
      </c>
      <c r="U110" s="259">
        <f t="shared" si="59"/>
        <v>984.71446751851079</v>
      </c>
      <c r="V110" s="259">
        <f t="shared" si="60"/>
        <v>726.1906102643884</v>
      </c>
      <c r="W110" s="259">
        <f t="shared" si="61"/>
        <v>348.57149292690644</v>
      </c>
      <c r="X110" s="259">
        <f t="shared" si="62"/>
        <v>43.571436615863306</v>
      </c>
      <c r="Y110" s="259">
        <f t="shared" si="63"/>
        <v>87.142873231726611</v>
      </c>
      <c r="Z110" s="260">
        <f t="shared" si="64"/>
        <v>6317.8583093001798</v>
      </c>
      <c r="AA110" s="259">
        <f t="shared" si="65"/>
        <v>24006.301165764908</v>
      </c>
      <c r="AB110" s="261">
        <f t="shared" si="83"/>
        <v>23589.665191757809</v>
      </c>
      <c r="AC110" s="262">
        <f t="shared" si="66"/>
        <v>1166.2905115199446</v>
      </c>
      <c r="AD110" s="262">
        <f t="shared" si="67"/>
        <v>860.09624743358745</v>
      </c>
      <c r="AE110" s="262">
        <f t="shared" si="68"/>
        <v>412.84619876812201</v>
      </c>
      <c r="AF110" s="262">
        <f t="shared" si="69"/>
        <v>51.605774846015251</v>
      </c>
      <c r="AG110" s="262">
        <f t="shared" si="70"/>
        <v>103.2115496920305</v>
      </c>
      <c r="AH110" s="262">
        <f t="shared" si="71"/>
        <v>10407.164593946409</v>
      </c>
      <c r="AI110" s="262">
        <f t="shared" si="72"/>
        <v>28432.933799457438</v>
      </c>
      <c r="AJ110" s="263">
        <f t="shared" si="84"/>
        <v>27940.890902706989</v>
      </c>
      <c r="AK110" s="264">
        <f t="shared" si="73"/>
        <v>1363.117765811299</v>
      </c>
      <c r="AL110" s="264">
        <f t="shared" si="74"/>
        <v>1005.2490898313415</v>
      </c>
      <c r="AM110" s="264">
        <f t="shared" si="75"/>
        <v>482.51956311904394</v>
      </c>
      <c r="AN110" s="264">
        <f t="shared" si="76"/>
        <v>60.314945389880492</v>
      </c>
      <c r="AO110" s="264">
        <f t="shared" si="77"/>
        <v>120.62989077976098</v>
      </c>
      <c r="AP110" s="264">
        <f t="shared" si="78"/>
        <v>14837.4765659106</v>
      </c>
      <c r="AQ110" s="264">
        <f t="shared" si="79"/>
        <v>33231.37487045757</v>
      </c>
      <c r="AR110" s="265">
        <f t="shared" si="85"/>
        <v>32655.121834401187</v>
      </c>
      <c r="AS110" s="258">
        <f t="shared" si="80"/>
        <v>13894.969313524176</v>
      </c>
    </row>
    <row r="111" spans="1:45" x14ac:dyDescent="0.25">
      <c r="A111">
        <v>9795</v>
      </c>
      <c r="B111" t="s">
        <v>332</v>
      </c>
      <c r="C111" t="s">
        <v>333</v>
      </c>
      <c r="D111" s="295">
        <v>45913</v>
      </c>
      <c r="E111" s="225">
        <f t="shared" si="45"/>
        <v>55991.463414634141</v>
      </c>
      <c r="F111" s="207">
        <f t="shared" si="46"/>
        <v>2486.9641648798834</v>
      </c>
      <c r="G111" s="207">
        <f t="shared" si="47"/>
        <v>1515.7391482483017</v>
      </c>
      <c r="H111" s="207">
        <f t="shared" si="48"/>
        <v>727.55479115918479</v>
      </c>
      <c r="I111" s="207">
        <f t="shared" si="49"/>
        <v>90.944348894898098</v>
      </c>
      <c r="J111" s="207">
        <f t="shared" si="50"/>
        <v>181.8886977897962</v>
      </c>
      <c r="K111" s="207">
        <f t="shared" si="51"/>
        <v>60629.565929932061</v>
      </c>
      <c r="L111" s="239">
        <f t="shared" si="81"/>
        <v>59387.871068463006</v>
      </c>
      <c r="M111" s="240">
        <f t="shared" si="52"/>
        <v>3009.3177334402285</v>
      </c>
      <c r="N111" s="241">
        <f t="shared" si="53"/>
        <v>1834.0998887346284</v>
      </c>
      <c r="O111" s="241">
        <f t="shared" si="54"/>
        <v>880.36794659262159</v>
      </c>
      <c r="P111" s="241">
        <f t="shared" si="55"/>
        <v>110.0459933240777</v>
      </c>
      <c r="Q111" s="241">
        <f t="shared" si="56"/>
        <v>220.0919866481554</v>
      </c>
      <c r="R111" s="241">
        <f t="shared" si="57"/>
        <v>11762.08258645517</v>
      </c>
      <c r="S111" s="241">
        <f t="shared" si="58"/>
        <v>73363.99554938513</v>
      </c>
      <c r="T111" s="242">
        <f t="shared" si="82"/>
        <v>71863.32366777031</v>
      </c>
      <c r="U111" s="259">
        <f t="shared" si="59"/>
        <v>3478.2845953362057</v>
      </c>
      <c r="V111" s="259">
        <f t="shared" si="60"/>
        <v>2565.1066337287652</v>
      </c>
      <c r="W111" s="259">
        <f t="shared" si="61"/>
        <v>1231.2511841898072</v>
      </c>
      <c r="X111" s="259">
        <f t="shared" si="62"/>
        <v>153.9063980237259</v>
      </c>
      <c r="Y111" s="259">
        <f t="shared" si="63"/>
        <v>307.8127960474518</v>
      </c>
      <c r="Z111" s="260">
        <f t="shared" si="64"/>
        <v>22316.427713440255</v>
      </c>
      <c r="AA111" s="259">
        <f t="shared" si="65"/>
        <v>84796.913511694715</v>
      </c>
      <c r="AB111" s="261">
        <f t="shared" si="83"/>
        <v>83325.239703647865</v>
      </c>
      <c r="AC111" s="262">
        <f t="shared" si="66"/>
        <v>4119.6615401919526</v>
      </c>
      <c r="AD111" s="262">
        <f t="shared" si="67"/>
        <v>3038.0984809675165</v>
      </c>
      <c r="AE111" s="262">
        <f t="shared" si="68"/>
        <v>1458.2872708644079</v>
      </c>
      <c r="AF111" s="262">
        <f t="shared" si="69"/>
        <v>182.28590885805099</v>
      </c>
      <c r="AG111" s="262">
        <f t="shared" si="70"/>
        <v>364.57181771610198</v>
      </c>
      <c r="AH111" s="262">
        <f t="shared" si="71"/>
        <v>36760.991619706947</v>
      </c>
      <c r="AI111" s="262">
        <f t="shared" si="72"/>
        <v>100433.0076352898</v>
      </c>
      <c r="AJ111" s="263">
        <f t="shared" si="84"/>
        <v>98694.975663113553</v>
      </c>
      <c r="AK111" s="264">
        <f t="shared" si="73"/>
        <v>4814.9099894903484</v>
      </c>
      <c r="AL111" s="264">
        <f t="shared" si="74"/>
        <v>3550.8185763203155</v>
      </c>
      <c r="AM111" s="264">
        <f t="shared" si="75"/>
        <v>1704.3929166337516</v>
      </c>
      <c r="AN111" s="264">
        <f t="shared" si="76"/>
        <v>213.04911457921895</v>
      </c>
      <c r="AO111" s="264">
        <f t="shared" si="77"/>
        <v>426.0982291584379</v>
      </c>
      <c r="AP111" s="264">
        <f t="shared" si="78"/>
        <v>52410.08218648786</v>
      </c>
      <c r="AQ111" s="264">
        <f t="shared" si="79"/>
        <v>117382.43227505176</v>
      </c>
      <c r="AR111" s="265">
        <f t="shared" si="85"/>
        <v>115346.94673640454</v>
      </c>
      <c r="AS111" s="258">
        <f t="shared" si="80"/>
        <v>49080.885180547943</v>
      </c>
    </row>
    <row r="112" spans="1:45" x14ac:dyDescent="0.25">
      <c r="A112">
        <v>9067</v>
      </c>
      <c r="B112" t="s">
        <v>284</v>
      </c>
      <c r="C112" t="s">
        <v>285</v>
      </c>
      <c r="D112" s="295">
        <v>21000</v>
      </c>
      <c r="E112" s="225">
        <f t="shared" si="45"/>
        <v>25609.756097560974</v>
      </c>
      <c r="F112" s="207">
        <f t="shared" si="46"/>
        <v>1137.5045730507165</v>
      </c>
      <c r="G112" s="207">
        <f t="shared" si="47"/>
        <v>693.27907375284417</v>
      </c>
      <c r="H112" s="207">
        <f t="shared" si="48"/>
        <v>332.77395540136519</v>
      </c>
      <c r="I112" s="207">
        <f t="shared" si="49"/>
        <v>41.596744425170648</v>
      </c>
      <c r="J112" s="207">
        <f t="shared" si="50"/>
        <v>83.193488850341296</v>
      </c>
      <c r="K112" s="207">
        <f t="shared" si="51"/>
        <v>27731.162950113765</v>
      </c>
      <c r="L112" s="239">
        <f t="shared" si="81"/>
        <v>27163.228114863396</v>
      </c>
      <c r="M112" s="240">
        <f t="shared" si="52"/>
        <v>1376.4221985547624</v>
      </c>
      <c r="N112" s="241">
        <f t="shared" si="53"/>
        <v>838.89307306051001</v>
      </c>
      <c r="O112" s="241">
        <f t="shared" si="54"/>
        <v>402.66867506904481</v>
      </c>
      <c r="P112" s="241">
        <f t="shared" si="55"/>
        <v>50.333584383630601</v>
      </c>
      <c r="Q112" s="241">
        <f t="shared" si="56"/>
        <v>100.6671687672612</v>
      </c>
      <c r="R112" s="241">
        <f t="shared" si="57"/>
        <v>5379.8212775370503</v>
      </c>
      <c r="S112" s="241">
        <f t="shared" si="58"/>
        <v>33555.722922420398</v>
      </c>
      <c r="T112" s="242">
        <f t="shared" si="82"/>
        <v>32869.335417489092</v>
      </c>
      <c r="U112" s="259">
        <f t="shared" si="59"/>
        <v>1590.9214493076104</v>
      </c>
      <c r="V112" s="259">
        <f t="shared" si="60"/>
        <v>1173.2459065690341</v>
      </c>
      <c r="W112" s="259">
        <f t="shared" si="61"/>
        <v>563.15803515313644</v>
      </c>
      <c r="X112" s="259">
        <f t="shared" si="62"/>
        <v>70.394754394142055</v>
      </c>
      <c r="Y112" s="259">
        <f t="shared" si="63"/>
        <v>140.78950878828411</v>
      </c>
      <c r="Z112" s="260">
        <f t="shared" si="64"/>
        <v>10207.239387150597</v>
      </c>
      <c r="AA112" s="259">
        <f t="shared" si="65"/>
        <v>38784.98864691022</v>
      </c>
      <c r="AB112" s="261">
        <f t="shared" si="83"/>
        <v>38111.864477960604</v>
      </c>
      <c r="AC112" s="262">
        <f t="shared" si="66"/>
        <v>1884.2787956358984</v>
      </c>
      <c r="AD112" s="262">
        <f t="shared" si="67"/>
        <v>1389.5861324748512</v>
      </c>
      <c r="AE112" s="262">
        <f t="shared" si="68"/>
        <v>667.00134358792866</v>
      </c>
      <c r="AF112" s="262">
        <f t="shared" si="69"/>
        <v>83.375167948491082</v>
      </c>
      <c r="AG112" s="262">
        <f t="shared" si="70"/>
        <v>166.75033589698216</v>
      </c>
      <c r="AH112" s="262">
        <f t="shared" si="71"/>
        <v>16813.992202945701</v>
      </c>
      <c r="AI112" s="262">
        <f t="shared" si="72"/>
        <v>45936.7316520612</v>
      </c>
      <c r="AJ112" s="263">
        <f t="shared" si="84"/>
        <v>45141.778775627485</v>
      </c>
      <c r="AK112" s="264">
        <f t="shared" si="73"/>
        <v>2202.2762568182716</v>
      </c>
      <c r="AL112" s="264">
        <f t="shared" si="74"/>
        <v>1624.0975345267491</v>
      </c>
      <c r="AM112" s="264">
        <f t="shared" si="75"/>
        <v>779.56681657283957</v>
      </c>
      <c r="AN112" s="264">
        <f t="shared" si="76"/>
        <v>97.445852071604946</v>
      </c>
      <c r="AO112" s="264">
        <f t="shared" si="77"/>
        <v>194.89170414320989</v>
      </c>
      <c r="AP112" s="264">
        <f t="shared" si="78"/>
        <v>23971.679609614817</v>
      </c>
      <c r="AQ112" s="264">
        <f t="shared" si="79"/>
        <v>53689.174695099144</v>
      </c>
      <c r="AR112" s="265">
        <f t="shared" si="85"/>
        <v>52758.170484710114</v>
      </c>
      <c r="AS112" s="258">
        <f t="shared" si="80"/>
        <v>22448.948855259005</v>
      </c>
    </row>
    <row r="113" spans="1:45" x14ac:dyDescent="0.25">
      <c r="A113">
        <v>3793</v>
      </c>
      <c r="B113" t="s">
        <v>948</v>
      </c>
      <c r="C113" t="s">
        <v>949</v>
      </c>
      <c r="D113" s="295">
        <v>10010</v>
      </c>
      <c r="E113" s="225">
        <f t="shared" si="45"/>
        <v>12207.317073170731</v>
      </c>
      <c r="F113" s="207">
        <f t="shared" si="46"/>
        <v>542.21051315417481</v>
      </c>
      <c r="G113" s="207">
        <f t="shared" si="47"/>
        <v>330.46302515552236</v>
      </c>
      <c r="H113" s="207">
        <f t="shared" si="48"/>
        <v>158.62225207465073</v>
      </c>
      <c r="I113" s="207">
        <f t="shared" si="49"/>
        <v>19.827781509331341</v>
      </c>
      <c r="J113" s="207">
        <f t="shared" si="50"/>
        <v>39.655563018662683</v>
      </c>
      <c r="K113" s="207">
        <f t="shared" si="51"/>
        <v>13218.521006220893</v>
      </c>
      <c r="L113" s="239">
        <f t="shared" si="81"/>
        <v>12947.805401418218</v>
      </c>
      <c r="M113" s="240">
        <f t="shared" si="52"/>
        <v>656.09458131110341</v>
      </c>
      <c r="N113" s="241">
        <f t="shared" si="53"/>
        <v>399.87236482550975</v>
      </c>
      <c r="O113" s="241">
        <f t="shared" si="54"/>
        <v>191.93873511624469</v>
      </c>
      <c r="P113" s="241">
        <f t="shared" si="55"/>
        <v>23.992341889530586</v>
      </c>
      <c r="Q113" s="241">
        <f t="shared" si="56"/>
        <v>47.984683779061172</v>
      </c>
      <c r="R113" s="241">
        <f t="shared" si="57"/>
        <v>2564.381475625994</v>
      </c>
      <c r="S113" s="241">
        <f t="shared" si="58"/>
        <v>15994.89459302039</v>
      </c>
      <c r="T113" s="242">
        <f t="shared" si="82"/>
        <v>15667.716549003133</v>
      </c>
      <c r="U113" s="259">
        <f t="shared" si="59"/>
        <v>758.33922416996086</v>
      </c>
      <c r="V113" s="259">
        <f t="shared" si="60"/>
        <v>559.24721546457283</v>
      </c>
      <c r="W113" s="259">
        <f t="shared" si="61"/>
        <v>268.43866342299498</v>
      </c>
      <c r="X113" s="259">
        <f t="shared" si="62"/>
        <v>33.554832927874372</v>
      </c>
      <c r="Y113" s="259">
        <f t="shared" si="63"/>
        <v>67.109665855748744</v>
      </c>
      <c r="Z113" s="260">
        <f t="shared" si="64"/>
        <v>4865.4507745417841</v>
      </c>
      <c r="AA113" s="259">
        <f t="shared" si="65"/>
        <v>18487.511255027202</v>
      </c>
      <c r="AB113" s="261">
        <f t="shared" si="83"/>
        <v>18166.655401161217</v>
      </c>
      <c r="AC113" s="262">
        <f t="shared" si="66"/>
        <v>898.17289258644485</v>
      </c>
      <c r="AD113" s="262">
        <f t="shared" si="67"/>
        <v>662.36938981301239</v>
      </c>
      <c r="AE113" s="262">
        <f t="shared" si="68"/>
        <v>317.93730711024597</v>
      </c>
      <c r="AF113" s="262">
        <f t="shared" si="69"/>
        <v>39.742163388780746</v>
      </c>
      <c r="AG113" s="262">
        <f t="shared" si="70"/>
        <v>79.484326777561492</v>
      </c>
      <c r="AH113" s="262">
        <f t="shared" si="71"/>
        <v>8014.6696167374494</v>
      </c>
      <c r="AI113" s="262">
        <f t="shared" si="72"/>
        <v>21896.50875414917</v>
      </c>
      <c r="AJ113" s="263">
        <f t="shared" si="84"/>
        <v>21517.58121638243</v>
      </c>
      <c r="AK113" s="264">
        <f t="shared" si="73"/>
        <v>1049.7516824167096</v>
      </c>
      <c r="AL113" s="264">
        <f t="shared" si="74"/>
        <v>774.15315812441702</v>
      </c>
      <c r="AM113" s="264">
        <f t="shared" si="75"/>
        <v>371.59351589972016</v>
      </c>
      <c r="AN113" s="264">
        <f t="shared" si="76"/>
        <v>46.44918948746502</v>
      </c>
      <c r="AO113" s="264">
        <f t="shared" si="77"/>
        <v>92.89837897493004</v>
      </c>
      <c r="AP113" s="264">
        <f t="shared" si="78"/>
        <v>11426.500613916396</v>
      </c>
      <c r="AQ113" s="264">
        <f t="shared" si="79"/>
        <v>25591.839937997258</v>
      </c>
      <c r="AR113" s="265">
        <f t="shared" si="85"/>
        <v>25148.061264378484</v>
      </c>
      <c r="AS113" s="258">
        <f t="shared" si="80"/>
        <v>10700.665621006792</v>
      </c>
    </row>
    <row r="114" spans="1:45" x14ac:dyDescent="0.25">
      <c r="A114">
        <v>3630</v>
      </c>
      <c r="B114" t="s">
        <v>399</v>
      </c>
      <c r="C114" t="s">
        <v>400</v>
      </c>
      <c r="D114" s="295">
        <v>2080</v>
      </c>
      <c r="E114" s="225">
        <f t="shared" si="45"/>
        <v>2536.5853658536585</v>
      </c>
      <c r="F114" s="207">
        <f t="shared" si="46"/>
        <v>112.66711961645193</v>
      </c>
      <c r="G114" s="207">
        <f t="shared" si="47"/>
        <v>68.667641590757896</v>
      </c>
      <c r="H114" s="207">
        <f t="shared" si="48"/>
        <v>32.960467963563794</v>
      </c>
      <c r="I114" s="207">
        <f t="shared" si="49"/>
        <v>4.1200584954454742</v>
      </c>
      <c r="J114" s="207">
        <f t="shared" si="50"/>
        <v>8.2401169908909484</v>
      </c>
      <c r="K114" s="207">
        <f t="shared" si="51"/>
        <v>2746.7056636303159</v>
      </c>
      <c r="L114" s="239">
        <f t="shared" si="81"/>
        <v>2690.4530704245653</v>
      </c>
      <c r="M114" s="240">
        <f t="shared" si="52"/>
        <v>136.33134157113838</v>
      </c>
      <c r="N114" s="241">
        <f t="shared" si="53"/>
        <v>83.090361522183855</v>
      </c>
      <c r="O114" s="241">
        <f t="shared" si="54"/>
        <v>39.88337353064825</v>
      </c>
      <c r="P114" s="241">
        <f t="shared" si="55"/>
        <v>4.9854216913310312</v>
      </c>
      <c r="Q114" s="241">
        <f t="shared" si="56"/>
        <v>9.9708433826620624</v>
      </c>
      <c r="R114" s="241">
        <f t="shared" si="57"/>
        <v>532.85848844176508</v>
      </c>
      <c r="S114" s="241">
        <f t="shared" si="58"/>
        <v>3323.6144608873542</v>
      </c>
      <c r="T114" s="242">
        <f t="shared" si="82"/>
        <v>3255.6294127798724</v>
      </c>
      <c r="U114" s="259">
        <f t="shared" si="59"/>
        <v>157.57698164570616</v>
      </c>
      <c r="V114" s="259">
        <f t="shared" si="60"/>
        <v>116.20721360302814</v>
      </c>
      <c r="W114" s="259">
        <f t="shared" si="61"/>
        <v>55.779462529453504</v>
      </c>
      <c r="X114" s="259">
        <f t="shared" si="62"/>
        <v>6.972432816181688</v>
      </c>
      <c r="Y114" s="259">
        <f t="shared" si="63"/>
        <v>13.944865632363376</v>
      </c>
      <c r="Z114" s="260">
        <f t="shared" si="64"/>
        <v>1011.0027583463448</v>
      </c>
      <c r="AA114" s="259">
        <f t="shared" si="65"/>
        <v>3841.5607802653931</v>
      </c>
      <c r="AB114" s="261">
        <f t="shared" si="83"/>
        <v>3774.8894340075262</v>
      </c>
      <c r="AC114" s="262">
        <f t="shared" si="66"/>
        <v>186.63332832965088</v>
      </c>
      <c r="AD114" s="262">
        <f t="shared" si="67"/>
        <v>137.63519788322336</v>
      </c>
      <c r="AE114" s="262">
        <f t="shared" si="68"/>
        <v>66.064894983947212</v>
      </c>
      <c r="AF114" s="262">
        <f t="shared" si="69"/>
        <v>8.2581118729934015</v>
      </c>
      <c r="AG114" s="262">
        <f t="shared" si="70"/>
        <v>16.516223745986803</v>
      </c>
      <c r="AH114" s="262">
        <f t="shared" si="71"/>
        <v>1665.3858943870027</v>
      </c>
      <c r="AI114" s="262">
        <f t="shared" si="72"/>
        <v>4549.9238969660619</v>
      </c>
      <c r="AJ114" s="263">
        <f t="shared" si="84"/>
        <v>4471.1857073002466</v>
      </c>
      <c r="AK114" s="264">
        <f t="shared" si="73"/>
        <v>218.13021972295266</v>
      </c>
      <c r="AL114" s="264">
        <f t="shared" si="74"/>
        <v>160.86299389598278</v>
      </c>
      <c r="AM114" s="264">
        <f t="shared" si="75"/>
        <v>77.214237070071746</v>
      </c>
      <c r="AN114" s="264">
        <f t="shared" si="76"/>
        <v>9.6517796337589683</v>
      </c>
      <c r="AO114" s="264">
        <f t="shared" si="77"/>
        <v>19.303559267517937</v>
      </c>
      <c r="AP114" s="264">
        <f t="shared" si="78"/>
        <v>2374.3377899047059</v>
      </c>
      <c r="AQ114" s="264">
        <f t="shared" si="79"/>
        <v>5317.7849221812494</v>
      </c>
      <c r="AR114" s="265">
        <f t="shared" si="85"/>
        <v>5225.5711718189068</v>
      </c>
      <c r="AS114" s="258">
        <f t="shared" si="80"/>
        <v>2223.5149342351779</v>
      </c>
    </row>
    <row r="115" spans="1:45" x14ac:dyDescent="0.25">
      <c r="A115">
        <v>4538</v>
      </c>
      <c r="B115" t="s">
        <v>423</v>
      </c>
      <c r="C115" t="s">
        <v>424</v>
      </c>
      <c r="D115" s="295">
        <v>19499.349999999999</v>
      </c>
      <c r="E115" s="225">
        <f t="shared" si="45"/>
        <v>23779.695121951216</v>
      </c>
      <c r="F115" s="207">
        <f t="shared" si="46"/>
        <v>1056.2190379293565</v>
      </c>
      <c r="G115" s="207">
        <f t="shared" si="47"/>
        <v>643.73768127535823</v>
      </c>
      <c r="H115" s="207">
        <f t="shared" si="48"/>
        <v>308.99408701217192</v>
      </c>
      <c r="I115" s="207">
        <f t="shared" si="49"/>
        <v>38.62426087652149</v>
      </c>
      <c r="J115" s="207">
        <f t="shared" si="50"/>
        <v>77.248521753042979</v>
      </c>
      <c r="K115" s="207">
        <f t="shared" si="51"/>
        <v>25749.507251014325</v>
      </c>
      <c r="L115" s="239">
        <f t="shared" si="81"/>
        <v>25222.156768645786</v>
      </c>
      <c r="M115" s="240">
        <f t="shared" si="52"/>
        <v>1278.0637236851812</v>
      </c>
      <c r="N115" s="241">
        <f t="shared" si="53"/>
        <v>778.94617353249794</v>
      </c>
      <c r="O115" s="241">
        <f t="shared" si="54"/>
        <v>373.89416329559896</v>
      </c>
      <c r="P115" s="241">
        <f t="shared" si="55"/>
        <v>46.73677041194987</v>
      </c>
      <c r="Q115" s="241">
        <f t="shared" si="56"/>
        <v>93.473540823899739</v>
      </c>
      <c r="R115" s="241">
        <f t="shared" si="57"/>
        <v>4995.3818108639089</v>
      </c>
      <c r="S115" s="241">
        <f t="shared" si="58"/>
        <v>31157.846941299915</v>
      </c>
      <c r="T115" s="242">
        <f t="shared" si="82"/>
        <v>30520.508360619802</v>
      </c>
      <c r="U115" s="259">
        <f t="shared" si="59"/>
        <v>1477.2349601217309</v>
      </c>
      <c r="V115" s="259">
        <f t="shared" si="60"/>
        <v>1089.4063127741379</v>
      </c>
      <c r="W115" s="259">
        <f t="shared" si="61"/>
        <v>522.91503013158615</v>
      </c>
      <c r="X115" s="259">
        <f t="shared" si="62"/>
        <v>65.364378766448269</v>
      </c>
      <c r="Y115" s="259">
        <f t="shared" si="63"/>
        <v>130.72875753289654</v>
      </c>
      <c r="Z115" s="260">
        <f t="shared" si="64"/>
        <v>9477.8349211349978</v>
      </c>
      <c r="AA115" s="259">
        <f t="shared" si="65"/>
        <v>36013.431827244225</v>
      </c>
      <c r="AB115" s="261">
        <f t="shared" si="83"/>
        <v>35388.408790872425</v>
      </c>
      <c r="AC115" s="262">
        <f t="shared" si="66"/>
        <v>1749.629130175374</v>
      </c>
      <c r="AD115" s="262">
        <f t="shared" si="67"/>
        <v>1290.2869691558806</v>
      </c>
      <c r="AE115" s="262">
        <f t="shared" si="68"/>
        <v>619.33774519482267</v>
      </c>
      <c r="AF115" s="262">
        <f t="shared" si="69"/>
        <v>77.417218149352834</v>
      </c>
      <c r="AG115" s="262">
        <f t="shared" si="70"/>
        <v>154.83443629870567</v>
      </c>
      <c r="AH115" s="262">
        <f t="shared" si="71"/>
        <v>15612.472326786154</v>
      </c>
      <c r="AI115" s="262">
        <f t="shared" si="72"/>
        <v>42654.114682839027</v>
      </c>
      <c r="AJ115" s="263">
        <f t="shared" si="84"/>
        <v>41915.968760406271</v>
      </c>
      <c r="AK115" s="264">
        <f t="shared" si="73"/>
        <v>2044.9026442090176</v>
      </c>
      <c r="AL115" s="264">
        <f t="shared" si="74"/>
        <v>1508.0402980892459</v>
      </c>
      <c r="AM115" s="264">
        <f t="shared" si="75"/>
        <v>723.85934308283811</v>
      </c>
      <c r="AN115" s="264">
        <f t="shared" si="76"/>
        <v>90.482417885354764</v>
      </c>
      <c r="AO115" s="264">
        <f t="shared" si="77"/>
        <v>180.96483577070953</v>
      </c>
      <c r="AP115" s="264">
        <f t="shared" si="78"/>
        <v>22258.674799797271</v>
      </c>
      <c r="AQ115" s="264">
        <f t="shared" si="79"/>
        <v>49852.571837661024</v>
      </c>
      <c r="AR115" s="265">
        <f t="shared" si="85"/>
        <v>48988.096744811053</v>
      </c>
      <c r="AS115" s="258">
        <f t="shared" si="80"/>
        <v>20844.757660037842</v>
      </c>
    </row>
    <row r="116" spans="1:45" x14ac:dyDescent="0.25">
      <c r="A116">
        <v>3604</v>
      </c>
      <c r="B116" t="s">
        <v>436</v>
      </c>
      <c r="C116" t="s">
        <v>437</v>
      </c>
      <c r="D116" s="295">
        <v>1950</v>
      </c>
      <c r="E116" s="225">
        <f t="shared" si="45"/>
        <v>2378.0487804878048</v>
      </c>
      <c r="F116" s="207">
        <f t="shared" si="46"/>
        <v>105.62542464042369</v>
      </c>
      <c r="G116" s="207">
        <f t="shared" si="47"/>
        <v>64.375913991335537</v>
      </c>
      <c r="H116" s="207">
        <f t="shared" si="48"/>
        <v>30.900438715841055</v>
      </c>
      <c r="I116" s="207">
        <f t="shared" si="49"/>
        <v>3.8625548394801319</v>
      </c>
      <c r="J116" s="207">
        <f t="shared" si="50"/>
        <v>7.7251096789602638</v>
      </c>
      <c r="K116" s="207">
        <f t="shared" si="51"/>
        <v>2575.0365596534211</v>
      </c>
      <c r="L116" s="239">
        <f t="shared" si="81"/>
        <v>2522.2997535230297</v>
      </c>
      <c r="M116" s="240">
        <f t="shared" si="52"/>
        <v>127.81063272294222</v>
      </c>
      <c r="N116" s="241">
        <f t="shared" si="53"/>
        <v>77.89721392704736</v>
      </c>
      <c r="O116" s="241">
        <f t="shared" si="54"/>
        <v>37.390662684982729</v>
      </c>
      <c r="P116" s="241">
        <f t="shared" si="55"/>
        <v>4.6738328356228411</v>
      </c>
      <c r="Q116" s="241">
        <f t="shared" si="56"/>
        <v>9.3476656712456823</v>
      </c>
      <c r="R116" s="241">
        <f t="shared" si="57"/>
        <v>499.5548329141547</v>
      </c>
      <c r="S116" s="241">
        <f t="shared" si="58"/>
        <v>3115.8885570818943</v>
      </c>
      <c r="T116" s="242">
        <f t="shared" si="82"/>
        <v>3052.1525744811302</v>
      </c>
      <c r="U116" s="259">
        <f t="shared" si="59"/>
        <v>147.72842029284953</v>
      </c>
      <c r="V116" s="259">
        <f t="shared" si="60"/>
        <v>108.94426275283888</v>
      </c>
      <c r="W116" s="259">
        <f t="shared" si="61"/>
        <v>52.293246121362664</v>
      </c>
      <c r="X116" s="259">
        <f t="shared" si="62"/>
        <v>6.536655765170333</v>
      </c>
      <c r="Y116" s="259">
        <f t="shared" si="63"/>
        <v>13.073311530340666</v>
      </c>
      <c r="Z116" s="260">
        <f t="shared" si="64"/>
        <v>947.8150859496983</v>
      </c>
      <c r="AA116" s="259">
        <f t="shared" si="65"/>
        <v>3601.4632314988062</v>
      </c>
      <c r="AB116" s="261">
        <f t="shared" si="83"/>
        <v>3538.9588443820558</v>
      </c>
      <c r="AC116" s="262">
        <f t="shared" si="66"/>
        <v>174.9687453090477</v>
      </c>
      <c r="AD116" s="262">
        <f t="shared" si="67"/>
        <v>129.03299801552191</v>
      </c>
      <c r="AE116" s="262">
        <f t="shared" si="68"/>
        <v>61.935839047450514</v>
      </c>
      <c r="AF116" s="262">
        <f t="shared" si="69"/>
        <v>7.7419798809313143</v>
      </c>
      <c r="AG116" s="262">
        <f t="shared" si="70"/>
        <v>15.483959761862629</v>
      </c>
      <c r="AH116" s="262">
        <f t="shared" si="71"/>
        <v>1561.299275987815</v>
      </c>
      <c r="AI116" s="262">
        <f t="shared" si="72"/>
        <v>4265.5536534056828</v>
      </c>
      <c r="AJ116" s="263">
        <f t="shared" si="84"/>
        <v>4191.7366005939803</v>
      </c>
      <c r="AK116" s="264">
        <f t="shared" si="73"/>
        <v>204.49708099026813</v>
      </c>
      <c r="AL116" s="264">
        <f t="shared" si="74"/>
        <v>150.80905677748387</v>
      </c>
      <c r="AM116" s="264">
        <f t="shared" si="75"/>
        <v>72.388347253192251</v>
      </c>
      <c r="AN116" s="264">
        <f t="shared" si="76"/>
        <v>9.0485434066490313</v>
      </c>
      <c r="AO116" s="264">
        <f t="shared" si="77"/>
        <v>18.097086813298063</v>
      </c>
      <c r="AP116" s="264">
        <f t="shared" si="78"/>
        <v>2225.9416780356619</v>
      </c>
      <c r="AQ116" s="264">
        <f t="shared" si="79"/>
        <v>4985.4233645449212</v>
      </c>
      <c r="AR116" s="265">
        <f t="shared" si="85"/>
        <v>4898.9729735802248</v>
      </c>
      <c r="AS116" s="258">
        <f t="shared" si="80"/>
        <v>2084.5452508454791</v>
      </c>
    </row>
    <row r="117" spans="1:45" x14ac:dyDescent="0.25">
      <c r="A117">
        <v>3631</v>
      </c>
      <c r="B117" t="s">
        <v>338</v>
      </c>
      <c r="C117" t="s">
        <v>339</v>
      </c>
      <c r="D117" s="295">
        <v>3639.99</v>
      </c>
      <c r="E117" s="225">
        <f t="shared" si="45"/>
        <v>4439.0121951219508</v>
      </c>
      <c r="F117" s="207">
        <f t="shared" si="46"/>
        <v>197.16691765994656</v>
      </c>
      <c r="G117" s="207">
        <f t="shared" si="47"/>
        <v>120.16804265093407</v>
      </c>
      <c r="H117" s="207">
        <f t="shared" si="48"/>
        <v>57.680660472448352</v>
      </c>
      <c r="I117" s="207">
        <f t="shared" si="49"/>
        <v>7.210082559056044</v>
      </c>
      <c r="J117" s="207">
        <f t="shared" si="50"/>
        <v>14.420165118112088</v>
      </c>
      <c r="K117" s="207">
        <f t="shared" si="51"/>
        <v>4806.7217060373623</v>
      </c>
      <c r="L117" s="239">
        <f t="shared" si="81"/>
        <v>4708.2799383724578</v>
      </c>
      <c r="M117" s="240">
        <f t="shared" si="52"/>
        <v>238.57919231034998</v>
      </c>
      <c r="N117" s="241">
        <f t="shared" si="53"/>
        <v>145.4077331909298</v>
      </c>
      <c r="O117" s="241">
        <f t="shared" si="54"/>
        <v>69.795711931646309</v>
      </c>
      <c r="P117" s="241">
        <f t="shared" si="55"/>
        <v>8.7244639914557887</v>
      </c>
      <c r="Q117" s="241">
        <f t="shared" si="56"/>
        <v>17.448927982911577</v>
      </c>
      <c r="R117" s="241">
        <f t="shared" si="57"/>
        <v>932.4997929534328</v>
      </c>
      <c r="S117" s="241">
        <f t="shared" si="58"/>
        <v>5816.3093276371919</v>
      </c>
      <c r="T117" s="242">
        <f t="shared" si="82"/>
        <v>5697.3358203002917</v>
      </c>
      <c r="U117" s="259">
        <f t="shared" si="59"/>
        <v>275.75896029834325</v>
      </c>
      <c r="V117" s="259">
        <f t="shared" si="60"/>
        <v>203.3620651167723</v>
      </c>
      <c r="W117" s="259">
        <f t="shared" si="61"/>
        <v>97.613791256050703</v>
      </c>
      <c r="X117" s="259">
        <f t="shared" si="62"/>
        <v>12.201723907006338</v>
      </c>
      <c r="Y117" s="259">
        <f t="shared" si="63"/>
        <v>24.403447814012676</v>
      </c>
      <c r="Z117" s="260">
        <f t="shared" si="64"/>
        <v>1769.2499665159189</v>
      </c>
      <c r="AA117" s="259">
        <f t="shared" si="65"/>
        <v>6722.7128964222247</v>
      </c>
      <c r="AB117" s="261">
        <f t="shared" si="83"/>
        <v>6606.0383610062763</v>
      </c>
      <c r="AC117" s="262">
        <f t="shared" si="66"/>
        <v>326.60742730127208</v>
      </c>
      <c r="AD117" s="262">
        <f t="shared" si="67"/>
        <v>240.86093458795875</v>
      </c>
      <c r="AE117" s="262">
        <f t="shared" si="68"/>
        <v>115.6132486022202</v>
      </c>
      <c r="AF117" s="262">
        <f t="shared" si="69"/>
        <v>14.451656075277524</v>
      </c>
      <c r="AG117" s="262">
        <f t="shared" si="70"/>
        <v>28.903312150555049</v>
      </c>
      <c r="AH117" s="262">
        <f t="shared" si="71"/>
        <v>2914.4173085143007</v>
      </c>
      <c r="AI117" s="262">
        <f t="shared" si="72"/>
        <v>7962.3449450564876</v>
      </c>
      <c r="AJ117" s="263">
        <f t="shared" si="84"/>
        <v>7824.5534916902989</v>
      </c>
      <c r="AK117" s="264">
        <f t="shared" si="73"/>
        <v>381.72683581218769</v>
      </c>
      <c r="AL117" s="264">
        <f t="shared" si="74"/>
        <v>281.50946593819151</v>
      </c>
      <c r="AM117" s="264">
        <f t="shared" si="75"/>
        <v>135.12454365033193</v>
      </c>
      <c r="AN117" s="264">
        <f t="shared" si="76"/>
        <v>16.890567956291491</v>
      </c>
      <c r="AO117" s="264">
        <f t="shared" si="77"/>
        <v>33.781135912582982</v>
      </c>
      <c r="AP117" s="264">
        <f t="shared" si="78"/>
        <v>4155.0797172477069</v>
      </c>
      <c r="AQ117" s="264">
        <f t="shared" si="79"/>
        <v>9306.0980475435208</v>
      </c>
      <c r="AR117" s="265">
        <f t="shared" si="85"/>
        <v>9144.7244277447608</v>
      </c>
      <c r="AS117" s="258">
        <f t="shared" si="80"/>
        <v>3891.1404449359156</v>
      </c>
    </row>
    <row r="118" spans="1:45" x14ac:dyDescent="0.25">
      <c r="A118">
        <v>9566</v>
      </c>
      <c r="B118" t="s">
        <v>444</v>
      </c>
      <c r="C118" t="s">
        <v>445</v>
      </c>
      <c r="D118" s="295">
        <v>18017.09</v>
      </c>
      <c r="E118" s="225">
        <f t="shared" si="45"/>
        <v>21972.060975609755</v>
      </c>
      <c r="F118" s="207">
        <f t="shared" si="46"/>
        <v>975.9296318126826</v>
      </c>
      <c r="G118" s="207">
        <f t="shared" si="47"/>
        <v>594.80340318674439</v>
      </c>
      <c r="H118" s="207">
        <f t="shared" si="48"/>
        <v>285.50563352963729</v>
      </c>
      <c r="I118" s="207">
        <f t="shared" si="49"/>
        <v>35.688204191204662</v>
      </c>
      <c r="J118" s="207">
        <f t="shared" si="50"/>
        <v>71.376408382409323</v>
      </c>
      <c r="K118" s="207">
        <f t="shared" si="51"/>
        <v>23792.136127469774</v>
      </c>
      <c r="L118" s="239">
        <f t="shared" si="81"/>
        <v>23304.872649334484</v>
      </c>
      <c r="M118" s="240">
        <f t="shared" si="52"/>
        <v>1180.9106013980488</v>
      </c>
      <c r="N118" s="241">
        <f t="shared" si="53"/>
        <v>719.73390465275168</v>
      </c>
      <c r="O118" s="241">
        <f t="shared" si="54"/>
        <v>345.47227423332077</v>
      </c>
      <c r="P118" s="241">
        <f t="shared" si="55"/>
        <v>43.184034279165097</v>
      </c>
      <c r="Q118" s="241">
        <f t="shared" si="56"/>
        <v>86.368068558330194</v>
      </c>
      <c r="R118" s="241">
        <f t="shared" si="57"/>
        <v>4615.6535305380958</v>
      </c>
      <c r="S118" s="241">
        <f t="shared" si="58"/>
        <v>28789.356186110064</v>
      </c>
      <c r="T118" s="242">
        <f t="shared" si="82"/>
        <v>28200.46545033755</v>
      </c>
      <c r="U118" s="259">
        <f t="shared" si="59"/>
        <v>1364.9416635764596</v>
      </c>
      <c r="V118" s="259">
        <f t="shared" si="60"/>
        <v>1006.5941471802799</v>
      </c>
      <c r="W118" s="259">
        <f t="shared" si="61"/>
        <v>483.16519064653443</v>
      </c>
      <c r="X118" s="259">
        <f t="shared" si="62"/>
        <v>60.395648830816803</v>
      </c>
      <c r="Y118" s="259">
        <f t="shared" si="63"/>
        <v>120.79129766163361</v>
      </c>
      <c r="Z118" s="260">
        <f t="shared" si="64"/>
        <v>8757.3690804684356</v>
      </c>
      <c r="AA118" s="259">
        <f t="shared" si="65"/>
        <v>33275.839576207603</v>
      </c>
      <c r="AB118" s="261">
        <f t="shared" si="83"/>
        <v>32698.328207962819</v>
      </c>
      <c r="AC118" s="262">
        <f t="shared" si="66"/>
        <v>1616.6295545744565</v>
      </c>
      <c r="AD118" s="262">
        <f t="shared" si="67"/>
        <v>1192.2046862643485</v>
      </c>
      <c r="AE118" s="262">
        <f t="shared" si="68"/>
        <v>572.25824940688722</v>
      </c>
      <c r="AF118" s="262">
        <f t="shared" si="69"/>
        <v>71.532281175860902</v>
      </c>
      <c r="AG118" s="262">
        <f t="shared" si="70"/>
        <v>143.0645623517218</v>
      </c>
      <c r="AH118" s="262">
        <f t="shared" si="71"/>
        <v>14425.676703798616</v>
      </c>
      <c r="AI118" s="262">
        <f t="shared" si="72"/>
        <v>39411.725165763586</v>
      </c>
      <c r="AJ118" s="263">
        <f t="shared" si="84"/>
        <v>38729.69004574143</v>
      </c>
      <c r="AK118" s="264">
        <f t="shared" si="73"/>
        <v>1889.4575963789484</v>
      </c>
      <c r="AL118" s="264">
        <f t="shared" si="74"/>
        <v>1393.4053070641212</v>
      </c>
      <c r="AM118" s="264">
        <f t="shared" si="75"/>
        <v>668.8345473907782</v>
      </c>
      <c r="AN118" s="264">
        <f t="shared" si="76"/>
        <v>83.604318423847275</v>
      </c>
      <c r="AO118" s="264">
        <f t="shared" si="77"/>
        <v>167.20863684769455</v>
      </c>
      <c r="AP118" s="264">
        <f t="shared" si="78"/>
        <v>20566.662332266431</v>
      </c>
      <c r="AQ118" s="264">
        <f t="shared" si="79"/>
        <v>46062.985357491612</v>
      </c>
      <c r="AR118" s="265">
        <f t="shared" si="85"/>
        <v>45264.224088493604</v>
      </c>
      <c r="AS118" s="258">
        <f t="shared" si="80"/>
        <v>19260.225330028501</v>
      </c>
    </row>
    <row r="119" spans="1:45" x14ac:dyDescent="0.25">
      <c r="A119">
        <v>3636</v>
      </c>
      <c r="B119" t="s">
        <v>455</v>
      </c>
      <c r="C119" t="s">
        <v>456</v>
      </c>
      <c r="D119" s="295">
        <v>3835</v>
      </c>
      <c r="E119" s="225">
        <f t="shared" si="45"/>
        <v>4676.8292682926822</v>
      </c>
      <c r="F119" s="207">
        <f t="shared" si="46"/>
        <v>207.73000179283321</v>
      </c>
      <c r="G119" s="207">
        <f t="shared" si="47"/>
        <v>126.60596418295987</v>
      </c>
      <c r="H119" s="207">
        <f t="shared" si="48"/>
        <v>60.770862807820734</v>
      </c>
      <c r="I119" s="207">
        <f t="shared" si="49"/>
        <v>7.5963578509775918</v>
      </c>
      <c r="J119" s="207">
        <f t="shared" si="50"/>
        <v>15.192715701955184</v>
      </c>
      <c r="K119" s="207">
        <f t="shared" si="51"/>
        <v>5064.2385673183944</v>
      </c>
      <c r="L119" s="239">
        <f t="shared" si="81"/>
        <v>4960.5228485952912</v>
      </c>
      <c r="M119" s="240">
        <f t="shared" si="52"/>
        <v>251.36091102178636</v>
      </c>
      <c r="N119" s="241">
        <f t="shared" si="53"/>
        <v>153.19785405652647</v>
      </c>
      <c r="O119" s="241">
        <f t="shared" si="54"/>
        <v>73.534969947132709</v>
      </c>
      <c r="P119" s="241">
        <f t="shared" si="55"/>
        <v>9.1918712433915886</v>
      </c>
      <c r="Q119" s="241">
        <f t="shared" si="56"/>
        <v>18.383742486783177</v>
      </c>
      <c r="R119" s="241">
        <f t="shared" si="57"/>
        <v>982.45783806450424</v>
      </c>
      <c r="S119" s="241">
        <f t="shared" si="58"/>
        <v>6127.9141622610587</v>
      </c>
      <c r="T119" s="242">
        <f t="shared" si="82"/>
        <v>6002.5667298128883</v>
      </c>
      <c r="U119" s="259">
        <f t="shared" si="59"/>
        <v>290.53255990927067</v>
      </c>
      <c r="V119" s="259">
        <f t="shared" si="60"/>
        <v>214.2570500805831</v>
      </c>
      <c r="W119" s="259">
        <f t="shared" si="61"/>
        <v>102.8433840386799</v>
      </c>
      <c r="X119" s="259">
        <f t="shared" si="62"/>
        <v>12.855423004834988</v>
      </c>
      <c r="Y119" s="259">
        <f t="shared" si="63"/>
        <v>25.710846009669975</v>
      </c>
      <c r="Z119" s="260">
        <f t="shared" si="64"/>
        <v>1864.0363357010731</v>
      </c>
      <c r="AA119" s="259">
        <f t="shared" si="65"/>
        <v>7082.8776886143178</v>
      </c>
      <c r="AB119" s="261">
        <f t="shared" si="83"/>
        <v>6959.9523939513756</v>
      </c>
      <c r="AC119" s="262">
        <f t="shared" si="66"/>
        <v>344.10519910779379</v>
      </c>
      <c r="AD119" s="262">
        <f t="shared" si="67"/>
        <v>253.76489609719303</v>
      </c>
      <c r="AE119" s="262">
        <f t="shared" si="68"/>
        <v>121.80715012665266</v>
      </c>
      <c r="AF119" s="262">
        <f t="shared" si="69"/>
        <v>15.225893765831582</v>
      </c>
      <c r="AG119" s="262">
        <f t="shared" si="70"/>
        <v>30.451787531663165</v>
      </c>
      <c r="AH119" s="262">
        <f t="shared" si="71"/>
        <v>3070.5552427760358</v>
      </c>
      <c r="AI119" s="262">
        <f t="shared" si="72"/>
        <v>8388.9221850311751</v>
      </c>
      <c r="AJ119" s="263">
        <f t="shared" si="84"/>
        <v>8243.7486478348274</v>
      </c>
      <c r="AK119" s="264">
        <f t="shared" si="73"/>
        <v>402.17759261419388</v>
      </c>
      <c r="AL119" s="264">
        <f t="shared" si="74"/>
        <v>296.5911449957182</v>
      </c>
      <c r="AM119" s="264">
        <f t="shared" si="75"/>
        <v>142.36374959794472</v>
      </c>
      <c r="AN119" s="264">
        <f t="shared" si="76"/>
        <v>17.79546869974309</v>
      </c>
      <c r="AO119" s="264">
        <f t="shared" si="77"/>
        <v>35.59093739948618</v>
      </c>
      <c r="AP119" s="264">
        <f t="shared" si="78"/>
        <v>4377.6853001368008</v>
      </c>
      <c r="AQ119" s="264">
        <f t="shared" si="79"/>
        <v>9804.6659502716757</v>
      </c>
      <c r="AR119" s="265">
        <f t="shared" si="85"/>
        <v>9634.6468480411077</v>
      </c>
      <c r="AS119" s="258">
        <f t="shared" si="80"/>
        <v>4099.6056599961084</v>
      </c>
    </row>
    <row r="120" spans="1:45" x14ac:dyDescent="0.25">
      <c r="A120">
        <v>3723</v>
      </c>
      <c r="B120" t="s">
        <v>419</v>
      </c>
      <c r="C120" t="s">
        <v>420</v>
      </c>
      <c r="D120" s="295">
        <v>780</v>
      </c>
      <c r="E120" s="225">
        <f t="shared" si="45"/>
        <v>951.21951219512187</v>
      </c>
      <c r="F120" s="207">
        <f t="shared" si="46"/>
        <v>42.250169856169471</v>
      </c>
      <c r="G120" s="207">
        <f t="shared" si="47"/>
        <v>25.750365596534209</v>
      </c>
      <c r="H120" s="207">
        <f t="shared" si="48"/>
        <v>12.36017548633642</v>
      </c>
      <c r="I120" s="207">
        <f t="shared" si="49"/>
        <v>1.5450219357920525</v>
      </c>
      <c r="J120" s="207">
        <f t="shared" si="50"/>
        <v>3.090043871584105</v>
      </c>
      <c r="K120" s="207">
        <f t="shared" si="51"/>
        <v>1030.0146238613684</v>
      </c>
      <c r="L120" s="239">
        <f t="shared" si="81"/>
        <v>1008.9199014092119</v>
      </c>
      <c r="M120" s="240">
        <f t="shared" si="52"/>
        <v>51.124253089176889</v>
      </c>
      <c r="N120" s="241">
        <f t="shared" si="53"/>
        <v>31.158885570818946</v>
      </c>
      <c r="O120" s="241">
        <f t="shared" si="54"/>
        <v>14.956265073993093</v>
      </c>
      <c r="P120" s="241">
        <f t="shared" si="55"/>
        <v>1.8695331342491366</v>
      </c>
      <c r="Q120" s="241">
        <f t="shared" si="56"/>
        <v>3.7390662684982732</v>
      </c>
      <c r="R120" s="241">
        <f t="shared" si="57"/>
        <v>199.82193316566187</v>
      </c>
      <c r="S120" s="241">
        <f t="shared" si="58"/>
        <v>1246.3554228327578</v>
      </c>
      <c r="T120" s="242">
        <f t="shared" si="82"/>
        <v>1220.861029792452</v>
      </c>
      <c r="U120" s="259">
        <f t="shared" si="59"/>
        <v>59.091368117139808</v>
      </c>
      <c r="V120" s="259">
        <f t="shared" si="60"/>
        <v>43.57770510113555</v>
      </c>
      <c r="W120" s="259">
        <f t="shared" si="61"/>
        <v>20.917298448545065</v>
      </c>
      <c r="X120" s="259">
        <f t="shared" si="62"/>
        <v>2.6146623060681331</v>
      </c>
      <c r="Y120" s="259">
        <f t="shared" si="63"/>
        <v>5.2293246121362662</v>
      </c>
      <c r="Z120" s="260">
        <f t="shared" si="64"/>
        <v>379.12603437987929</v>
      </c>
      <c r="AA120" s="259">
        <f t="shared" si="65"/>
        <v>1440.5852925995223</v>
      </c>
      <c r="AB120" s="261">
        <f t="shared" si="83"/>
        <v>1415.5835377528224</v>
      </c>
      <c r="AC120" s="262">
        <f t="shared" si="66"/>
        <v>69.987498123619091</v>
      </c>
      <c r="AD120" s="262">
        <f t="shared" si="67"/>
        <v>51.613199206208762</v>
      </c>
      <c r="AE120" s="262">
        <f t="shared" si="68"/>
        <v>24.774335618980206</v>
      </c>
      <c r="AF120" s="262">
        <f t="shared" si="69"/>
        <v>3.0967919523725258</v>
      </c>
      <c r="AG120" s="262">
        <f t="shared" si="70"/>
        <v>6.1935839047450516</v>
      </c>
      <c r="AH120" s="262">
        <f t="shared" si="71"/>
        <v>624.51971039512603</v>
      </c>
      <c r="AI120" s="262">
        <f t="shared" si="72"/>
        <v>1706.2214613622732</v>
      </c>
      <c r="AJ120" s="263">
        <f t="shared" si="84"/>
        <v>1676.6946402375922</v>
      </c>
      <c r="AK120" s="264">
        <f t="shared" si="73"/>
        <v>81.79883239610723</v>
      </c>
      <c r="AL120" s="264">
        <f t="shared" si="74"/>
        <v>60.323622710993533</v>
      </c>
      <c r="AM120" s="264">
        <f t="shared" si="75"/>
        <v>28.955338901276896</v>
      </c>
      <c r="AN120" s="264">
        <f t="shared" si="76"/>
        <v>3.619417362659612</v>
      </c>
      <c r="AO120" s="264">
        <f t="shared" si="77"/>
        <v>7.238834725319224</v>
      </c>
      <c r="AP120" s="264">
        <f t="shared" si="78"/>
        <v>890.37667121426466</v>
      </c>
      <c r="AQ120" s="264">
        <f t="shared" si="79"/>
        <v>1994.1693458179682</v>
      </c>
      <c r="AR120" s="265">
        <f t="shared" si="85"/>
        <v>1959.5891894320898</v>
      </c>
      <c r="AS120" s="258">
        <f t="shared" si="80"/>
        <v>833.8181003381917</v>
      </c>
    </row>
    <row r="121" spans="1:45" x14ac:dyDescent="0.25">
      <c r="A121">
        <v>9495</v>
      </c>
      <c r="B121" t="s">
        <v>950</v>
      </c>
      <c r="C121" t="s">
        <v>951</v>
      </c>
      <c r="D121" s="295">
        <v>30415.49</v>
      </c>
      <c r="E121" s="225">
        <f t="shared" si="45"/>
        <v>37092.060975609755</v>
      </c>
      <c r="F121" s="207">
        <f t="shared" si="46"/>
        <v>1647.5123317418258</v>
      </c>
      <c r="G121" s="207">
        <f t="shared" si="47"/>
        <v>1004.1153683304236</v>
      </c>
      <c r="H121" s="207">
        <f t="shared" si="48"/>
        <v>481.97537679860329</v>
      </c>
      <c r="I121" s="207">
        <f t="shared" si="49"/>
        <v>60.246922099825412</v>
      </c>
      <c r="J121" s="207">
        <f t="shared" si="50"/>
        <v>120.49384419965082</v>
      </c>
      <c r="K121" s="207">
        <f t="shared" si="51"/>
        <v>40164.614733216942</v>
      </c>
      <c r="L121" s="239">
        <f t="shared" si="81"/>
        <v>39342.042528349833</v>
      </c>
      <c r="M121" s="240">
        <f t="shared" si="52"/>
        <v>1993.5502674247807</v>
      </c>
      <c r="N121" s="241">
        <f t="shared" si="53"/>
        <v>1215.016374987677</v>
      </c>
      <c r="O121" s="241">
        <f t="shared" si="54"/>
        <v>583.20785999408486</v>
      </c>
      <c r="P121" s="241">
        <f t="shared" si="55"/>
        <v>72.900982499260607</v>
      </c>
      <c r="Q121" s="241">
        <f t="shared" si="56"/>
        <v>145.80196499852121</v>
      </c>
      <c r="R121" s="241">
        <f t="shared" si="57"/>
        <v>7791.9000127959716</v>
      </c>
      <c r="S121" s="241">
        <f t="shared" si="58"/>
        <v>48600.654999507075</v>
      </c>
      <c r="T121" s="242">
        <f t="shared" si="82"/>
        <v>47606.521080823113</v>
      </c>
      <c r="U121" s="259">
        <f t="shared" si="59"/>
        <v>2304.2216872476729</v>
      </c>
      <c r="V121" s="259">
        <f t="shared" si="60"/>
        <v>1699.2785304186377</v>
      </c>
      <c r="W121" s="259">
        <f t="shared" si="61"/>
        <v>815.65369460094621</v>
      </c>
      <c r="X121" s="259">
        <f t="shared" si="62"/>
        <v>101.95671182511828</v>
      </c>
      <c r="Y121" s="259">
        <f t="shared" si="63"/>
        <v>203.91342365023655</v>
      </c>
      <c r="Z121" s="260">
        <f t="shared" si="64"/>
        <v>14783.723214642148</v>
      </c>
      <c r="AA121" s="259">
        <f t="shared" si="65"/>
        <v>56174.4968733434</v>
      </c>
      <c r="AB121" s="261">
        <f t="shared" si="83"/>
        <v>55199.572995750757</v>
      </c>
      <c r="AC121" s="262">
        <f t="shared" si="66"/>
        <v>2729.1077555178908</v>
      </c>
      <c r="AD121" s="262">
        <f t="shared" si="67"/>
        <v>2012.6163388775008</v>
      </c>
      <c r="AE121" s="262">
        <f t="shared" si="68"/>
        <v>966.05584266120036</v>
      </c>
      <c r="AF121" s="262">
        <f t="shared" si="69"/>
        <v>120.75698033265004</v>
      </c>
      <c r="AG121" s="262">
        <f t="shared" si="70"/>
        <v>241.51396066530009</v>
      </c>
      <c r="AH121" s="262">
        <f t="shared" si="71"/>
        <v>24352.65770041776</v>
      </c>
      <c r="AI121" s="262">
        <f t="shared" si="72"/>
        <v>66532.77153314052</v>
      </c>
      <c r="AJ121" s="263">
        <f t="shared" si="84"/>
        <v>65381.396234871907</v>
      </c>
      <c r="AK121" s="264">
        <f t="shared" si="73"/>
        <v>3189.6814984044563</v>
      </c>
      <c r="AL121" s="264">
        <f t="shared" si="74"/>
        <v>2352.2724914487139</v>
      </c>
      <c r="AM121" s="264">
        <f t="shared" si="75"/>
        <v>1129.0907958953828</v>
      </c>
      <c r="AN121" s="264">
        <f t="shared" si="76"/>
        <v>141.13634948692285</v>
      </c>
      <c r="AO121" s="264">
        <f t="shared" si="77"/>
        <v>282.27269897384571</v>
      </c>
      <c r="AP121" s="264">
        <f t="shared" si="78"/>
        <v>34719.541973783016</v>
      </c>
      <c r="AQ121" s="264">
        <f t="shared" si="79"/>
        <v>77761.074097478151</v>
      </c>
      <c r="AR121" s="265">
        <f t="shared" si="85"/>
        <v>76412.647942666459</v>
      </c>
      <c r="AS121" s="258">
        <f t="shared" si="80"/>
        <v>32514.084734173419</v>
      </c>
    </row>
    <row r="122" spans="1:45" x14ac:dyDescent="0.25">
      <c r="A122">
        <v>753</v>
      </c>
      <c r="B122" t="s">
        <v>487</v>
      </c>
      <c r="C122" t="s">
        <v>488</v>
      </c>
      <c r="D122" s="295">
        <v>10075</v>
      </c>
      <c r="E122" s="225">
        <f t="shared" si="45"/>
        <v>12286.585365853658</v>
      </c>
      <c r="F122" s="207">
        <f t="shared" si="46"/>
        <v>545.73136064218909</v>
      </c>
      <c r="G122" s="207">
        <f t="shared" si="47"/>
        <v>332.60888895523362</v>
      </c>
      <c r="H122" s="207">
        <f t="shared" si="48"/>
        <v>159.65226669851211</v>
      </c>
      <c r="I122" s="207">
        <f t="shared" si="49"/>
        <v>19.956533337314013</v>
      </c>
      <c r="J122" s="207">
        <f t="shared" si="50"/>
        <v>39.913066674628027</v>
      </c>
      <c r="K122" s="207">
        <f t="shared" si="51"/>
        <v>13304.355558209343</v>
      </c>
      <c r="L122" s="239">
        <f t="shared" si="81"/>
        <v>13031.882059868987</v>
      </c>
      <c r="M122" s="240">
        <f t="shared" si="52"/>
        <v>660.35493573520148</v>
      </c>
      <c r="N122" s="241">
        <f t="shared" si="53"/>
        <v>402.46893862307803</v>
      </c>
      <c r="O122" s="241">
        <f t="shared" si="54"/>
        <v>193.18509053907746</v>
      </c>
      <c r="P122" s="241">
        <f t="shared" si="55"/>
        <v>24.148136317384683</v>
      </c>
      <c r="Q122" s="241">
        <f t="shared" si="56"/>
        <v>48.296272634769366</v>
      </c>
      <c r="R122" s="241">
        <f t="shared" si="57"/>
        <v>2581.0333033897991</v>
      </c>
      <c r="S122" s="241">
        <f t="shared" si="58"/>
        <v>16098.757544923121</v>
      </c>
      <c r="T122" s="242">
        <f t="shared" si="82"/>
        <v>15769.454968152506</v>
      </c>
      <c r="U122" s="259">
        <f t="shared" si="59"/>
        <v>763.2635048463892</v>
      </c>
      <c r="V122" s="259">
        <f t="shared" si="60"/>
        <v>562.87869088966761</v>
      </c>
      <c r="W122" s="259">
        <f t="shared" si="61"/>
        <v>270.18177162704046</v>
      </c>
      <c r="X122" s="259">
        <f t="shared" si="62"/>
        <v>33.772721453380058</v>
      </c>
      <c r="Y122" s="259">
        <f t="shared" si="63"/>
        <v>67.545442906760115</v>
      </c>
      <c r="Z122" s="260">
        <f t="shared" si="64"/>
        <v>4897.0446107401076</v>
      </c>
      <c r="AA122" s="259">
        <f t="shared" si="65"/>
        <v>18607.560029410499</v>
      </c>
      <c r="AB122" s="261">
        <f t="shared" si="83"/>
        <v>18284.620695973957</v>
      </c>
      <c r="AC122" s="262">
        <f t="shared" si="66"/>
        <v>904.00518409674658</v>
      </c>
      <c r="AD122" s="262">
        <f t="shared" si="67"/>
        <v>666.67048974686315</v>
      </c>
      <c r="AE122" s="262">
        <f t="shared" si="68"/>
        <v>320.00183507849437</v>
      </c>
      <c r="AF122" s="262">
        <f t="shared" si="69"/>
        <v>40.000229384811796</v>
      </c>
      <c r="AG122" s="262">
        <f t="shared" si="70"/>
        <v>80.000458769623592</v>
      </c>
      <c r="AH122" s="262">
        <f t="shared" si="71"/>
        <v>8066.7129259370449</v>
      </c>
      <c r="AI122" s="262">
        <f t="shared" si="72"/>
        <v>22038.693875929363</v>
      </c>
      <c r="AJ122" s="263">
        <f t="shared" si="84"/>
        <v>21657.305769735569</v>
      </c>
      <c r="AK122" s="264">
        <f t="shared" si="73"/>
        <v>1056.5682517830519</v>
      </c>
      <c r="AL122" s="264">
        <f t="shared" si="74"/>
        <v>779.18012668366657</v>
      </c>
      <c r="AM122" s="264">
        <f t="shared" si="75"/>
        <v>374.00646080815994</v>
      </c>
      <c r="AN122" s="264">
        <f t="shared" si="76"/>
        <v>46.750807601019993</v>
      </c>
      <c r="AO122" s="264">
        <f t="shared" si="77"/>
        <v>93.501615202039986</v>
      </c>
      <c r="AP122" s="264">
        <f t="shared" si="78"/>
        <v>11500.698669850919</v>
      </c>
      <c r="AQ122" s="264">
        <f t="shared" si="79"/>
        <v>25758.020716815423</v>
      </c>
      <c r="AR122" s="265">
        <f t="shared" si="85"/>
        <v>25311.360363497828</v>
      </c>
      <c r="AS122" s="258">
        <f t="shared" si="80"/>
        <v>10770.150462701642</v>
      </c>
    </row>
    <row r="123" spans="1:45" x14ac:dyDescent="0.25">
      <c r="A123">
        <v>9624</v>
      </c>
      <c r="B123" t="s">
        <v>465</v>
      </c>
      <c r="C123" t="s">
        <v>466</v>
      </c>
      <c r="D123" s="295">
        <v>1949.35</v>
      </c>
      <c r="E123" s="225">
        <f t="shared" si="45"/>
        <v>2377.2560975609754</v>
      </c>
      <c r="F123" s="207">
        <f t="shared" si="46"/>
        <v>105.59021616554354</v>
      </c>
      <c r="G123" s="207">
        <f t="shared" si="47"/>
        <v>64.354455353338423</v>
      </c>
      <c r="H123" s="207">
        <f t="shared" si="48"/>
        <v>30.890138569602438</v>
      </c>
      <c r="I123" s="207">
        <f t="shared" si="49"/>
        <v>3.8612673212003048</v>
      </c>
      <c r="J123" s="207">
        <f t="shared" si="50"/>
        <v>7.7225346424006096</v>
      </c>
      <c r="K123" s="207">
        <f t="shared" si="51"/>
        <v>2574.1782141335366</v>
      </c>
      <c r="L123" s="239">
        <f t="shared" si="81"/>
        <v>2521.4589869385218</v>
      </c>
      <c r="M123" s="240">
        <f t="shared" si="52"/>
        <v>127.76802917870124</v>
      </c>
      <c r="N123" s="241">
        <f t="shared" si="53"/>
        <v>77.871248189071679</v>
      </c>
      <c r="O123" s="241">
        <f t="shared" si="54"/>
        <v>37.378199130754403</v>
      </c>
      <c r="P123" s="241">
        <f t="shared" si="55"/>
        <v>4.6722748913443004</v>
      </c>
      <c r="Q123" s="241">
        <f t="shared" si="56"/>
        <v>9.3445497826886008</v>
      </c>
      <c r="R123" s="241">
        <f t="shared" si="57"/>
        <v>499.38831463651661</v>
      </c>
      <c r="S123" s="241">
        <f t="shared" si="58"/>
        <v>3114.8499275628669</v>
      </c>
      <c r="T123" s="242">
        <f t="shared" si="82"/>
        <v>3051.1351902896363</v>
      </c>
      <c r="U123" s="259">
        <f t="shared" si="59"/>
        <v>147.67917748608525</v>
      </c>
      <c r="V123" s="259">
        <f t="shared" si="60"/>
        <v>108.90794799858793</v>
      </c>
      <c r="W123" s="259">
        <f t="shared" si="61"/>
        <v>52.275815039322211</v>
      </c>
      <c r="X123" s="259">
        <f t="shared" si="62"/>
        <v>6.5344768799152764</v>
      </c>
      <c r="Y123" s="259">
        <f t="shared" si="63"/>
        <v>13.068953759830553</v>
      </c>
      <c r="Z123" s="260">
        <f t="shared" si="64"/>
        <v>947.49914758771502</v>
      </c>
      <c r="AA123" s="259">
        <f t="shared" si="65"/>
        <v>3600.2627437549731</v>
      </c>
      <c r="AB123" s="261">
        <f t="shared" si="83"/>
        <v>3537.7791914339286</v>
      </c>
      <c r="AC123" s="262">
        <f t="shared" si="66"/>
        <v>174.91042239394469</v>
      </c>
      <c r="AD123" s="262">
        <f t="shared" si="67"/>
        <v>128.98998701618339</v>
      </c>
      <c r="AE123" s="262">
        <f t="shared" si="68"/>
        <v>61.915193767768024</v>
      </c>
      <c r="AF123" s="262">
        <f t="shared" si="69"/>
        <v>7.739399220971003</v>
      </c>
      <c r="AG123" s="262">
        <f t="shared" si="70"/>
        <v>15.478798441942006</v>
      </c>
      <c r="AH123" s="262">
        <f t="shared" si="71"/>
        <v>1560.778842895819</v>
      </c>
      <c r="AI123" s="262">
        <f t="shared" si="72"/>
        <v>4264.1318021878806</v>
      </c>
      <c r="AJ123" s="263">
        <f t="shared" si="84"/>
        <v>4190.3393550604487</v>
      </c>
      <c r="AK123" s="264">
        <f t="shared" si="73"/>
        <v>204.42891529660469</v>
      </c>
      <c r="AL123" s="264">
        <f t="shared" si="74"/>
        <v>150.75878709189135</v>
      </c>
      <c r="AM123" s="264">
        <f t="shared" si="75"/>
        <v>72.364217804107852</v>
      </c>
      <c r="AN123" s="264">
        <f t="shared" si="76"/>
        <v>9.0455272255134815</v>
      </c>
      <c r="AO123" s="264">
        <f t="shared" si="77"/>
        <v>18.091054451026963</v>
      </c>
      <c r="AP123" s="264">
        <f t="shared" si="78"/>
        <v>2225.1996974763165</v>
      </c>
      <c r="AQ123" s="264">
        <f t="shared" si="79"/>
        <v>4983.7615567567391</v>
      </c>
      <c r="AR123" s="265">
        <f t="shared" si="85"/>
        <v>4897.3399825890319</v>
      </c>
      <c r="AS123" s="258">
        <f t="shared" si="80"/>
        <v>2083.8504024285303</v>
      </c>
    </row>
    <row r="124" spans="1:45" x14ac:dyDescent="0.25">
      <c r="A124">
        <v>5022</v>
      </c>
      <c r="B124" t="s">
        <v>401</v>
      </c>
      <c r="C124" t="s">
        <v>402</v>
      </c>
      <c r="D124" s="295">
        <v>14298.7</v>
      </c>
      <c r="E124" s="225">
        <f t="shared" si="45"/>
        <v>17437.439024390242</v>
      </c>
      <c r="F124" s="207">
        <f t="shared" si="46"/>
        <v>774.5160304133467</v>
      </c>
      <c r="G124" s="207">
        <f t="shared" si="47"/>
        <v>472.04711866046631</v>
      </c>
      <c r="H124" s="207">
        <f t="shared" si="48"/>
        <v>226.58261695702382</v>
      </c>
      <c r="I124" s="207">
        <f t="shared" si="49"/>
        <v>28.322827119627977</v>
      </c>
      <c r="J124" s="207">
        <f t="shared" si="50"/>
        <v>56.645654239255954</v>
      </c>
      <c r="K124" s="207">
        <f t="shared" si="51"/>
        <v>18881.884746418651</v>
      </c>
      <c r="L124" s="239">
        <f t="shared" si="81"/>
        <v>18495.183325999868</v>
      </c>
      <c r="M124" s="240">
        <f t="shared" si="52"/>
        <v>937.19276621309416</v>
      </c>
      <c r="N124" s="241">
        <f t="shared" si="53"/>
        <v>571.19430398906252</v>
      </c>
      <c r="O124" s="241">
        <f t="shared" si="54"/>
        <v>274.17326591475</v>
      </c>
      <c r="P124" s="241">
        <f t="shared" si="55"/>
        <v>34.271658239343751</v>
      </c>
      <c r="Q124" s="241">
        <f t="shared" si="56"/>
        <v>68.543316478687501</v>
      </c>
      <c r="R124" s="241">
        <f t="shared" si="57"/>
        <v>3663.0690714818579</v>
      </c>
      <c r="S124" s="241">
        <f t="shared" si="58"/>
        <v>22847.772159562501</v>
      </c>
      <c r="T124" s="242">
        <f t="shared" si="82"/>
        <v>22380.417444478633</v>
      </c>
      <c r="U124" s="259">
        <f t="shared" si="59"/>
        <v>1083.2432632007012</v>
      </c>
      <c r="V124" s="259">
        <f t="shared" si="60"/>
        <v>798.85196401231656</v>
      </c>
      <c r="W124" s="259">
        <f t="shared" si="61"/>
        <v>383.44894272591193</v>
      </c>
      <c r="X124" s="259">
        <f t="shared" si="62"/>
        <v>47.931117840738992</v>
      </c>
      <c r="Y124" s="259">
        <f t="shared" si="63"/>
        <v>95.862235681477983</v>
      </c>
      <c r="Z124" s="260">
        <f t="shared" si="64"/>
        <v>6950.0120869071543</v>
      </c>
      <c r="AA124" s="259">
        <f t="shared" si="65"/>
        <v>26408.329388836912</v>
      </c>
      <c r="AB124" s="261">
        <f t="shared" si="83"/>
        <v>25950.005552905488</v>
      </c>
      <c r="AC124" s="262">
        <f t="shared" si="66"/>
        <v>1282.9874864361436</v>
      </c>
      <c r="AD124" s="262">
        <f t="shared" si="67"/>
        <v>946.15596344848359</v>
      </c>
      <c r="AE124" s="262">
        <f t="shared" si="68"/>
        <v>454.15486245527211</v>
      </c>
      <c r="AF124" s="262">
        <f t="shared" si="69"/>
        <v>56.769357806909014</v>
      </c>
      <c r="AG124" s="262">
        <f t="shared" si="70"/>
        <v>113.53871561381803</v>
      </c>
      <c r="AH124" s="262">
        <f t="shared" si="71"/>
        <v>11448.487157726651</v>
      </c>
      <c r="AI124" s="262">
        <f t="shared" si="72"/>
        <v>31277.883089206069</v>
      </c>
      <c r="AJ124" s="263">
        <f t="shared" si="84"/>
        <v>30736.607246622127</v>
      </c>
      <c r="AK124" s="264">
        <f t="shared" si="73"/>
        <v>1499.5089292079724</v>
      </c>
      <c r="AL124" s="264">
        <f t="shared" si="74"/>
        <v>1105.8325436636965</v>
      </c>
      <c r="AM124" s="264">
        <f t="shared" si="75"/>
        <v>530.79962095857434</v>
      </c>
      <c r="AN124" s="264">
        <f t="shared" si="76"/>
        <v>66.349952619821792</v>
      </c>
      <c r="AO124" s="264">
        <f t="shared" si="77"/>
        <v>132.69990523964358</v>
      </c>
      <c r="AP124" s="264">
        <f t="shared" si="78"/>
        <v>16322.08834447616</v>
      </c>
      <c r="AQ124" s="264">
        <f t="shared" si="79"/>
        <v>36556.447724419719</v>
      </c>
      <c r="AR124" s="265">
        <f t="shared" si="85"/>
        <v>35922.535824272592</v>
      </c>
      <c r="AS124" s="258">
        <f t="shared" si="80"/>
        <v>15285.275476032948</v>
      </c>
    </row>
    <row r="125" spans="1:45" x14ac:dyDescent="0.25">
      <c r="A125">
        <v>7714</v>
      </c>
      <c r="B125" t="s">
        <v>494</v>
      </c>
      <c r="C125" t="s">
        <v>495</v>
      </c>
      <c r="D125" s="295">
        <v>14000</v>
      </c>
      <c r="E125" s="225">
        <f t="shared" si="45"/>
        <v>17073.170731707316</v>
      </c>
      <c r="F125" s="207">
        <f t="shared" si="46"/>
        <v>758.33638203381099</v>
      </c>
      <c r="G125" s="207">
        <f t="shared" si="47"/>
        <v>462.18604916856276</v>
      </c>
      <c r="H125" s="207">
        <f t="shared" si="48"/>
        <v>221.84930360091013</v>
      </c>
      <c r="I125" s="207">
        <f t="shared" si="49"/>
        <v>27.731162950113767</v>
      </c>
      <c r="J125" s="207">
        <f t="shared" si="50"/>
        <v>55.462325900227533</v>
      </c>
      <c r="K125" s="207">
        <f t="shared" si="51"/>
        <v>18487.44196674251</v>
      </c>
      <c r="L125" s="239">
        <f t="shared" si="81"/>
        <v>18108.818743242264</v>
      </c>
      <c r="M125" s="198">
        <f t="shared" si="52"/>
        <v>917.61479903650832</v>
      </c>
      <c r="N125" s="199">
        <f t="shared" si="53"/>
        <v>559.26204870700667</v>
      </c>
      <c r="O125" s="199">
        <f t="shared" si="54"/>
        <v>268.44578337936321</v>
      </c>
      <c r="P125" s="199">
        <f t="shared" si="55"/>
        <v>33.555722922420401</v>
      </c>
      <c r="Q125" s="199">
        <f t="shared" si="56"/>
        <v>67.111445844840802</v>
      </c>
      <c r="R125" s="199">
        <f t="shared" si="57"/>
        <v>3586.5475183580338</v>
      </c>
      <c r="S125" s="199">
        <f t="shared" si="58"/>
        <v>22370.481948280267</v>
      </c>
      <c r="T125" s="242">
        <f t="shared" si="82"/>
        <v>21912.890278326064</v>
      </c>
      <c r="U125" s="177">
        <f t="shared" si="59"/>
        <v>1060.6142995384068</v>
      </c>
      <c r="V125" s="177">
        <f t="shared" si="60"/>
        <v>782.1639377126894</v>
      </c>
      <c r="W125" s="177">
        <f t="shared" si="61"/>
        <v>375.43869010209096</v>
      </c>
      <c r="X125" s="177">
        <f t="shared" si="62"/>
        <v>46.92983626276137</v>
      </c>
      <c r="Y125" s="177">
        <f t="shared" si="63"/>
        <v>93.85967252552274</v>
      </c>
      <c r="Z125" s="178">
        <f t="shared" si="64"/>
        <v>6804.8262581003983</v>
      </c>
      <c r="AA125" s="177">
        <f t="shared" si="65"/>
        <v>25856.659097940148</v>
      </c>
      <c r="AB125" s="261">
        <f t="shared" si="83"/>
        <v>25407.909651973736</v>
      </c>
      <c r="AC125" s="217">
        <f t="shared" si="66"/>
        <v>1256.1858637572657</v>
      </c>
      <c r="AD125" s="217">
        <f t="shared" si="67"/>
        <v>926.39075498323427</v>
      </c>
      <c r="AE125" s="217">
        <f t="shared" si="68"/>
        <v>444.66756239195246</v>
      </c>
      <c r="AF125" s="217">
        <f t="shared" si="69"/>
        <v>55.583445298994057</v>
      </c>
      <c r="AG125" s="217">
        <f t="shared" si="70"/>
        <v>111.16689059798811</v>
      </c>
      <c r="AH125" s="217">
        <f t="shared" si="71"/>
        <v>11209.328135297135</v>
      </c>
      <c r="AI125" s="217">
        <f t="shared" si="72"/>
        <v>30624.487768040803</v>
      </c>
      <c r="AJ125" s="263">
        <f t="shared" si="84"/>
        <v>30094.519183751658</v>
      </c>
      <c r="AK125" s="250">
        <f t="shared" si="73"/>
        <v>1468.1841712121814</v>
      </c>
      <c r="AL125" s="250">
        <f t="shared" si="74"/>
        <v>1082.7316896844995</v>
      </c>
      <c r="AM125" s="250">
        <f t="shared" si="75"/>
        <v>519.71121104855979</v>
      </c>
      <c r="AN125" s="250">
        <f t="shared" si="76"/>
        <v>64.963901381069974</v>
      </c>
      <c r="AO125" s="250">
        <f t="shared" si="77"/>
        <v>129.92780276213995</v>
      </c>
      <c r="AP125" s="250">
        <f t="shared" si="78"/>
        <v>15981.119739743212</v>
      </c>
      <c r="AQ125" s="250">
        <f t="shared" si="79"/>
        <v>35792.783130066098</v>
      </c>
      <c r="AR125" s="265">
        <f t="shared" si="85"/>
        <v>35172.113656473404</v>
      </c>
      <c r="AS125" s="254">
        <f t="shared" si="80"/>
        <v>14965.965903506003</v>
      </c>
    </row>
    <row r="126" spans="1:45" x14ac:dyDescent="0.25">
      <c r="A126">
        <v>7987</v>
      </c>
      <c r="B126" t="s">
        <v>364</v>
      </c>
      <c r="C126" t="s">
        <v>365</v>
      </c>
      <c r="D126" s="295">
        <v>26860</v>
      </c>
      <c r="E126" s="225">
        <f t="shared" si="45"/>
        <v>32756.097560975606</v>
      </c>
      <c r="F126" s="207">
        <f t="shared" si="46"/>
        <v>1454.9225158162974</v>
      </c>
      <c r="G126" s="207">
        <f t="shared" si="47"/>
        <v>886.73694861911395</v>
      </c>
      <c r="H126" s="207">
        <f t="shared" si="48"/>
        <v>425.6337353371747</v>
      </c>
      <c r="I126" s="207">
        <f t="shared" si="49"/>
        <v>53.204216917146837</v>
      </c>
      <c r="J126" s="207">
        <f t="shared" si="50"/>
        <v>106.40843383429367</v>
      </c>
      <c r="K126" s="207">
        <f t="shared" si="51"/>
        <v>35469.477944764556</v>
      </c>
      <c r="L126" s="239">
        <f t="shared" si="81"/>
        <v>34743.062245963374</v>
      </c>
      <c r="M126" s="198">
        <f t="shared" si="52"/>
        <v>1760.5095358657577</v>
      </c>
      <c r="N126" s="199">
        <f t="shared" si="53"/>
        <v>1072.9841877335855</v>
      </c>
      <c r="O126" s="199">
        <f t="shared" si="54"/>
        <v>515.03241011212106</v>
      </c>
      <c r="P126" s="199">
        <f t="shared" si="55"/>
        <v>64.379051264015132</v>
      </c>
      <c r="Q126" s="199">
        <f t="shared" si="56"/>
        <v>128.75810252803026</v>
      </c>
      <c r="R126" s="199">
        <f t="shared" si="57"/>
        <v>6881.0475959354835</v>
      </c>
      <c r="S126" s="199">
        <f t="shared" si="58"/>
        <v>42919.367509343421</v>
      </c>
      <c r="T126" s="242">
        <f t="shared" si="82"/>
        <v>42041.445205416996</v>
      </c>
      <c r="U126" s="177">
        <f t="shared" si="59"/>
        <v>2034.864291828686</v>
      </c>
      <c r="V126" s="177">
        <f t="shared" si="60"/>
        <v>1500.6373833544883</v>
      </c>
      <c r="W126" s="177">
        <f t="shared" si="61"/>
        <v>720.30594401015435</v>
      </c>
      <c r="X126" s="177">
        <f t="shared" si="62"/>
        <v>90.038243001269294</v>
      </c>
      <c r="Y126" s="177">
        <f t="shared" si="63"/>
        <v>180.07648600253859</v>
      </c>
      <c r="Z126" s="178">
        <f t="shared" si="64"/>
        <v>13055.545235184047</v>
      </c>
      <c r="AA126" s="177">
        <f t="shared" si="65"/>
        <v>49607.847383619446</v>
      </c>
      <c r="AB126" s="261">
        <f t="shared" si="83"/>
        <v>48746.88951800103</v>
      </c>
      <c r="AC126" s="217">
        <f t="shared" si="66"/>
        <v>2410.082307180011</v>
      </c>
      <c r="AD126" s="217">
        <f t="shared" si="67"/>
        <v>1777.3468342035478</v>
      </c>
      <c r="AE126" s="217">
        <f t="shared" si="68"/>
        <v>853.12648041770296</v>
      </c>
      <c r="AF126" s="217">
        <f t="shared" si="69"/>
        <v>106.64081005221287</v>
      </c>
      <c r="AG126" s="217">
        <f t="shared" si="70"/>
        <v>213.28162010442574</v>
      </c>
      <c r="AH126" s="217">
        <f t="shared" si="71"/>
        <v>21505.896693862927</v>
      </c>
      <c r="AI126" s="217">
        <f t="shared" si="72"/>
        <v>58755.267246398274</v>
      </c>
      <c r="AJ126" s="263">
        <f t="shared" si="84"/>
        <v>57738.484662540672</v>
      </c>
      <c r="AK126" s="250">
        <f t="shared" si="73"/>
        <v>2816.816202768513</v>
      </c>
      <c r="AL126" s="250">
        <f t="shared" si="74"/>
        <v>2077.2980846375463</v>
      </c>
      <c r="AM126" s="250">
        <f t="shared" si="75"/>
        <v>997.10308062602235</v>
      </c>
      <c r="AN126" s="250">
        <f t="shared" si="76"/>
        <v>124.63788507825279</v>
      </c>
      <c r="AO126" s="250">
        <f t="shared" si="77"/>
        <v>249.27577015650559</v>
      </c>
      <c r="AP126" s="250">
        <f t="shared" si="78"/>
        <v>30660.919729250189</v>
      </c>
      <c r="AQ126" s="250">
        <f t="shared" si="79"/>
        <v>68671.011062398233</v>
      </c>
      <c r="AR126" s="265">
        <f t="shared" si="85"/>
        <v>67480.212343776831</v>
      </c>
      <c r="AS126" s="254">
        <f t="shared" si="80"/>
        <v>28713.274583440805</v>
      </c>
    </row>
    <row r="127" spans="1:45" x14ac:dyDescent="0.25">
      <c r="A127">
        <v>9625</v>
      </c>
      <c r="B127" t="s">
        <v>295</v>
      </c>
      <c r="C127" t="s">
        <v>296</v>
      </c>
      <c r="D127" s="295">
        <v>2210</v>
      </c>
      <c r="E127" s="225">
        <f t="shared" si="45"/>
        <v>2695.1219512195121</v>
      </c>
      <c r="F127" s="207">
        <f t="shared" si="46"/>
        <v>119.70881459248018</v>
      </c>
      <c r="G127" s="207">
        <f t="shared" si="47"/>
        <v>72.959369190180269</v>
      </c>
      <c r="H127" s="207">
        <f t="shared" si="48"/>
        <v>35.020497211286532</v>
      </c>
      <c r="I127" s="207">
        <f t="shared" si="49"/>
        <v>4.3775621514108165</v>
      </c>
      <c r="J127" s="207">
        <f t="shared" si="50"/>
        <v>8.755124302821633</v>
      </c>
      <c r="K127" s="207">
        <f t="shared" si="51"/>
        <v>2918.3747676072107</v>
      </c>
      <c r="L127" s="239">
        <f t="shared" si="81"/>
        <v>2858.6063873261005</v>
      </c>
      <c r="M127" s="198">
        <f t="shared" si="52"/>
        <v>144.85205041933452</v>
      </c>
      <c r="N127" s="199">
        <f t="shared" si="53"/>
        <v>88.283509117320349</v>
      </c>
      <c r="O127" s="199">
        <f t="shared" si="54"/>
        <v>42.376084376313763</v>
      </c>
      <c r="P127" s="199">
        <f t="shared" si="55"/>
        <v>5.2970105470392204</v>
      </c>
      <c r="Q127" s="199">
        <f t="shared" si="56"/>
        <v>10.594021094078441</v>
      </c>
      <c r="R127" s="199">
        <f t="shared" si="57"/>
        <v>566.16214396937528</v>
      </c>
      <c r="S127" s="199">
        <f t="shared" si="58"/>
        <v>3531.3403646928136</v>
      </c>
      <c r="T127" s="242">
        <f t="shared" si="82"/>
        <v>3459.1062510786142</v>
      </c>
      <c r="U127" s="177">
        <f t="shared" si="59"/>
        <v>167.4255429985628</v>
      </c>
      <c r="V127" s="177">
        <f t="shared" si="60"/>
        <v>123.47016445321741</v>
      </c>
      <c r="W127" s="177">
        <f t="shared" si="61"/>
        <v>59.265678937544358</v>
      </c>
      <c r="X127" s="177">
        <f t="shared" si="62"/>
        <v>7.4082098671930448</v>
      </c>
      <c r="Y127" s="177">
        <f t="shared" si="63"/>
        <v>14.81641973438609</v>
      </c>
      <c r="Z127" s="178">
        <f t="shared" si="64"/>
        <v>1074.1904307429913</v>
      </c>
      <c r="AA127" s="177">
        <f t="shared" si="65"/>
        <v>4081.6583290319804</v>
      </c>
      <c r="AB127" s="261">
        <f t="shared" si="83"/>
        <v>4010.8200236329967</v>
      </c>
      <c r="AC127" s="217">
        <f t="shared" si="66"/>
        <v>198.29791135025408</v>
      </c>
      <c r="AD127" s="217">
        <f t="shared" si="67"/>
        <v>146.23739775092483</v>
      </c>
      <c r="AE127" s="217">
        <f t="shared" si="68"/>
        <v>70.193950920443925</v>
      </c>
      <c r="AF127" s="217">
        <f t="shared" si="69"/>
        <v>8.7742438650554906</v>
      </c>
      <c r="AG127" s="217">
        <f t="shared" si="70"/>
        <v>17.548487730110981</v>
      </c>
      <c r="AH127" s="217">
        <f t="shared" si="71"/>
        <v>1769.4725127861905</v>
      </c>
      <c r="AI127" s="217">
        <f t="shared" si="72"/>
        <v>4834.294140526441</v>
      </c>
      <c r="AJ127" s="263">
        <f t="shared" si="84"/>
        <v>4750.6348140065111</v>
      </c>
      <c r="AK127" s="250">
        <f t="shared" si="73"/>
        <v>231.76335845563719</v>
      </c>
      <c r="AL127" s="250">
        <f t="shared" si="74"/>
        <v>170.91693101448169</v>
      </c>
      <c r="AM127" s="250">
        <f t="shared" si="75"/>
        <v>82.040126886951214</v>
      </c>
      <c r="AN127" s="250">
        <f t="shared" si="76"/>
        <v>10.255015860868902</v>
      </c>
      <c r="AO127" s="250">
        <f t="shared" si="77"/>
        <v>20.510031721737803</v>
      </c>
      <c r="AP127" s="250">
        <f t="shared" si="78"/>
        <v>2522.7339017737499</v>
      </c>
      <c r="AQ127" s="250">
        <f t="shared" si="79"/>
        <v>5650.1464798175766</v>
      </c>
      <c r="AR127" s="265">
        <f t="shared" si="85"/>
        <v>5552.1693700575888</v>
      </c>
      <c r="AS127" s="254">
        <f t="shared" si="80"/>
        <v>2362.4846176248766</v>
      </c>
    </row>
    <row r="128" spans="1:45" x14ac:dyDescent="0.25">
      <c r="A128">
        <v>3802</v>
      </c>
      <c r="B128" t="s">
        <v>498</v>
      </c>
      <c r="C128" t="s">
        <v>499</v>
      </c>
      <c r="D128" s="295">
        <v>5200</v>
      </c>
      <c r="E128" s="225">
        <f t="shared" si="45"/>
        <v>6341.4634146341459</v>
      </c>
      <c r="F128" s="207">
        <f t="shared" si="46"/>
        <v>281.6677990411298</v>
      </c>
      <c r="G128" s="207">
        <f t="shared" si="47"/>
        <v>171.66910397689475</v>
      </c>
      <c r="H128" s="207">
        <f t="shared" si="48"/>
        <v>82.40116990890948</v>
      </c>
      <c r="I128" s="207">
        <f t="shared" si="49"/>
        <v>10.300146238613685</v>
      </c>
      <c r="J128" s="207">
        <f t="shared" si="50"/>
        <v>20.60029247722737</v>
      </c>
      <c r="K128" s="207">
        <f t="shared" si="51"/>
        <v>6866.7641590757894</v>
      </c>
      <c r="L128" s="239">
        <f t="shared" si="81"/>
        <v>6726.1326760614129</v>
      </c>
      <c r="M128" s="198">
        <f t="shared" si="52"/>
        <v>340.82835392784591</v>
      </c>
      <c r="N128" s="199">
        <f t="shared" si="53"/>
        <v>207.72590380545964</v>
      </c>
      <c r="O128" s="199">
        <f t="shared" si="54"/>
        <v>99.70843382662062</v>
      </c>
      <c r="P128" s="199">
        <f t="shared" si="55"/>
        <v>12.463554228327578</v>
      </c>
      <c r="Q128" s="199">
        <f t="shared" si="56"/>
        <v>24.927108456655155</v>
      </c>
      <c r="R128" s="199">
        <f t="shared" si="57"/>
        <v>1332.1462211044125</v>
      </c>
      <c r="S128" s="199">
        <f t="shared" si="58"/>
        <v>8309.0361522183848</v>
      </c>
      <c r="T128" s="242">
        <f t="shared" si="82"/>
        <v>8139.0735319496798</v>
      </c>
      <c r="U128" s="177">
        <f t="shared" si="59"/>
        <v>393.94245411426539</v>
      </c>
      <c r="V128" s="177">
        <f t="shared" si="60"/>
        <v>290.51803400757035</v>
      </c>
      <c r="W128" s="177">
        <f t="shared" si="61"/>
        <v>139.44865632363377</v>
      </c>
      <c r="X128" s="177">
        <f t="shared" si="62"/>
        <v>17.431082040454221</v>
      </c>
      <c r="Y128" s="177">
        <f t="shared" si="63"/>
        <v>34.862164080908443</v>
      </c>
      <c r="Z128" s="178">
        <f t="shared" si="64"/>
        <v>2527.5068958658621</v>
      </c>
      <c r="AA128" s="177">
        <f t="shared" si="65"/>
        <v>9603.9019506634831</v>
      </c>
      <c r="AB128" s="261">
        <f t="shared" si="83"/>
        <v>9437.2235850188154</v>
      </c>
      <c r="AC128" s="217">
        <f t="shared" si="66"/>
        <v>466.58332082412721</v>
      </c>
      <c r="AD128" s="217">
        <f t="shared" si="67"/>
        <v>344.08799470805843</v>
      </c>
      <c r="AE128" s="217">
        <f t="shared" si="68"/>
        <v>165.16223745986804</v>
      </c>
      <c r="AF128" s="217">
        <f t="shared" si="69"/>
        <v>20.645279682483505</v>
      </c>
      <c r="AG128" s="217">
        <f t="shared" si="70"/>
        <v>41.29055936496701</v>
      </c>
      <c r="AH128" s="217">
        <f t="shared" si="71"/>
        <v>4163.4647359675073</v>
      </c>
      <c r="AI128" s="217">
        <f t="shared" si="72"/>
        <v>11374.809742415155</v>
      </c>
      <c r="AJ128" s="263">
        <f t="shared" si="84"/>
        <v>11177.964268250616</v>
      </c>
      <c r="AK128" s="250">
        <f t="shared" si="73"/>
        <v>545.32554930738161</v>
      </c>
      <c r="AL128" s="250">
        <f t="shared" si="74"/>
        <v>402.15748473995694</v>
      </c>
      <c r="AM128" s="250">
        <f t="shared" si="75"/>
        <v>193.03559267517934</v>
      </c>
      <c r="AN128" s="250">
        <f t="shared" si="76"/>
        <v>24.129449084397418</v>
      </c>
      <c r="AO128" s="250">
        <f t="shared" si="77"/>
        <v>48.258898168794836</v>
      </c>
      <c r="AP128" s="250">
        <f t="shared" si="78"/>
        <v>5935.8444747617641</v>
      </c>
      <c r="AQ128" s="250">
        <f t="shared" si="79"/>
        <v>13294.462305453122</v>
      </c>
      <c r="AR128" s="265">
        <f t="shared" si="85"/>
        <v>13063.927929547266</v>
      </c>
      <c r="AS128" s="254">
        <f t="shared" si="80"/>
        <v>5558.7873355879447</v>
      </c>
    </row>
    <row r="129" spans="1:45" x14ac:dyDescent="0.25">
      <c r="A129">
        <v>3785</v>
      </c>
      <c r="B129" t="s">
        <v>506</v>
      </c>
      <c r="C129" t="s">
        <v>507</v>
      </c>
      <c r="D129" s="295">
        <v>2145</v>
      </c>
      <c r="E129" s="225">
        <f t="shared" si="45"/>
        <v>2615.853658536585</v>
      </c>
      <c r="F129" s="207">
        <f t="shared" si="46"/>
        <v>116.18796710446604</v>
      </c>
      <c r="G129" s="207">
        <f t="shared" si="47"/>
        <v>70.813505390469075</v>
      </c>
      <c r="H129" s="207">
        <f t="shared" si="48"/>
        <v>33.990482587425156</v>
      </c>
      <c r="I129" s="207">
        <f t="shared" si="49"/>
        <v>4.2488103234281445</v>
      </c>
      <c r="J129" s="207">
        <f t="shared" si="50"/>
        <v>8.4976206468562889</v>
      </c>
      <c r="K129" s="207">
        <f t="shared" si="51"/>
        <v>2832.5402156187629</v>
      </c>
      <c r="L129" s="239">
        <f t="shared" si="81"/>
        <v>2774.5297288753327</v>
      </c>
      <c r="M129" s="198">
        <f t="shared" si="52"/>
        <v>140.59169599523645</v>
      </c>
      <c r="N129" s="199">
        <f t="shared" si="53"/>
        <v>85.686935319752095</v>
      </c>
      <c r="O129" s="199">
        <f t="shared" si="54"/>
        <v>41.129728953481006</v>
      </c>
      <c r="P129" s="199">
        <f t="shared" si="55"/>
        <v>5.1412161191851258</v>
      </c>
      <c r="Q129" s="199">
        <f t="shared" si="56"/>
        <v>10.282432238370252</v>
      </c>
      <c r="R129" s="199">
        <f t="shared" si="57"/>
        <v>549.51031620557012</v>
      </c>
      <c r="S129" s="199">
        <f t="shared" si="58"/>
        <v>3427.4774127900837</v>
      </c>
      <c r="T129" s="242">
        <f t="shared" si="82"/>
        <v>3357.367831929243</v>
      </c>
      <c r="U129" s="177">
        <f t="shared" si="59"/>
        <v>162.50126232213447</v>
      </c>
      <c r="V129" s="177">
        <f t="shared" si="60"/>
        <v>119.83868902812276</v>
      </c>
      <c r="W129" s="177">
        <f t="shared" si="61"/>
        <v>57.522570733498924</v>
      </c>
      <c r="X129" s="177">
        <f t="shared" si="62"/>
        <v>7.1903213416873655</v>
      </c>
      <c r="Y129" s="177">
        <f t="shared" si="63"/>
        <v>14.380642683374731</v>
      </c>
      <c r="Z129" s="178">
        <f t="shared" si="64"/>
        <v>1042.5965945446681</v>
      </c>
      <c r="AA129" s="177">
        <f t="shared" si="65"/>
        <v>3961.6095546486863</v>
      </c>
      <c r="AB129" s="261">
        <f t="shared" si="83"/>
        <v>3892.8547288202612</v>
      </c>
      <c r="AC129" s="217">
        <f t="shared" si="66"/>
        <v>192.4656198399525</v>
      </c>
      <c r="AD129" s="217">
        <f t="shared" si="67"/>
        <v>141.93629781707409</v>
      </c>
      <c r="AE129" s="217">
        <f t="shared" si="68"/>
        <v>68.129422952195569</v>
      </c>
      <c r="AF129" s="217">
        <f t="shared" si="69"/>
        <v>8.5161778690244461</v>
      </c>
      <c r="AG129" s="217">
        <f t="shared" si="70"/>
        <v>17.032355738048892</v>
      </c>
      <c r="AH129" s="217">
        <f t="shared" si="71"/>
        <v>1717.4292035865967</v>
      </c>
      <c r="AI129" s="217">
        <f t="shared" si="72"/>
        <v>4692.1090187462514</v>
      </c>
      <c r="AJ129" s="263">
        <f t="shared" si="84"/>
        <v>4610.9102606533788</v>
      </c>
      <c r="AK129" s="250">
        <f t="shared" si="73"/>
        <v>224.9467890892949</v>
      </c>
      <c r="AL129" s="250">
        <f t="shared" si="74"/>
        <v>165.88996245523222</v>
      </c>
      <c r="AM129" s="250">
        <f t="shared" si="75"/>
        <v>79.627181978511473</v>
      </c>
      <c r="AN129" s="250">
        <f t="shared" si="76"/>
        <v>9.9533977473139341</v>
      </c>
      <c r="AO129" s="250">
        <f t="shared" si="77"/>
        <v>19.906795494627868</v>
      </c>
      <c r="AP129" s="250">
        <f t="shared" si="78"/>
        <v>2448.5358458392275</v>
      </c>
      <c r="AQ129" s="250">
        <f t="shared" si="79"/>
        <v>5483.9657009994125</v>
      </c>
      <c r="AR129" s="265">
        <f t="shared" si="85"/>
        <v>5388.8702709382469</v>
      </c>
      <c r="AS129" s="254">
        <f t="shared" si="80"/>
        <v>2292.9997759300272</v>
      </c>
    </row>
    <row r="130" spans="1:45" x14ac:dyDescent="0.25">
      <c r="A130">
        <v>4952</v>
      </c>
      <c r="B130" t="s">
        <v>508</v>
      </c>
      <c r="C130" t="s">
        <v>509</v>
      </c>
      <c r="D130" s="295">
        <v>12720.5</v>
      </c>
      <c r="E130" s="225">
        <f t="shared" si="45"/>
        <v>15512.804878048779</v>
      </c>
      <c r="F130" s="207">
        <f t="shared" si="46"/>
        <v>689.02985340436373</v>
      </c>
      <c r="G130" s="207">
        <f t="shared" si="47"/>
        <v>419.94554560347871</v>
      </c>
      <c r="H130" s="207">
        <f t="shared" si="48"/>
        <v>201.57386188966979</v>
      </c>
      <c r="I130" s="207">
        <f t="shared" si="49"/>
        <v>25.196732736208723</v>
      </c>
      <c r="J130" s="207">
        <f t="shared" si="50"/>
        <v>50.393465472417446</v>
      </c>
      <c r="K130" s="207">
        <f t="shared" si="51"/>
        <v>16797.821824139148</v>
      </c>
      <c r="L130" s="239">
        <f t="shared" si="81"/>
        <v>16453.802058815229</v>
      </c>
      <c r="M130" s="198">
        <f t="shared" si="52"/>
        <v>833.75136079599304</v>
      </c>
      <c r="N130" s="199">
        <f t="shared" si="53"/>
        <v>508.14949218410561</v>
      </c>
      <c r="O130" s="199">
        <f t="shared" si="54"/>
        <v>243.91175624837066</v>
      </c>
      <c r="P130" s="199">
        <f t="shared" si="55"/>
        <v>30.488969531046333</v>
      </c>
      <c r="Q130" s="199">
        <f t="shared" si="56"/>
        <v>60.977939062092666</v>
      </c>
      <c r="R130" s="199">
        <f t="shared" si="57"/>
        <v>3258.7626933766687</v>
      </c>
      <c r="S130" s="199">
        <f t="shared" si="58"/>
        <v>20325.979687364223</v>
      </c>
      <c r="T130" s="242">
        <f t="shared" si="82"/>
        <v>19910.208627531902</v>
      </c>
      <c r="U130" s="177">
        <f t="shared" si="59"/>
        <v>963.68172837702173</v>
      </c>
      <c r="V130" s="177">
        <f t="shared" si="60"/>
        <v>710.67974069101899</v>
      </c>
      <c r="W130" s="177">
        <f t="shared" si="61"/>
        <v>341.12627553168915</v>
      </c>
      <c r="X130" s="177">
        <f t="shared" si="62"/>
        <v>42.640784441461143</v>
      </c>
      <c r="Y130" s="177">
        <f t="shared" si="63"/>
        <v>85.281568882922286</v>
      </c>
      <c r="Z130" s="178">
        <f t="shared" si="64"/>
        <v>6182.9137440118648</v>
      </c>
      <c r="AA130" s="177">
        <f t="shared" si="65"/>
        <v>23493.545146810546</v>
      </c>
      <c r="AB130" s="261">
        <f t="shared" si="83"/>
        <v>23085.808194852278</v>
      </c>
      <c r="AC130" s="217">
        <f t="shared" si="66"/>
        <v>1141.3794485660212</v>
      </c>
      <c r="AD130" s="217">
        <f t="shared" si="67"/>
        <v>841.72525705458793</v>
      </c>
      <c r="AE130" s="217">
        <f t="shared" si="68"/>
        <v>404.0281233862022</v>
      </c>
      <c r="AF130" s="217">
        <f t="shared" si="69"/>
        <v>50.503515423275275</v>
      </c>
      <c r="AG130" s="217">
        <f t="shared" si="70"/>
        <v>101.00703084655055</v>
      </c>
      <c r="AH130" s="217">
        <f t="shared" si="71"/>
        <v>10184.875610360514</v>
      </c>
      <c r="AI130" s="217">
        <f t="shared" si="72"/>
        <v>27825.628332383072</v>
      </c>
      <c r="AJ130" s="263">
        <f t="shared" si="84"/>
        <v>27344.095091208066</v>
      </c>
      <c r="AK130" s="250">
        <f t="shared" si="73"/>
        <v>1334.0026249931823</v>
      </c>
      <c r="AL130" s="250">
        <f t="shared" si="74"/>
        <v>983.77774704511955</v>
      </c>
      <c r="AM130" s="250">
        <f t="shared" si="75"/>
        <v>472.2133185816574</v>
      </c>
      <c r="AN130" s="250">
        <f t="shared" si="76"/>
        <v>59.026664822707176</v>
      </c>
      <c r="AO130" s="250">
        <f t="shared" si="77"/>
        <v>118.05332964541435</v>
      </c>
      <c r="AP130" s="250">
        <f t="shared" si="78"/>
        <v>14520.559546385966</v>
      </c>
      <c r="AQ130" s="250">
        <f t="shared" si="79"/>
        <v>32521.578414714699</v>
      </c>
      <c r="AR130" s="265">
        <f t="shared" si="85"/>
        <v>31957.633697655001</v>
      </c>
      <c r="AS130" s="254">
        <f t="shared" si="80"/>
        <v>13598.183519682007</v>
      </c>
    </row>
    <row r="131" spans="1:45" x14ac:dyDescent="0.25">
      <c r="A131">
        <v>2772</v>
      </c>
      <c r="B131" t="s">
        <v>513</v>
      </c>
      <c r="C131" t="s">
        <v>514</v>
      </c>
      <c r="D131" s="295">
        <v>1310.4100000000001</v>
      </c>
      <c r="E131" s="225">
        <f t="shared" si="45"/>
        <v>1598.060975609756</v>
      </c>
      <c r="F131" s="207">
        <f t="shared" si="46"/>
        <v>70.980827027209031</v>
      </c>
      <c r="G131" s="207">
        <f t="shared" si="47"/>
        <v>43.260944335069745</v>
      </c>
      <c r="H131" s="207">
        <f t="shared" si="48"/>
        <v>20.765253280833477</v>
      </c>
      <c r="I131" s="207">
        <f t="shared" si="49"/>
        <v>2.5956566601041846</v>
      </c>
      <c r="J131" s="207">
        <f t="shared" si="50"/>
        <v>5.1913133202083692</v>
      </c>
      <c r="K131" s="207">
        <f t="shared" si="51"/>
        <v>1730.4377734027896</v>
      </c>
      <c r="L131" s="239">
        <f t="shared" si="81"/>
        <v>1694.9983692380069</v>
      </c>
      <c r="M131" s="198">
        <f t="shared" si="52"/>
        <v>85.889400628959336</v>
      </c>
      <c r="N131" s="199">
        <f t="shared" si="53"/>
        <v>52.347327231867759</v>
      </c>
      <c r="O131" s="199">
        <f t="shared" si="54"/>
        <v>25.126717071296525</v>
      </c>
      <c r="P131" s="199">
        <f t="shared" si="55"/>
        <v>3.1408396339120657</v>
      </c>
      <c r="Q131" s="199">
        <f t="shared" si="56"/>
        <v>6.2816792678241313</v>
      </c>
      <c r="R131" s="199">
        <f t="shared" si="57"/>
        <v>335.7034095379679</v>
      </c>
      <c r="S131" s="199">
        <f t="shared" si="58"/>
        <v>2093.8930892747103</v>
      </c>
      <c r="T131" s="242">
        <f t="shared" si="82"/>
        <v>2051.0621821158038</v>
      </c>
      <c r="U131" s="177">
        <f t="shared" si="59"/>
        <v>99.274256018437413</v>
      </c>
      <c r="V131" s="177">
        <f t="shared" si="60"/>
        <v>73.211103258434662</v>
      </c>
      <c r="W131" s="177">
        <f t="shared" si="61"/>
        <v>35.14132956404864</v>
      </c>
      <c r="X131" s="177">
        <f t="shared" si="62"/>
        <v>4.39266619550608</v>
      </c>
      <c r="Y131" s="177">
        <f t="shared" si="63"/>
        <v>8.7853323910121599</v>
      </c>
      <c r="Z131" s="178">
        <f t="shared" si="64"/>
        <v>636.93659834838161</v>
      </c>
      <c r="AA131" s="177">
        <f t="shared" si="65"/>
        <v>2420.2017606094105</v>
      </c>
      <c r="AB131" s="261">
        <f t="shared" si="83"/>
        <v>2378.198491931636</v>
      </c>
      <c r="AC131" s="217">
        <f t="shared" si="66"/>
        <v>117.57989412329704</v>
      </c>
      <c r="AD131" s="217">
        <f t="shared" si="67"/>
        <v>86.710836374112858</v>
      </c>
      <c r="AE131" s="217">
        <f t="shared" si="68"/>
        <v>41.621201459574173</v>
      </c>
      <c r="AF131" s="217">
        <f t="shared" si="69"/>
        <v>5.2026501824467717</v>
      </c>
      <c r="AG131" s="217">
        <f t="shared" si="70"/>
        <v>10.405300364893543</v>
      </c>
      <c r="AH131" s="217">
        <f t="shared" si="71"/>
        <v>1049.2011201267655</v>
      </c>
      <c r="AI131" s="217">
        <f t="shared" si="72"/>
        <v>2866.4739297227393</v>
      </c>
      <c r="AJ131" s="263">
        <f t="shared" si="84"/>
        <v>2816.8684916842863</v>
      </c>
      <c r="AK131" s="250">
        <f t="shared" si="73"/>
        <v>137.42308712843962</v>
      </c>
      <c r="AL131" s="250">
        <f t="shared" si="74"/>
        <v>101.34445953424751</v>
      </c>
      <c r="AM131" s="250">
        <f t="shared" si="75"/>
        <v>48.645340576438798</v>
      </c>
      <c r="AN131" s="250">
        <f t="shared" si="76"/>
        <v>6.0806675720548498</v>
      </c>
      <c r="AO131" s="250">
        <f t="shared" si="77"/>
        <v>12.1613351441097</v>
      </c>
      <c r="AP131" s="250">
        <f t="shared" si="78"/>
        <v>1495.8442227254932</v>
      </c>
      <c r="AQ131" s="250">
        <f t="shared" si="79"/>
        <v>3350.2300672478514</v>
      </c>
      <c r="AR131" s="265">
        <f t="shared" si="85"/>
        <v>3292.1349611842375</v>
      </c>
      <c r="AS131" s="254">
        <f t="shared" si="80"/>
        <v>1400.8250985438074</v>
      </c>
    </row>
    <row r="132" spans="1:45" x14ac:dyDescent="0.25">
      <c r="A132">
        <v>9600</v>
      </c>
      <c r="B132" t="s">
        <v>449</v>
      </c>
      <c r="C132" t="s">
        <v>450</v>
      </c>
      <c r="D132" s="295">
        <v>11895</v>
      </c>
      <c r="E132" s="225">
        <f t="shared" si="45"/>
        <v>14506.097560975608</v>
      </c>
      <c r="F132" s="207">
        <f t="shared" si="46"/>
        <v>644.31509030658435</v>
      </c>
      <c r="G132" s="207">
        <f t="shared" si="47"/>
        <v>392.6930753471467</v>
      </c>
      <c r="H132" s="207">
        <f t="shared" si="48"/>
        <v>188.49267616663042</v>
      </c>
      <c r="I132" s="207">
        <f t="shared" si="49"/>
        <v>23.561584520828802</v>
      </c>
      <c r="J132" s="207">
        <f t="shared" si="50"/>
        <v>47.123169041657604</v>
      </c>
      <c r="K132" s="207">
        <f t="shared" si="51"/>
        <v>15707.723013885867</v>
      </c>
      <c r="L132" s="239">
        <f t="shared" si="81"/>
        <v>15386.02849649048</v>
      </c>
      <c r="M132" s="198">
        <f t="shared" si="52"/>
        <v>779.6448596099475</v>
      </c>
      <c r="N132" s="199">
        <f t="shared" si="53"/>
        <v>475.17300495498887</v>
      </c>
      <c r="O132" s="199">
        <f t="shared" si="54"/>
        <v>228.08304237839465</v>
      </c>
      <c r="P132" s="199">
        <f t="shared" si="55"/>
        <v>28.510380297299331</v>
      </c>
      <c r="Q132" s="199">
        <f t="shared" si="56"/>
        <v>57.020760594598663</v>
      </c>
      <c r="R132" s="199">
        <f t="shared" si="57"/>
        <v>3047.2844807763436</v>
      </c>
      <c r="S132" s="199">
        <f t="shared" si="58"/>
        <v>19006.920198199554</v>
      </c>
      <c r="T132" s="242">
        <f t="shared" si="82"/>
        <v>18618.130704334893</v>
      </c>
      <c r="U132" s="177">
        <f t="shared" si="59"/>
        <v>901.143363786382</v>
      </c>
      <c r="V132" s="177">
        <f t="shared" si="60"/>
        <v>664.56000279231705</v>
      </c>
      <c r="W132" s="177">
        <f t="shared" si="61"/>
        <v>318.98880134031219</v>
      </c>
      <c r="X132" s="177">
        <f t="shared" si="62"/>
        <v>39.873600167539024</v>
      </c>
      <c r="Y132" s="177">
        <f t="shared" si="63"/>
        <v>79.747200335078048</v>
      </c>
      <c r="Z132" s="178">
        <f t="shared" si="64"/>
        <v>5781.6720242931588</v>
      </c>
      <c r="AA132" s="177">
        <f t="shared" si="65"/>
        <v>21968.925712142714</v>
      </c>
      <c r="AB132" s="261">
        <f t="shared" si="83"/>
        <v>21587.648950730538</v>
      </c>
      <c r="AC132" s="217">
        <f t="shared" si="66"/>
        <v>1067.309346385191</v>
      </c>
      <c r="AD132" s="217">
        <f t="shared" si="67"/>
        <v>787.10128789468365</v>
      </c>
      <c r="AE132" s="217">
        <f t="shared" si="68"/>
        <v>377.80861818944817</v>
      </c>
      <c r="AF132" s="217">
        <f t="shared" si="69"/>
        <v>47.226077273681021</v>
      </c>
      <c r="AG132" s="217">
        <f t="shared" si="70"/>
        <v>94.452154547362042</v>
      </c>
      <c r="AH132" s="217">
        <f t="shared" si="71"/>
        <v>9523.9255835256718</v>
      </c>
      <c r="AI132" s="217">
        <f t="shared" si="72"/>
        <v>26019.877285774666</v>
      </c>
      <c r="AJ132" s="263">
        <f t="shared" si="84"/>
        <v>25569.593263623283</v>
      </c>
      <c r="AK132" s="250">
        <f t="shared" si="73"/>
        <v>1247.4321940406353</v>
      </c>
      <c r="AL132" s="250">
        <f t="shared" si="74"/>
        <v>919.93524634265134</v>
      </c>
      <c r="AM132" s="250">
        <f t="shared" si="75"/>
        <v>441.56891824447268</v>
      </c>
      <c r="AN132" s="250">
        <f t="shared" si="76"/>
        <v>55.196114780559085</v>
      </c>
      <c r="AO132" s="250">
        <f t="shared" si="77"/>
        <v>110.39222956111817</v>
      </c>
      <c r="AP132" s="250">
        <f t="shared" si="78"/>
        <v>13578.244236017536</v>
      </c>
      <c r="AQ132" s="250">
        <f t="shared" si="79"/>
        <v>30411.082523724013</v>
      </c>
      <c r="AR132" s="265">
        <f t="shared" si="85"/>
        <v>29883.735138839369</v>
      </c>
      <c r="AS132" s="254">
        <f t="shared" si="80"/>
        <v>12715.726030157422</v>
      </c>
    </row>
    <row r="133" spans="1:45" x14ac:dyDescent="0.25">
      <c r="A133">
        <v>3649</v>
      </c>
      <c r="B133" t="s">
        <v>504</v>
      </c>
      <c r="C133" t="s">
        <v>505</v>
      </c>
      <c r="D133" s="295">
        <v>1235</v>
      </c>
      <c r="E133" s="225">
        <f t="shared" si="45"/>
        <v>1506.0975609756097</v>
      </c>
      <c r="F133" s="207">
        <f t="shared" si="46"/>
        <v>66.896102272268323</v>
      </c>
      <c r="G133" s="207">
        <f t="shared" si="47"/>
        <v>40.7714121945125</v>
      </c>
      <c r="H133" s="207">
        <f t="shared" si="48"/>
        <v>19.570277853366001</v>
      </c>
      <c r="I133" s="207">
        <f t="shared" si="49"/>
        <v>2.4462847316707501</v>
      </c>
      <c r="J133" s="207">
        <f t="shared" si="50"/>
        <v>4.8925694633415002</v>
      </c>
      <c r="K133" s="207">
        <f t="shared" si="51"/>
        <v>1630.8564877804999</v>
      </c>
      <c r="L133" s="239">
        <f t="shared" si="81"/>
        <v>1597.4565105645854</v>
      </c>
      <c r="M133" s="198">
        <f t="shared" si="52"/>
        <v>80.946734057863409</v>
      </c>
      <c r="N133" s="199">
        <f t="shared" si="53"/>
        <v>49.334902153796662</v>
      </c>
      <c r="O133" s="199">
        <f t="shared" si="54"/>
        <v>23.680753033822398</v>
      </c>
      <c r="P133" s="199">
        <f t="shared" si="55"/>
        <v>2.9600941292277998</v>
      </c>
      <c r="Q133" s="199">
        <f t="shared" si="56"/>
        <v>5.9201882584555996</v>
      </c>
      <c r="R133" s="199">
        <f t="shared" si="57"/>
        <v>316.38472751229796</v>
      </c>
      <c r="S133" s="199">
        <f t="shared" si="58"/>
        <v>1973.3960861518665</v>
      </c>
      <c r="T133" s="242">
        <f t="shared" si="82"/>
        <v>1933.0299638380491</v>
      </c>
      <c r="U133" s="177">
        <f t="shared" si="59"/>
        <v>93.561332852138037</v>
      </c>
      <c r="V133" s="177">
        <f t="shared" si="60"/>
        <v>68.998033076797952</v>
      </c>
      <c r="W133" s="177">
        <f t="shared" si="61"/>
        <v>33.119055876863023</v>
      </c>
      <c r="X133" s="177">
        <f t="shared" si="62"/>
        <v>4.1398819846078778</v>
      </c>
      <c r="Y133" s="177">
        <f t="shared" si="63"/>
        <v>8.2797639692157556</v>
      </c>
      <c r="Z133" s="178">
        <f t="shared" si="64"/>
        <v>600.28288776814225</v>
      </c>
      <c r="AA133" s="177">
        <f t="shared" si="65"/>
        <v>2280.9267132825771</v>
      </c>
      <c r="AB133" s="261">
        <f t="shared" si="83"/>
        <v>2241.3406014419688</v>
      </c>
      <c r="AC133" s="217">
        <f t="shared" si="66"/>
        <v>110.81353869573022</v>
      </c>
      <c r="AD133" s="217">
        <f t="shared" si="67"/>
        <v>81.720898743163872</v>
      </c>
      <c r="AE133" s="217">
        <f t="shared" si="68"/>
        <v>39.22603139671866</v>
      </c>
      <c r="AF133" s="217">
        <f t="shared" si="69"/>
        <v>4.9032539245898326</v>
      </c>
      <c r="AG133" s="217">
        <f t="shared" si="70"/>
        <v>9.8065078491796651</v>
      </c>
      <c r="AH133" s="217">
        <f t="shared" si="71"/>
        <v>988.82287479228285</v>
      </c>
      <c r="AI133" s="217">
        <f t="shared" si="72"/>
        <v>2701.5173138235991</v>
      </c>
      <c r="AJ133" s="263">
        <f t="shared" si="84"/>
        <v>2654.766513709521</v>
      </c>
      <c r="AK133" s="250">
        <f t="shared" si="73"/>
        <v>129.51481796050314</v>
      </c>
      <c r="AL133" s="250">
        <f t="shared" si="74"/>
        <v>95.512402625739767</v>
      </c>
      <c r="AM133" s="250">
        <f t="shared" si="75"/>
        <v>45.845953260355088</v>
      </c>
      <c r="AN133" s="250">
        <f t="shared" si="76"/>
        <v>5.730744157544386</v>
      </c>
      <c r="AO133" s="250">
        <f t="shared" si="77"/>
        <v>11.461488315088772</v>
      </c>
      <c r="AP133" s="250">
        <f t="shared" si="78"/>
        <v>1409.763062755919</v>
      </c>
      <c r="AQ133" s="250">
        <f t="shared" si="79"/>
        <v>3157.4347975451165</v>
      </c>
      <c r="AR133" s="265">
        <f t="shared" si="85"/>
        <v>3102.6828832674755</v>
      </c>
      <c r="AS133" s="254">
        <f t="shared" si="80"/>
        <v>1320.2119922021368</v>
      </c>
    </row>
    <row r="134" spans="1:45" x14ac:dyDescent="0.25">
      <c r="A134">
        <v>4163</v>
      </c>
      <c r="B134" t="s">
        <v>521</v>
      </c>
      <c r="C134" t="s">
        <v>522</v>
      </c>
      <c r="D134" s="295">
        <v>11700</v>
      </c>
      <c r="E134" s="225">
        <f t="shared" ref="E134:E197" si="86">D134/(($B$1-$C$2)/100-(0.08))</f>
        <v>14268.292682926829</v>
      </c>
      <c r="F134" s="207">
        <f t="shared" ref="F134:F197" si="87">K134*$F$3</f>
        <v>633.75254784254207</v>
      </c>
      <c r="G134" s="207">
        <f t="shared" ref="G134:G197" si="88">K134*$G$2</f>
        <v>386.25548394801319</v>
      </c>
      <c r="H134" s="207">
        <f t="shared" ref="H134:H197" si="89">K134*$H$2</f>
        <v>185.40263229504632</v>
      </c>
      <c r="I134" s="207">
        <f t="shared" ref="I134:I197" si="90">K134*$I$2</f>
        <v>23.17532903688079</v>
      </c>
      <c r="J134" s="207">
        <f t="shared" ref="J134:J197" si="91">K134*$J$2</f>
        <v>46.350658073761579</v>
      </c>
      <c r="K134" s="207">
        <f t="shared" ref="K134:K197" si="92">E134*$J$1</f>
        <v>15450.219357920527</v>
      </c>
      <c r="L134" s="239">
        <f t="shared" si="81"/>
        <v>15133.798521138178</v>
      </c>
      <c r="M134" s="198">
        <f t="shared" ref="M134:M197" si="93">S134*$M$3</f>
        <v>766.86379633765341</v>
      </c>
      <c r="N134" s="199">
        <f t="shared" ref="N134:N197" si="94">S134*$N$2</f>
        <v>467.38328356228425</v>
      </c>
      <c r="O134" s="199">
        <f t="shared" ref="O134:O197" si="95">S134*$O$2</f>
        <v>224.34397610989643</v>
      </c>
      <c r="P134" s="199">
        <f t="shared" ref="P134:P197" si="96">S134*$P$2</f>
        <v>28.042997013737054</v>
      </c>
      <c r="Q134" s="199">
        <f t="shared" ref="Q134:Q197" si="97">S134*$Q$2</f>
        <v>56.085994027474108</v>
      </c>
      <c r="R134" s="199">
        <f t="shared" ref="R134:R197" si="98">S134*$R$3</f>
        <v>2997.3289974849285</v>
      </c>
      <c r="S134" s="199">
        <f t="shared" ref="S134:S197" si="99">E134*$S$1</f>
        <v>18695.331342491369</v>
      </c>
      <c r="T134" s="242">
        <f t="shared" si="82"/>
        <v>18312.915446886782</v>
      </c>
      <c r="U134" s="177">
        <f t="shared" ref="U134:U197" si="100">AA134*$U$3</f>
        <v>886.37052175709709</v>
      </c>
      <c r="V134" s="177">
        <f t="shared" ref="V134:V197" si="101">AA134*$V$3</f>
        <v>653.66557651703329</v>
      </c>
      <c r="W134" s="177">
        <f t="shared" ref="W134:W197" si="102">AA134*$W$3</f>
        <v>313.75947672817597</v>
      </c>
      <c r="X134" s="177">
        <f t="shared" ref="X134:X197" si="103">AA134*$X$3</f>
        <v>39.219934591021996</v>
      </c>
      <c r="Y134" s="177">
        <f t="shared" ref="Y134:Y197" si="104">AA134*$Y$3</f>
        <v>78.439869182043992</v>
      </c>
      <c r="Z134" s="178">
        <f t="shared" ref="Z134:Z197" si="105">AA134*$Z$3</f>
        <v>5686.8905156981891</v>
      </c>
      <c r="AA134" s="177">
        <f t="shared" ref="AA134:AA197" si="106">E134*$AA$1</f>
        <v>21608.779388992836</v>
      </c>
      <c r="AB134" s="261">
        <f t="shared" si="83"/>
        <v>21233.753066292335</v>
      </c>
      <c r="AC134" s="217">
        <f t="shared" ref="AC134:AC197" si="107">AI134*$AC$3</f>
        <v>1049.8124718542863</v>
      </c>
      <c r="AD134" s="217">
        <f t="shared" ref="AD134:AD197" si="108">AI134*$AD$3</f>
        <v>774.19798809313147</v>
      </c>
      <c r="AE134" s="217">
        <f t="shared" ref="AE134:AE197" si="109">AI134*$AE$3</f>
        <v>371.61503428470314</v>
      </c>
      <c r="AF134" s="217">
        <f t="shared" ref="AF134:AF197" si="110">AI134*$AF$3</f>
        <v>46.451879285587893</v>
      </c>
      <c r="AG134" s="217">
        <f t="shared" ref="AG134:AG197" si="111">AI134*$AG$3</f>
        <v>92.903758571175786</v>
      </c>
      <c r="AH134" s="217">
        <f t="shared" ref="AH134:AH197" si="112">AI134*$AH$3</f>
        <v>9367.7956559268914</v>
      </c>
      <c r="AI134" s="217">
        <f t="shared" ref="AI134:AI197" si="113">E134*$AI$1</f>
        <v>25593.3219204341</v>
      </c>
      <c r="AJ134" s="263">
        <f t="shared" si="84"/>
        <v>25150.419603563885</v>
      </c>
      <c r="AK134" s="250">
        <f t="shared" ref="AK134:AK197" si="114">AQ134*$AK$3</f>
        <v>1226.9824859416087</v>
      </c>
      <c r="AL134" s="250">
        <f t="shared" ref="AL134:AL197" si="115">AQ134*$AL$3</f>
        <v>904.85434066490313</v>
      </c>
      <c r="AM134" s="250">
        <f t="shared" ref="AM134:AM197" si="116">AQ134*$AM$3</f>
        <v>434.3300835191535</v>
      </c>
      <c r="AN134" s="250">
        <f t="shared" ref="AN134:AN197" si="117">AQ134*$AN$3</f>
        <v>54.291260439894188</v>
      </c>
      <c r="AO134" s="250">
        <f t="shared" ref="AO134:AO197" si="118">AQ134*$AO$3</f>
        <v>108.58252087978838</v>
      </c>
      <c r="AP134" s="250">
        <f t="shared" ref="AP134:AP197" si="119">AQ134*$AP$3</f>
        <v>13355.65006821397</v>
      </c>
      <c r="AQ134" s="250">
        <f t="shared" ref="AQ134:AQ197" si="120">E134*$AQ$1</f>
        <v>29912.540187269526</v>
      </c>
      <c r="AR134" s="265">
        <f t="shared" si="85"/>
        <v>29393.837841481349</v>
      </c>
      <c r="AS134" s="254">
        <f t="shared" ref="AS134:AS197" si="121">L134/1.21</f>
        <v>12507.271505072875</v>
      </c>
    </row>
    <row r="135" spans="1:45" x14ac:dyDescent="0.25">
      <c r="A135">
        <v>9620</v>
      </c>
      <c r="B135" t="s">
        <v>282</v>
      </c>
      <c r="C135" t="s">
        <v>283</v>
      </c>
      <c r="D135" s="295">
        <v>5790</v>
      </c>
      <c r="E135" s="225">
        <f t="shared" si="86"/>
        <v>7060.9756097560967</v>
      </c>
      <c r="F135" s="207">
        <f t="shared" si="87"/>
        <v>313.62626085541183</v>
      </c>
      <c r="G135" s="207">
        <f t="shared" si="88"/>
        <v>191.14694462042701</v>
      </c>
      <c r="H135" s="207">
        <f t="shared" si="89"/>
        <v>91.750533417804959</v>
      </c>
      <c r="I135" s="207">
        <f t="shared" si="90"/>
        <v>11.46881667722562</v>
      </c>
      <c r="J135" s="207">
        <f t="shared" si="91"/>
        <v>22.93763335445124</v>
      </c>
      <c r="K135" s="207">
        <f t="shared" si="92"/>
        <v>7645.8777848170803</v>
      </c>
      <c r="L135" s="239">
        <f t="shared" ref="L135:L198" si="122">F135+H135+J135+E135</f>
        <v>7489.2900373837647</v>
      </c>
      <c r="M135" s="198">
        <f t="shared" si="93"/>
        <v>379.49926331581304</v>
      </c>
      <c r="N135" s="199">
        <f t="shared" si="94"/>
        <v>231.29480442954059</v>
      </c>
      <c r="O135" s="199">
        <f t="shared" si="95"/>
        <v>111.02150612617949</v>
      </c>
      <c r="P135" s="199">
        <f t="shared" si="96"/>
        <v>13.877688265772436</v>
      </c>
      <c r="Q135" s="199">
        <f t="shared" si="97"/>
        <v>27.755376531544872</v>
      </c>
      <c r="R135" s="199">
        <f t="shared" si="98"/>
        <v>1483.2935808066438</v>
      </c>
      <c r="S135" s="199">
        <f t="shared" si="99"/>
        <v>9251.7921771816236</v>
      </c>
      <c r="T135" s="242">
        <f t="shared" ref="T135:T198" si="123">R135+Q135+O135+M135+E135</f>
        <v>9062.5453365362773</v>
      </c>
      <c r="U135" s="177">
        <f t="shared" si="100"/>
        <v>438.63977102338396</v>
      </c>
      <c r="V135" s="177">
        <f t="shared" si="101"/>
        <v>323.48065709689081</v>
      </c>
      <c r="W135" s="177">
        <f t="shared" si="102"/>
        <v>155.27071540650758</v>
      </c>
      <c r="X135" s="177">
        <f t="shared" si="103"/>
        <v>19.408839425813447</v>
      </c>
      <c r="Y135" s="177">
        <f t="shared" si="104"/>
        <v>38.817678851626894</v>
      </c>
      <c r="Z135" s="178">
        <f t="shared" si="105"/>
        <v>2814.2817167429498</v>
      </c>
      <c r="AA135" s="177">
        <f t="shared" si="106"/>
        <v>10693.575441219531</v>
      </c>
      <c r="AB135" s="261">
        <f t="shared" ref="AB135:AB198" si="124">U135+W135+Y135+Z135+E135</f>
        <v>10507.985491780564</v>
      </c>
      <c r="AC135" s="217">
        <f t="shared" si="107"/>
        <v>519.52258222532623</v>
      </c>
      <c r="AD135" s="217">
        <f t="shared" si="108"/>
        <v>383.12874795378042</v>
      </c>
      <c r="AE135" s="217">
        <f t="shared" si="109"/>
        <v>183.9017990178146</v>
      </c>
      <c r="AF135" s="217">
        <f t="shared" si="110"/>
        <v>22.987724877226825</v>
      </c>
      <c r="AG135" s="217">
        <f t="shared" si="111"/>
        <v>45.975449754453649</v>
      </c>
      <c r="AH135" s="217">
        <f t="shared" si="112"/>
        <v>4635.8578502407427</v>
      </c>
      <c r="AI135" s="217">
        <f t="shared" si="113"/>
        <v>12665.413155496874</v>
      </c>
      <c r="AJ135" s="263">
        <f t="shared" ref="AJ135:AJ198" si="125">AC135+AE135+AG135+AH135+E135</f>
        <v>12446.233290994434</v>
      </c>
      <c r="AK135" s="250">
        <f t="shared" si="114"/>
        <v>607.19902509418068</v>
      </c>
      <c r="AL135" s="250">
        <f t="shared" si="115"/>
        <v>447.78689166237507</v>
      </c>
      <c r="AM135" s="250">
        <f t="shared" si="116"/>
        <v>214.93770799794004</v>
      </c>
      <c r="AN135" s="250">
        <f t="shared" si="117"/>
        <v>26.867213499742505</v>
      </c>
      <c r="AO135" s="250">
        <f t="shared" si="118"/>
        <v>53.734426999485009</v>
      </c>
      <c r="AP135" s="250">
        <f t="shared" si="119"/>
        <v>6609.3345209366562</v>
      </c>
      <c r="AQ135" s="250">
        <f t="shared" si="120"/>
        <v>14802.872451648764</v>
      </c>
      <c r="AR135" s="265">
        <f t="shared" ref="AR135:AR198" si="126">AK135+AM135+AO135+AP135+E135</f>
        <v>14546.18129078436</v>
      </c>
      <c r="AS135" s="254">
        <f t="shared" si="121"/>
        <v>6189.4958986642687</v>
      </c>
    </row>
    <row r="136" spans="1:45" x14ac:dyDescent="0.25">
      <c r="A136">
        <v>9035</v>
      </c>
      <c r="B136" t="s">
        <v>530</v>
      </c>
      <c r="C136" t="s">
        <v>531</v>
      </c>
      <c r="D136" s="295">
        <v>4451.2</v>
      </c>
      <c r="E136" s="225">
        <f t="shared" si="86"/>
        <v>5428.292682926829</v>
      </c>
      <c r="F136" s="207">
        <f t="shared" si="87"/>
        <v>241.10763597920715</v>
      </c>
      <c r="G136" s="207">
        <f t="shared" si="88"/>
        <v>146.94875300422191</v>
      </c>
      <c r="H136" s="207">
        <f t="shared" si="89"/>
        <v>70.535401442026512</v>
      </c>
      <c r="I136" s="207">
        <f t="shared" si="90"/>
        <v>8.816925180253314</v>
      </c>
      <c r="J136" s="207">
        <f t="shared" si="91"/>
        <v>17.633850360506628</v>
      </c>
      <c r="K136" s="207">
        <f t="shared" si="92"/>
        <v>5877.9501201688763</v>
      </c>
      <c r="L136" s="239">
        <f t="shared" si="122"/>
        <v>5757.5695707085697</v>
      </c>
      <c r="M136" s="198">
        <f t="shared" si="93"/>
        <v>291.74907096223615</v>
      </c>
      <c r="N136" s="199">
        <f t="shared" si="94"/>
        <v>177.81337365747345</v>
      </c>
      <c r="O136" s="199">
        <f t="shared" si="95"/>
        <v>85.350419355587263</v>
      </c>
      <c r="P136" s="199">
        <f t="shared" si="96"/>
        <v>10.668802419448408</v>
      </c>
      <c r="Q136" s="199">
        <f t="shared" si="97"/>
        <v>21.337604838896816</v>
      </c>
      <c r="R136" s="199">
        <f t="shared" si="98"/>
        <v>1140.3171652653773</v>
      </c>
      <c r="S136" s="199">
        <f t="shared" si="99"/>
        <v>7112.5349462989379</v>
      </c>
      <c r="T136" s="242">
        <f t="shared" si="123"/>
        <v>6967.046943348927</v>
      </c>
      <c r="U136" s="177">
        <f t="shared" si="100"/>
        <v>337.21474072181115</v>
      </c>
      <c r="V136" s="177">
        <f t="shared" si="101"/>
        <v>248.68343711048021</v>
      </c>
      <c r="W136" s="177">
        <f t="shared" si="102"/>
        <v>119.36804981303051</v>
      </c>
      <c r="X136" s="177">
        <f t="shared" si="103"/>
        <v>14.921006226628814</v>
      </c>
      <c r="Y136" s="177">
        <f t="shared" si="104"/>
        <v>29.842012453257627</v>
      </c>
      <c r="Z136" s="178">
        <f t="shared" si="105"/>
        <v>2163.5459028611776</v>
      </c>
      <c r="AA136" s="177">
        <f t="shared" si="106"/>
        <v>8220.9400697679412</v>
      </c>
      <c r="AB136" s="261">
        <f t="shared" si="124"/>
        <v>8078.2633887761058</v>
      </c>
      <c r="AC136" s="217">
        <f t="shared" si="107"/>
        <v>399.39532262545288</v>
      </c>
      <c r="AD136" s="217">
        <f t="shared" si="108"/>
        <v>294.539323470098</v>
      </c>
      <c r="AE136" s="217">
        <f t="shared" si="109"/>
        <v>141.37887526564703</v>
      </c>
      <c r="AF136" s="217">
        <f t="shared" si="110"/>
        <v>17.672359408205878</v>
      </c>
      <c r="AG136" s="217">
        <f t="shared" si="111"/>
        <v>35.344718816411756</v>
      </c>
      <c r="AH136" s="217">
        <f t="shared" si="112"/>
        <v>3563.9258139881858</v>
      </c>
      <c r="AI136" s="217">
        <f t="shared" si="113"/>
        <v>9736.8371395073718</v>
      </c>
      <c r="AJ136" s="263">
        <f t="shared" si="125"/>
        <v>9568.3374136225266</v>
      </c>
      <c r="AK136" s="250">
        <f t="shared" si="114"/>
        <v>466.79867020711868</v>
      </c>
      <c r="AL136" s="250">
        <f t="shared" si="115"/>
        <v>344.24680693740316</v>
      </c>
      <c r="AM136" s="250">
        <f t="shared" si="116"/>
        <v>165.23846732995352</v>
      </c>
      <c r="AN136" s="250">
        <f t="shared" si="117"/>
        <v>20.65480841624419</v>
      </c>
      <c r="AO136" s="250">
        <f t="shared" si="118"/>
        <v>41.309616832488381</v>
      </c>
      <c r="AP136" s="250">
        <f t="shared" si="119"/>
        <v>5081.0828703960706</v>
      </c>
      <c r="AQ136" s="250">
        <f t="shared" si="120"/>
        <v>11380.059733467873</v>
      </c>
      <c r="AR136" s="265">
        <f t="shared" si="126"/>
        <v>11182.72230769246</v>
      </c>
      <c r="AS136" s="254">
        <f t="shared" si="121"/>
        <v>4758.3219592632813</v>
      </c>
    </row>
    <row r="137" spans="1:45" x14ac:dyDescent="0.25">
      <c r="A137">
        <v>8286</v>
      </c>
      <c r="B137" t="s">
        <v>472</v>
      </c>
      <c r="C137" t="s">
        <v>473</v>
      </c>
      <c r="D137" s="295">
        <v>5200</v>
      </c>
      <c r="E137" s="225">
        <f t="shared" si="86"/>
        <v>6341.4634146341459</v>
      </c>
      <c r="F137" s="207">
        <f t="shared" si="87"/>
        <v>281.6677990411298</v>
      </c>
      <c r="G137" s="207">
        <f t="shared" si="88"/>
        <v>171.66910397689475</v>
      </c>
      <c r="H137" s="207">
        <f t="shared" si="89"/>
        <v>82.40116990890948</v>
      </c>
      <c r="I137" s="207">
        <f t="shared" si="90"/>
        <v>10.300146238613685</v>
      </c>
      <c r="J137" s="207">
        <f t="shared" si="91"/>
        <v>20.60029247722737</v>
      </c>
      <c r="K137" s="207">
        <f t="shared" si="92"/>
        <v>6866.7641590757894</v>
      </c>
      <c r="L137" s="239">
        <f t="shared" si="122"/>
        <v>6726.1326760614129</v>
      </c>
      <c r="M137" s="198">
        <f t="shared" si="93"/>
        <v>340.82835392784591</v>
      </c>
      <c r="N137" s="199">
        <f t="shared" si="94"/>
        <v>207.72590380545964</v>
      </c>
      <c r="O137" s="199">
        <f t="shared" si="95"/>
        <v>99.70843382662062</v>
      </c>
      <c r="P137" s="199">
        <f t="shared" si="96"/>
        <v>12.463554228327578</v>
      </c>
      <c r="Q137" s="199">
        <f t="shared" si="97"/>
        <v>24.927108456655155</v>
      </c>
      <c r="R137" s="199">
        <f t="shared" si="98"/>
        <v>1332.1462211044125</v>
      </c>
      <c r="S137" s="199">
        <f t="shared" si="99"/>
        <v>8309.0361522183848</v>
      </c>
      <c r="T137" s="242">
        <f t="shared" si="123"/>
        <v>8139.0735319496798</v>
      </c>
      <c r="U137" s="177">
        <f t="shared" si="100"/>
        <v>393.94245411426539</v>
      </c>
      <c r="V137" s="177">
        <f t="shared" si="101"/>
        <v>290.51803400757035</v>
      </c>
      <c r="W137" s="177">
        <f t="shared" si="102"/>
        <v>139.44865632363377</v>
      </c>
      <c r="X137" s="177">
        <f t="shared" si="103"/>
        <v>17.431082040454221</v>
      </c>
      <c r="Y137" s="177">
        <f t="shared" si="104"/>
        <v>34.862164080908443</v>
      </c>
      <c r="Z137" s="178">
        <f t="shared" si="105"/>
        <v>2527.5068958658621</v>
      </c>
      <c r="AA137" s="177">
        <f t="shared" si="106"/>
        <v>9603.9019506634831</v>
      </c>
      <c r="AB137" s="261">
        <f t="shared" si="124"/>
        <v>9437.2235850188154</v>
      </c>
      <c r="AC137" s="217">
        <f t="shared" si="107"/>
        <v>466.58332082412721</v>
      </c>
      <c r="AD137" s="217">
        <f t="shared" si="108"/>
        <v>344.08799470805843</v>
      </c>
      <c r="AE137" s="217">
        <f t="shared" si="109"/>
        <v>165.16223745986804</v>
      </c>
      <c r="AF137" s="217">
        <f t="shared" si="110"/>
        <v>20.645279682483505</v>
      </c>
      <c r="AG137" s="217">
        <f t="shared" si="111"/>
        <v>41.29055936496701</v>
      </c>
      <c r="AH137" s="217">
        <f t="shared" si="112"/>
        <v>4163.4647359675073</v>
      </c>
      <c r="AI137" s="217">
        <f t="shared" si="113"/>
        <v>11374.809742415155</v>
      </c>
      <c r="AJ137" s="263">
        <f t="shared" si="125"/>
        <v>11177.964268250616</v>
      </c>
      <c r="AK137" s="250">
        <f t="shared" si="114"/>
        <v>545.32554930738161</v>
      </c>
      <c r="AL137" s="250">
        <f t="shared" si="115"/>
        <v>402.15748473995694</v>
      </c>
      <c r="AM137" s="250">
        <f t="shared" si="116"/>
        <v>193.03559267517934</v>
      </c>
      <c r="AN137" s="250">
        <f t="shared" si="117"/>
        <v>24.129449084397418</v>
      </c>
      <c r="AO137" s="250">
        <f t="shared" si="118"/>
        <v>48.258898168794836</v>
      </c>
      <c r="AP137" s="250">
        <f t="shared" si="119"/>
        <v>5935.8444747617641</v>
      </c>
      <c r="AQ137" s="250">
        <f t="shared" si="120"/>
        <v>13294.462305453122</v>
      </c>
      <c r="AR137" s="265">
        <f t="shared" si="126"/>
        <v>13063.927929547266</v>
      </c>
      <c r="AS137" s="254">
        <f t="shared" si="121"/>
        <v>5558.7873355879447</v>
      </c>
    </row>
    <row r="138" spans="1:45" x14ac:dyDescent="0.25">
      <c r="A138">
        <v>9363</v>
      </c>
      <c r="B138" t="s">
        <v>567</v>
      </c>
      <c r="C138" t="s">
        <v>568</v>
      </c>
      <c r="D138" s="295">
        <v>18638.71</v>
      </c>
      <c r="E138" s="225">
        <f t="shared" si="86"/>
        <v>22730.134146341461</v>
      </c>
      <c r="F138" s="207">
        <f t="shared" si="87"/>
        <v>1009.6008505126723</v>
      </c>
      <c r="G138" s="207">
        <f t="shared" si="88"/>
        <v>615.32512403561304</v>
      </c>
      <c r="H138" s="207">
        <f t="shared" si="89"/>
        <v>295.35605953709421</v>
      </c>
      <c r="I138" s="207">
        <f t="shared" si="90"/>
        <v>36.919507442136776</v>
      </c>
      <c r="J138" s="207">
        <f t="shared" si="91"/>
        <v>73.839014884273553</v>
      </c>
      <c r="K138" s="207">
        <f t="shared" si="92"/>
        <v>24613.004961424518</v>
      </c>
      <c r="L138" s="239">
        <f t="shared" si="122"/>
        <v>24108.930071275499</v>
      </c>
      <c r="M138" s="198">
        <f t="shared" si="93"/>
        <v>1221.6540093535541</v>
      </c>
      <c r="N138" s="199">
        <f t="shared" si="94"/>
        <v>744.56593856112659</v>
      </c>
      <c r="O138" s="199">
        <f t="shared" si="95"/>
        <v>357.39165050934076</v>
      </c>
      <c r="P138" s="199">
        <f t="shared" si="96"/>
        <v>44.673956313667595</v>
      </c>
      <c r="Q138" s="199">
        <f t="shared" si="97"/>
        <v>89.347912627335191</v>
      </c>
      <c r="R138" s="199">
        <f t="shared" si="98"/>
        <v>4774.9013639925042</v>
      </c>
      <c r="S138" s="199">
        <f t="shared" si="99"/>
        <v>29782.637542445063</v>
      </c>
      <c r="T138" s="242">
        <f t="shared" si="123"/>
        <v>29173.429082824194</v>
      </c>
      <c r="U138" s="177">
        <f t="shared" si="100"/>
        <v>1412.0344536392499</v>
      </c>
      <c r="V138" s="177">
        <f t="shared" si="101"/>
        <v>1041.3233433917771</v>
      </c>
      <c r="W138" s="177">
        <f t="shared" si="102"/>
        <v>499.83520482805307</v>
      </c>
      <c r="X138" s="177">
        <f t="shared" si="103"/>
        <v>62.479400603506633</v>
      </c>
      <c r="Y138" s="177">
        <f t="shared" si="104"/>
        <v>124.95880120701327</v>
      </c>
      <c r="Z138" s="178">
        <f t="shared" si="105"/>
        <v>9059.5130875084615</v>
      </c>
      <c r="AA138" s="177">
        <f t="shared" si="106"/>
        <v>34423.912178240571</v>
      </c>
      <c r="AB138" s="261">
        <f t="shared" si="124"/>
        <v>33826.47569352424</v>
      </c>
      <c r="AC138" s="217">
        <f t="shared" si="107"/>
        <v>1672.406001476513</v>
      </c>
      <c r="AD138" s="217">
        <f t="shared" si="108"/>
        <v>1233.3377592009683</v>
      </c>
      <c r="AE138" s="217">
        <f t="shared" si="109"/>
        <v>592.00212441646477</v>
      </c>
      <c r="AF138" s="217">
        <f t="shared" si="110"/>
        <v>74.000265552058096</v>
      </c>
      <c r="AG138" s="217">
        <f t="shared" si="111"/>
        <v>148.00053110411619</v>
      </c>
      <c r="AH138" s="217">
        <f t="shared" si="112"/>
        <v>14923.386886331715</v>
      </c>
      <c r="AI138" s="217">
        <f t="shared" si="113"/>
        <v>40771.496171932835</v>
      </c>
      <c r="AJ138" s="263">
        <f t="shared" si="125"/>
        <v>40065.929689670273</v>
      </c>
      <c r="AK138" s="250">
        <f t="shared" si="114"/>
        <v>1954.6470709867283</v>
      </c>
      <c r="AL138" s="250">
        <f t="shared" si="115"/>
        <v>1441.4801408456699</v>
      </c>
      <c r="AM138" s="250">
        <f t="shared" si="116"/>
        <v>691.91046760592155</v>
      </c>
      <c r="AN138" s="250">
        <f t="shared" si="117"/>
        <v>86.488808450740194</v>
      </c>
      <c r="AO138" s="250">
        <f t="shared" si="118"/>
        <v>172.97761690148039</v>
      </c>
      <c r="AP138" s="250">
        <f t="shared" si="119"/>
        <v>21276.246878882088</v>
      </c>
      <c r="AQ138" s="250">
        <f t="shared" si="120"/>
        <v>47652.236061013878</v>
      </c>
      <c r="AR138" s="265">
        <f t="shared" si="126"/>
        <v>46825.916180717679</v>
      </c>
      <c r="AS138" s="254">
        <f t="shared" si="121"/>
        <v>19924.735596095456</v>
      </c>
    </row>
    <row r="139" spans="1:45" x14ac:dyDescent="0.25">
      <c r="A139">
        <v>9381</v>
      </c>
      <c r="B139" t="s">
        <v>221</v>
      </c>
      <c r="C139" t="s">
        <v>222</v>
      </c>
      <c r="D139" s="295">
        <v>18052.16</v>
      </c>
      <c r="E139" s="225">
        <f t="shared" si="86"/>
        <v>22014.82926829268</v>
      </c>
      <c r="F139" s="207">
        <f t="shared" si="87"/>
        <v>977.82926444967723</v>
      </c>
      <c r="G139" s="207">
        <f t="shared" si="88"/>
        <v>595.96117923991153</v>
      </c>
      <c r="H139" s="207">
        <f t="shared" si="89"/>
        <v>286.0613660351575</v>
      </c>
      <c r="I139" s="207">
        <f t="shared" si="90"/>
        <v>35.757670754394688</v>
      </c>
      <c r="J139" s="207">
        <f t="shared" si="91"/>
        <v>71.515341508789376</v>
      </c>
      <c r="K139" s="207">
        <f t="shared" si="92"/>
        <v>23838.44716959646</v>
      </c>
      <c r="L139" s="239">
        <f t="shared" si="122"/>
        <v>23350.235240286303</v>
      </c>
      <c r="M139" s="198">
        <f t="shared" si="93"/>
        <v>1183.2092264696353</v>
      </c>
      <c r="N139" s="199">
        <f t="shared" si="94"/>
        <v>721.13485608476276</v>
      </c>
      <c r="O139" s="199">
        <f t="shared" si="95"/>
        <v>346.14473092068607</v>
      </c>
      <c r="P139" s="199">
        <f t="shared" si="96"/>
        <v>43.268091365085759</v>
      </c>
      <c r="Q139" s="199">
        <f t="shared" si="97"/>
        <v>86.536182730171518</v>
      </c>
      <c r="R139" s="199">
        <f t="shared" si="98"/>
        <v>4624.637832071583</v>
      </c>
      <c r="S139" s="199">
        <f t="shared" si="99"/>
        <v>28845.394243390507</v>
      </c>
      <c r="T139" s="242">
        <f t="shared" si="123"/>
        <v>28255.357240484758</v>
      </c>
      <c r="U139" s="177">
        <f t="shared" si="100"/>
        <v>1367.5985023968033</v>
      </c>
      <c r="V139" s="177">
        <f t="shared" si="101"/>
        <v>1008.5534678442501</v>
      </c>
      <c r="W139" s="177">
        <f t="shared" si="102"/>
        <v>484.10566456524009</v>
      </c>
      <c r="X139" s="177">
        <f t="shared" si="103"/>
        <v>60.513208070655011</v>
      </c>
      <c r="Y139" s="177">
        <f t="shared" si="104"/>
        <v>121.02641614131002</v>
      </c>
      <c r="Z139" s="178">
        <f t="shared" si="105"/>
        <v>8774.4151702449763</v>
      </c>
      <c r="AA139" s="177">
        <f t="shared" si="106"/>
        <v>33340.61050724794</v>
      </c>
      <c r="AB139" s="261">
        <f t="shared" si="124"/>
        <v>32761.97502164101</v>
      </c>
      <c r="AC139" s="217">
        <f t="shared" si="107"/>
        <v>1619.7763001631683</v>
      </c>
      <c r="AD139" s="217">
        <f t="shared" si="108"/>
        <v>1194.5252951055813</v>
      </c>
      <c r="AE139" s="217">
        <f t="shared" si="109"/>
        <v>573.37214165067905</v>
      </c>
      <c r="AF139" s="217">
        <f t="shared" si="110"/>
        <v>71.671517706334882</v>
      </c>
      <c r="AG139" s="217">
        <f t="shared" si="111"/>
        <v>143.34303541266976</v>
      </c>
      <c r="AH139" s="217">
        <f t="shared" si="112"/>
        <v>14453.756070777536</v>
      </c>
      <c r="AI139" s="217">
        <f t="shared" si="113"/>
        <v>39488.439507622526</v>
      </c>
      <c r="AJ139" s="263">
        <f t="shared" si="125"/>
        <v>38805.076816296729</v>
      </c>
      <c r="AK139" s="250">
        <f t="shared" si="114"/>
        <v>1893.1353977278347</v>
      </c>
      <c r="AL139" s="250">
        <f t="shared" si="115"/>
        <v>1396.1175499467809</v>
      </c>
      <c r="AM139" s="250">
        <f t="shared" si="116"/>
        <v>670.13642397445483</v>
      </c>
      <c r="AN139" s="250">
        <f t="shared" si="117"/>
        <v>83.767052996806854</v>
      </c>
      <c r="AO139" s="250">
        <f t="shared" si="118"/>
        <v>167.53410599361371</v>
      </c>
      <c r="AP139" s="250">
        <f t="shared" si="119"/>
        <v>20606.695037214486</v>
      </c>
      <c r="AQ139" s="250">
        <f t="shared" si="120"/>
        <v>46152.646279232424</v>
      </c>
      <c r="AR139" s="265">
        <f t="shared" si="126"/>
        <v>45352.330233203073</v>
      </c>
      <c r="AS139" s="254">
        <f t="shared" si="121"/>
        <v>19297.715074616779</v>
      </c>
    </row>
    <row r="140" spans="1:45" x14ac:dyDescent="0.25">
      <c r="A140">
        <v>3732</v>
      </c>
      <c r="B140" t="s">
        <v>591</v>
      </c>
      <c r="C140" t="s">
        <v>592</v>
      </c>
      <c r="D140" s="295">
        <v>3250</v>
      </c>
      <c r="E140" s="225">
        <f t="shared" si="86"/>
        <v>3963.4146341463411</v>
      </c>
      <c r="F140" s="207">
        <f t="shared" si="87"/>
        <v>176.04237440070614</v>
      </c>
      <c r="G140" s="207">
        <f t="shared" si="88"/>
        <v>107.29318998555921</v>
      </c>
      <c r="H140" s="207">
        <f t="shared" si="89"/>
        <v>51.500731193068418</v>
      </c>
      <c r="I140" s="207">
        <f t="shared" si="90"/>
        <v>6.4375913991335523</v>
      </c>
      <c r="J140" s="207">
        <f t="shared" si="91"/>
        <v>12.875182798267105</v>
      </c>
      <c r="K140" s="207">
        <f t="shared" si="92"/>
        <v>4291.7275994223683</v>
      </c>
      <c r="L140" s="239">
        <f t="shared" si="122"/>
        <v>4203.8329225383832</v>
      </c>
      <c r="M140" s="198">
        <f t="shared" si="93"/>
        <v>213.01772120490369</v>
      </c>
      <c r="N140" s="199">
        <f t="shared" si="94"/>
        <v>129.82868987841226</v>
      </c>
      <c r="O140" s="199">
        <f t="shared" si="95"/>
        <v>62.317771141637884</v>
      </c>
      <c r="P140" s="199">
        <f t="shared" si="96"/>
        <v>7.7897213927047355</v>
      </c>
      <c r="Q140" s="199">
        <f t="shared" si="97"/>
        <v>15.579442785409471</v>
      </c>
      <c r="R140" s="199">
        <f t="shared" si="98"/>
        <v>832.5913881902577</v>
      </c>
      <c r="S140" s="199">
        <f t="shared" si="99"/>
        <v>5193.1475951364901</v>
      </c>
      <c r="T140" s="242">
        <f t="shared" si="123"/>
        <v>5086.9209574685501</v>
      </c>
      <c r="U140" s="177">
        <f t="shared" si="100"/>
        <v>246.21403382141585</v>
      </c>
      <c r="V140" s="177">
        <f t="shared" si="101"/>
        <v>181.57377125473147</v>
      </c>
      <c r="W140" s="177">
        <f t="shared" si="102"/>
        <v>87.155410202271099</v>
      </c>
      <c r="X140" s="177">
        <f t="shared" si="103"/>
        <v>10.894426275283887</v>
      </c>
      <c r="Y140" s="177">
        <f t="shared" si="104"/>
        <v>21.788852550567775</v>
      </c>
      <c r="Z140" s="178">
        <f t="shared" si="105"/>
        <v>1579.6918099161637</v>
      </c>
      <c r="AA140" s="177">
        <f t="shared" si="106"/>
        <v>6002.4387191646765</v>
      </c>
      <c r="AB140" s="261">
        <f t="shared" si="124"/>
        <v>5898.2647406367596</v>
      </c>
      <c r="AC140" s="217">
        <f t="shared" si="107"/>
        <v>291.61457551507948</v>
      </c>
      <c r="AD140" s="217">
        <f t="shared" si="108"/>
        <v>215.05499669253649</v>
      </c>
      <c r="AE140" s="217">
        <f t="shared" si="109"/>
        <v>103.22639841241752</v>
      </c>
      <c r="AF140" s="217">
        <f t="shared" si="110"/>
        <v>12.90329980155219</v>
      </c>
      <c r="AG140" s="217">
        <f t="shared" si="111"/>
        <v>25.806599603104381</v>
      </c>
      <c r="AH140" s="217">
        <f t="shared" si="112"/>
        <v>2602.1654599796916</v>
      </c>
      <c r="AI140" s="217">
        <f t="shared" si="113"/>
        <v>7109.256089009471</v>
      </c>
      <c r="AJ140" s="263">
        <f t="shared" si="125"/>
        <v>6986.2276676566344</v>
      </c>
      <c r="AK140" s="250">
        <f t="shared" si="114"/>
        <v>340.8284683171135</v>
      </c>
      <c r="AL140" s="250">
        <f t="shared" si="115"/>
        <v>251.3484279624731</v>
      </c>
      <c r="AM140" s="250">
        <f t="shared" si="116"/>
        <v>120.64724542198709</v>
      </c>
      <c r="AN140" s="250">
        <f t="shared" si="117"/>
        <v>15.080905677748387</v>
      </c>
      <c r="AO140" s="250">
        <f t="shared" si="118"/>
        <v>30.161811355496774</v>
      </c>
      <c r="AP140" s="250">
        <f t="shared" si="119"/>
        <v>3709.9027967261031</v>
      </c>
      <c r="AQ140" s="250">
        <f t="shared" si="120"/>
        <v>8309.0389409082018</v>
      </c>
      <c r="AR140" s="265">
        <f t="shared" si="126"/>
        <v>8164.9549559670413</v>
      </c>
      <c r="AS140" s="254">
        <f t="shared" si="121"/>
        <v>3474.2420847424655</v>
      </c>
    </row>
    <row r="141" spans="1:45" x14ac:dyDescent="0.25">
      <c r="A141">
        <v>4492</v>
      </c>
      <c r="B141" t="s">
        <v>597</v>
      </c>
      <c r="C141" t="s">
        <v>598</v>
      </c>
      <c r="D141" s="295">
        <v>16055.01</v>
      </c>
      <c r="E141" s="225">
        <f t="shared" si="86"/>
        <v>19579.280487804877</v>
      </c>
      <c r="F141" s="207">
        <f t="shared" si="87"/>
        <v>869.64987120833257</v>
      </c>
      <c r="G141" s="207">
        <f t="shared" si="88"/>
        <v>530.02868866155484</v>
      </c>
      <c r="H141" s="207">
        <f t="shared" si="89"/>
        <v>254.41377055754629</v>
      </c>
      <c r="I141" s="207">
        <f t="shared" si="90"/>
        <v>31.801721319693286</v>
      </c>
      <c r="J141" s="207">
        <f t="shared" si="91"/>
        <v>63.603442639386571</v>
      </c>
      <c r="K141" s="207">
        <f t="shared" si="92"/>
        <v>21201.147546462191</v>
      </c>
      <c r="L141" s="239">
        <f t="shared" si="122"/>
        <v>20766.947572210142</v>
      </c>
      <c r="M141" s="198">
        <f t="shared" si="93"/>
        <v>1052.3081981913665</v>
      </c>
      <c r="N141" s="199">
        <f t="shared" si="94"/>
        <v>641.35412747224859</v>
      </c>
      <c r="O141" s="199">
        <f t="shared" si="95"/>
        <v>307.84998118667932</v>
      </c>
      <c r="P141" s="199">
        <f t="shared" si="96"/>
        <v>38.481247648334914</v>
      </c>
      <c r="Q141" s="199">
        <f t="shared" si="97"/>
        <v>76.962495296669829</v>
      </c>
      <c r="R141" s="199">
        <f t="shared" si="98"/>
        <v>4113.0040194795301</v>
      </c>
      <c r="S141" s="199">
        <f t="shared" si="99"/>
        <v>25654.165098889942</v>
      </c>
      <c r="T141" s="242">
        <f t="shared" si="123"/>
        <v>25129.405181959122</v>
      </c>
      <c r="U141" s="177">
        <f t="shared" si="100"/>
        <v>1216.2980846594369</v>
      </c>
      <c r="V141" s="177">
        <f t="shared" si="101"/>
        <v>896.97498868690036</v>
      </c>
      <c r="W141" s="177">
        <f t="shared" si="102"/>
        <v>430.54799456971222</v>
      </c>
      <c r="X141" s="177">
        <f t="shared" si="103"/>
        <v>53.818499321214027</v>
      </c>
      <c r="Y141" s="177">
        <f t="shared" si="104"/>
        <v>107.63699864242805</v>
      </c>
      <c r="Z141" s="178">
        <f t="shared" si="105"/>
        <v>7803.682401576033</v>
      </c>
      <c r="AA141" s="177">
        <f t="shared" si="106"/>
        <v>29652.065741715716</v>
      </c>
      <c r="AB141" s="261">
        <f t="shared" si="124"/>
        <v>29137.44596725249</v>
      </c>
      <c r="AC141" s="217">
        <f t="shared" si="107"/>
        <v>1440.5769003201099</v>
      </c>
      <c r="AD141" s="217">
        <f t="shared" si="108"/>
        <v>1062.3723453688124</v>
      </c>
      <c r="AE141" s="217">
        <f t="shared" si="109"/>
        <v>509.93872577703002</v>
      </c>
      <c r="AF141" s="217">
        <f t="shared" si="110"/>
        <v>63.742340722128752</v>
      </c>
      <c r="AG141" s="217">
        <f t="shared" si="111"/>
        <v>127.4846814442575</v>
      </c>
      <c r="AH141" s="217">
        <f t="shared" si="112"/>
        <v>12854.705378962632</v>
      </c>
      <c r="AI141" s="217">
        <f t="shared" si="113"/>
        <v>35119.74695434091</v>
      </c>
      <c r="AJ141" s="263">
        <f t="shared" si="125"/>
        <v>34511.986174308906</v>
      </c>
      <c r="AK141" s="250">
        <f t="shared" si="114"/>
        <v>1683.6936821895204</v>
      </c>
      <c r="AL141" s="250">
        <f t="shared" si="115"/>
        <v>1241.6620075143956</v>
      </c>
      <c r="AM141" s="250">
        <f t="shared" si="116"/>
        <v>595.99776360690987</v>
      </c>
      <c r="AN141" s="250">
        <f t="shared" si="117"/>
        <v>74.499720450863734</v>
      </c>
      <c r="AO141" s="250">
        <f t="shared" si="118"/>
        <v>148.99944090172747</v>
      </c>
      <c r="AP141" s="250">
        <f t="shared" si="119"/>
        <v>18326.931230912476</v>
      </c>
      <c r="AQ141" s="250">
        <f t="shared" si="120"/>
        <v>41046.677934360181</v>
      </c>
      <c r="AR141" s="265">
        <f t="shared" si="126"/>
        <v>40334.902605415511</v>
      </c>
      <c r="AS141" s="254">
        <f t="shared" si="121"/>
        <v>17162.766588603423</v>
      </c>
    </row>
    <row r="142" spans="1:45" x14ac:dyDescent="0.25">
      <c r="A142">
        <v>4103</v>
      </c>
      <c r="B142" t="s">
        <v>608</v>
      </c>
      <c r="C142" t="s">
        <v>609</v>
      </c>
      <c r="D142" s="295">
        <v>7475</v>
      </c>
      <c r="E142" s="225">
        <f t="shared" si="86"/>
        <v>9115.8536585365855</v>
      </c>
      <c r="F142" s="207">
        <f t="shared" si="87"/>
        <v>404.89746112162419</v>
      </c>
      <c r="G142" s="207">
        <f t="shared" si="88"/>
        <v>246.77433696678622</v>
      </c>
      <c r="H142" s="207">
        <f t="shared" si="89"/>
        <v>118.4516817440574</v>
      </c>
      <c r="I142" s="207">
        <f t="shared" si="90"/>
        <v>14.806460218007174</v>
      </c>
      <c r="J142" s="207">
        <f t="shared" si="91"/>
        <v>29.612920436014349</v>
      </c>
      <c r="K142" s="207">
        <f t="shared" si="92"/>
        <v>9870.9734786714489</v>
      </c>
      <c r="L142" s="239">
        <f t="shared" si="122"/>
        <v>9668.8157218382821</v>
      </c>
      <c r="M142" s="198">
        <f t="shared" si="93"/>
        <v>489.94075877127852</v>
      </c>
      <c r="N142" s="199">
        <f t="shared" si="94"/>
        <v>298.6059867203482</v>
      </c>
      <c r="O142" s="199">
        <f t="shared" si="95"/>
        <v>143.33087362576714</v>
      </c>
      <c r="P142" s="199">
        <f t="shared" si="96"/>
        <v>17.916359203220892</v>
      </c>
      <c r="Q142" s="199">
        <f t="shared" si="97"/>
        <v>35.832718406441785</v>
      </c>
      <c r="R142" s="199">
        <f t="shared" si="98"/>
        <v>1914.960192837593</v>
      </c>
      <c r="S142" s="199">
        <f t="shared" si="99"/>
        <v>11944.239468813928</v>
      </c>
      <c r="T142" s="242">
        <f t="shared" si="123"/>
        <v>11699.918202177665</v>
      </c>
      <c r="U142" s="177">
        <f t="shared" si="100"/>
        <v>566.29227778925656</v>
      </c>
      <c r="V142" s="177">
        <f t="shared" si="101"/>
        <v>417.61967388588238</v>
      </c>
      <c r="W142" s="177">
        <f t="shared" si="102"/>
        <v>200.45744346522355</v>
      </c>
      <c r="X142" s="177">
        <f t="shared" si="103"/>
        <v>25.057180433152944</v>
      </c>
      <c r="Y142" s="177">
        <f t="shared" si="104"/>
        <v>50.114360866305887</v>
      </c>
      <c r="Z142" s="178">
        <f t="shared" si="105"/>
        <v>3633.291162807177</v>
      </c>
      <c r="AA142" s="177">
        <f t="shared" si="106"/>
        <v>13805.609054078757</v>
      </c>
      <c r="AB142" s="261">
        <f t="shared" si="124"/>
        <v>13566.00890346455</v>
      </c>
      <c r="AC142" s="217">
        <f t="shared" si="107"/>
        <v>670.71352368468297</v>
      </c>
      <c r="AD142" s="217">
        <f t="shared" si="108"/>
        <v>494.626492392834</v>
      </c>
      <c r="AE142" s="217">
        <f t="shared" si="109"/>
        <v>237.42071634856032</v>
      </c>
      <c r="AF142" s="217">
        <f t="shared" si="110"/>
        <v>29.67758954357004</v>
      </c>
      <c r="AG142" s="217">
        <f t="shared" si="111"/>
        <v>59.35517908714008</v>
      </c>
      <c r="AH142" s="217">
        <f t="shared" si="112"/>
        <v>5984.9805579532913</v>
      </c>
      <c r="AI142" s="217">
        <f t="shared" si="113"/>
        <v>16351.289004721786</v>
      </c>
      <c r="AJ142" s="263">
        <f t="shared" si="125"/>
        <v>16068.323635610261</v>
      </c>
      <c r="AK142" s="250">
        <f t="shared" si="114"/>
        <v>783.90547712936109</v>
      </c>
      <c r="AL142" s="250">
        <f t="shared" si="115"/>
        <v>578.10138431368807</v>
      </c>
      <c r="AM142" s="250">
        <f t="shared" si="116"/>
        <v>277.48866447057031</v>
      </c>
      <c r="AN142" s="250">
        <f t="shared" si="117"/>
        <v>34.686083058821289</v>
      </c>
      <c r="AO142" s="250">
        <f t="shared" si="118"/>
        <v>69.372166117642578</v>
      </c>
      <c r="AP142" s="250">
        <f t="shared" si="119"/>
        <v>8532.7764324700365</v>
      </c>
      <c r="AQ142" s="250">
        <f t="shared" si="120"/>
        <v>19110.789564088864</v>
      </c>
      <c r="AR142" s="265">
        <f t="shared" si="126"/>
        <v>18779.396398724195</v>
      </c>
      <c r="AS142" s="254">
        <f t="shared" si="121"/>
        <v>7990.7567949076711</v>
      </c>
    </row>
    <row r="143" spans="1:45" x14ac:dyDescent="0.25">
      <c r="A143">
        <v>3628</v>
      </c>
      <c r="B143" t="s">
        <v>610</v>
      </c>
      <c r="C143" t="s">
        <v>611</v>
      </c>
      <c r="D143" s="295">
        <v>4950</v>
      </c>
      <c r="E143" s="225">
        <f t="shared" si="86"/>
        <v>6036.585365853658</v>
      </c>
      <c r="F143" s="207">
        <f t="shared" si="87"/>
        <v>268.12607793338316</v>
      </c>
      <c r="G143" s="207">
        <f t="shared" si="88"/>
        <v>163.41578167031327</v>
      </c>
      <c r="H143" s="207">
        <f t="shared" si="89"/>
        <v>78.439575201750358</v>
      </c>
      <c r="I143" s="207">
        <f t="shared" si="90"/>
        <v>9.8049469002187948</v>
      </c>
      <c r="J143" s="207">
        <f t="shared" si="91"/>
        <v>19.60989380043759</v>
      </c>
      <c r="K143" s="207">
        <f t="shared" si="92"/>
        <v>6536.6312668125302</v>
      </c>
      <c r="L143" s="239">
        <f t="shared" si="122"/>
        <v>6402.7609127892292</v>
      </c>
      <c r="M143" s="198">
        <f t="shared" si="93"/>
        <v>324.44237537362255</v>
      </c>
      <c r="N143" s="199">
        <f t="shared" si="94"/>
        <v>197.7390815071202</v>
      </c>
      <c r="O143" s="199">
        <f t="shared" si="95"/>
        <v>94.914759123417696</v>
      </c>
      <c r="P143" s="199">
        <f t="shared" si="96"/>
        <v>11.864344890427212</v>
      </c>
      <c r="Q143" s="199">
        <f t="shared" si="97"/>
        <v>23.728689780854424</v>
      </c>
      <c r="R143" s="199">
        <f t="shared" si="98"/>
        <v>1268.1007297051619</v>
      </c>
      <c r="S143" s="199">
        <f t="shared" si="99"/>
        <v>7909.5632602848082</v>
      </c>
      <c r="T143" s="242">
        <f t="shared" si="123"/>
        <v>7747.7719198367149</v>
      </c>
      <c r="U143" s="177">
        <f t="shared" si="100"/>
        <v>375.00291305107959</v>
      </c>
      <c r="V143" s="177">
        <f t="shared" si="101"/>
        <v>276.55082083412947</v>
      </c>
      <c r="W143" s="177">
        <f t="shared" si="102"/>
        <v>132.74439400038216</v>
      </c>
      <c r="X143" s="177">
        <f t="shared" si="103"/>
        <v>16.59304925004777</v>
      </c>
      <c r="Y143" s="177">
        <f t="shared" si="104"/>
        <v>33.18609850009554</v>
      </c>
      <c r="Z143" s="178">
        <f t="shared" si="105"/>
        <v>2405.9921412569265</v>
      </c>
      <c r="AA143" s="177">
        <f t="shared" si="106"/>
        <v>9142.1758953431236</v>
      </c>
      <c r="AB143" s="261">
        <f t="shared" si="124"/>
        <v>8983.5109126621428</v>
      </c>
      <c r="AC143" s="217">
        <f t="shared" si="107"/>
        <v>444.15143039989033</v>
      </c>
      <c r="AD143" s="217">
        <f t="shared" si="108"/>
        <v>327.54530265478638</v>
      </c>
      <c r="AE143" s="217">
        <f t="shared" si="109"/>
        <v>157.22174527429746</v>
      </c>
      <c r="AF143" s="217">
        <f t="shared" si="110"/>
        <v>19.652718159287183</v>
      </c>
      <c r="AG143" s="217">
        <f t="shared" si="111"/>
        <v>39.305436318574365</v>
      </c>
      <c r="AH143" s="217">
        <f t="shared" si="112"/>
        <v>3963.2981621229151</v>
      </c>
      <c r="AI143" s="217">
        <f t="shared" si="113"/>
        <v>10827.943889414426</v>
      </c>
      <c r="AJ143" s="263">
        <f t="shared" si="125"/>
        <v>10640.562139969335</v>
      </c>
      <c r="AK143" s="250">
        <f t="shared" si="114"/>
        <v>519.10797482144983</v>
      </c>
      <c r="AL143" s="250">
        <f t="shared" si="115"/>
        <v>382.82299028130518</v>
      </c>
      <c r="AM143" s="250">
        <f t="shared" si="116"/>
        <v>183.75503533502649</v>
      </c>
      <c r="AN143" s="250">
        <f t="shared" si="117"/>
        <v>22.969379416878311</v>
      </c>
      <c r="AO143" s="250">
        <f t="shared" si="118"/>
        <v>45.938758833756623</v>
      </c>
      <c r="AP143" s="250">
        <f t="shared" si="119"/>
        <v>5650.4673365520648</v>
      </c>
      <c r="AQ143" s="250">
        <f t="shared" si="120"/>
        <v>12655.305463844799</v>
      </c>
      <c r="AR143" s="265">
        <f t="shared" si="126"/>
        <v>12435.854471395956</v>
      </c>
      <c r="AS143" s="254">
        <f t="shared" si="121"/>
        <v>5291.5379444539085</v>
      </c>
    </row>
    <row r="144" spans="1:45" x14ac:dyDescent="0.25">
      <c r="A144">
        <v>9588</v>
      </c>
      <c r="B144" t="s">
        <v>372</v>
      </c>
      <c r="C144" t="s">
        <v>373</v>
      </c>
      <c r="D144" s="295">
        <v>1287.17</v>
      </c>
      <c r="E144" s="225">
        <f t="shared" si="86"/>
        <v>1569.719512195122</v>
      </c>
      <c r="F144" s="207">
        <f t="shared" si="87"/>
        <v>69.721988633032908</v>
      </c>
      <c r="G144" s="207">
        <f t="shared" si="88"/>
        <v>42.493715493449933</v>
      </c>
      <c r="H144" s="207">
        <f t="shared" si="89"/>
        <v>20.396983436855965</v>
      </c>
      <c r="I144" s="207">
        <f t="shared" si="90"/>
        <v>2.5496229296069957</v>
      </c>
      <c r="J144" s="207">
        <f t="shared" si="91"/>
        <v>5.0992458592139913</v>
      </c>
      <c r="K144" s="207">
        <f t="shared" si="92"/>
        <v>1699.7486197379972</v>
      </c>
      <c r="L144" s="239">
        <f t="shared" si="122"/>
        <v>1664.9377301242248</v>
      </c>
      <c r="M144" s="198">
        <f t="shared" si="93"/>
        <v>84.366160062558748</v>
      </c>
      <c r="N144" s="199">
        <f t="shared" si="94"/>
        <v>51.418952231014138</v>
      </c>
      <c r="O144" s="199">
        <f t="shared" si="95"/>
        <v>24.681097070886786</v>
      </c>
      <c r="P144" s="199">
        <f t="shared" si="96"/>
        <v>3.0851371338608482</v>
      </c>
      <c r="Q144" s="199">
        <f t="shared" si="97"/>
        <v>6.1702742677216964</v>
      </c>
      <c r="R144" s="199">
        <f t="shared" si="98"/>
        <v>329.74974065749365</v>
      </c>
      <c r="S144" s="199">
        <f t="shared" si="99"/>
        <v>2056.7580892405654</v>
      </c>
      <c r="T144" s="242">
        <f t="shared" si="123"/>
        <v>2014.6867842537829</v>
      </c>
      <c r="U144" s="177">
        <f t="shared" si="100"/>
        <v>97.513636281203659</v>
      </c>
      <c r="V144" s="177">
        <f t="shared" si="101"/>
        <v>71.912711121831606</v>
      </c>
      <c r="W144" s="177">
        <f t="shared" si="102"/>
        <v>34.51810133847917</v>
      </c>
      <c r="X144" s="177">
        <f t="shared" si="103"/>
        <v>4.3147626673098962</v>
      </c>
      <c r="Y144" s="177">
        <f t="shared" si="104"/>
        <v>8.6295253346197924</v>
      </c>
      <c r="Z144" s="178">
        <f t="shared" si="105"/>
        <v>625.64058675993488</v>
      </c>
      <c r="AA144" s="177">
        <f t="shared" si="106"/>
        <v>2377.2797065068298</v>
      </c>
      <c r="AB144" s="261">
        <f t="shared" si="124"/>
        <v>2336.0213619093593</v>
      </c>
      <c r="AC144" s="217">
        <f t="shared" si="107"/>
        <v>115.49462558945997</v>
      </c>
      <c r="AD144" s="217">
        <f t="shared" si="108"/>
        <v>85.173027720840679</v>
      </c>
      <c r="AE144" s="217">
        <f t="shared" si="109"/>
        <v>40.883053306003532</v>
      </c>
      <c r="AF144" s="217">
        <f t="shared" si="110"/>
        <v>5.1103816632504415</v>
      </c>
      <c r="AG144" s="217">
        <f t="shared" si="111"/>
        <v>10.220763326500883</v>
      </c>
      <c r="AH144" s="217">
        <f t="shared" si="112"/>
        <v>1030.5936354221724</v>
      </c>
      <c r="AI144" s="217">
        <f t="shared" si="113"/>
        <v>2815.6372800277913</v>
      </c>
      <c r="AJ144" s="263">
        <f t="shared" si="125"/>
        <v>2766.9115898392588</v>
      </c>
      <c r="AK144" s="250">
        <f t="shared" si="114"/>
        <v>134.98590140422741</v>
      </c>
      <c r="AL144" s="250">
        <f t="shared" si="115"/>
        <v>99.547124929371236</v>
      </c>
      <c r="AM144" s="250">
        <f t="shared" si="116"/>
        <v>47.782619966098196</v>
      </c>
      <c r="AN144" s="250">
        <f t="shared" si="117"/>
        <v>5.9728274957622745</v>
      </c>
      <c r="AO144" s="250">
        <f t="shared" si="118"/>
        <v>11.945654991524549</v>
      </c>
      <c r="AP144" s="250">
        <f t="shared" si="119"/>
        <v>1469.3155639575195</v>
      </c>
      <c r="AQ144" s="250">
        <f t="shared" si="120"/>
        <v>3290.8140472519417</v>
      </c>
      <c r="AR144" s="265">
        <f t="shared" si="126"/>
        <v>3233.7492525144917</v>
      </c>
      <c r="AS144" s="254">
        <f t="shared" si="121"/>
        <v>1375.9815951439875</v>
      </c>
    </row>
    <row r="145" spans="1:45" x14ac:dyDescent="0.25">
      <c r="A145">
        <v>3806</v>
      </c>
      <c r="B145" t="s">
        <v>623</v>
      </c>
      <c r="C145" t="s">
        <v>624</v>
      </c>
      <c r="D145" s="295">
        <v>1950</v>
      </c>
      <c r="E145" s="225">
        <f t="shared" si="86"/>
        <v>2378.0487804878048</v>
      </c>
      <c r="F145" s="207">
        <f t="shared" si="87"/>
        <v>105.62542464042369</v>
      </c>
      <c r="G145" s="207">
        <f t="shared" si="88"/>
        <v>64.375913991335537</v>
      </c>
      <c r="H145" s="207">
        <f t="shared" si="89"/>
        <v>30.900438715841055</v>
      </c>
      <c r="I145" s="207">
        <f t="shared" si="90"/>
        <v>3.8625548394801319</v>
      </c>
      <c r="J145" s="207">
        <f t="shared" si="91"/>
        <v>7.7251096789602638</v>
      </c>
      <c r="K145" s="207">
        <f t="shared" si="92"/>
        <v>2575.0365596534211</v>
      </c>
      <c r="L145" s="239">
        <f t="shared" si="122"/>
        <v>2522.2997535230297</v>
      </c>
      <c r="M145" s="198">
        <f t="shared" si="93"/>
        <v>127.81063272294222</v>
      </c>
      <c r="N145" s="199">
        <f t="shared" si="94"/>
        <v>77.89721392704736</v>
      </c>
      <c r="O145" s="199">
        <f t="shared" si="95"/>
        <v>37.390662684982729</v>
      </c>
      <c r="P145" s="199">
        <f t="shared" si="96"/>
        <v>4.6738328356228411</v>
      </c>
      <c r="Q145" s="199">
        <f t="shared" si="97"/>
        <v>9.3476656712456823</v>
      </c>
      <c r="R145" s="199">
        <f t="shared" si="98"/>
        <v>499.5548329141547</v>
      </c>
      <c r="S145" s="199">
        <f t="shared" si="99"/>
        <v>3115.8885570818943</v>
      </c>
      <c r="T145" s="242">
        <f t="shared" si="123"/>
        <v>3052.1525744811302</v>
      </c>
      <c r="U145" s="177">
        <f t="shared" si="100"/>
        <v>147.72842029284953</v>
      </c>
      <c r="V145" s="177">
        <f t="shared" si="101"/>
        <v>108.94426275283888</v>
      </c>
      <c r="W145" s="177">
        <f t="shared" si="102"/>
        <v>52.293246121362664</v>
      </c>
      <c r="X145" s="177">
        <f t="shared" si="103"/>
        <v>6.536655765170333</v>
      </c>
      <c r="Y145" s="177">
        <f t="shared" si="104"/>
        <v>13.073311530340666</v>
      </c>
      <c r="Z145" s="178">
        <f t="shared" si="105"/>
        <v>947.8150859496983</v>
      </c>
      <c r="AA145" s="177">
        <f t="shared" si="106"/>
        <v>3601.4632314988062</v>
      </c>
      <c r="AB145" s="261">
        <f t="shared" si="124"/>
        <v>3538.9588443820558</v>
      </c>
      <c r="AC145" s="217">
        <f t="shared" si="107"/>
        <v>174.9687453090477</v>
      </c>
      <c r="AD145" s="217">
        <f t="shared" si="108"/>
        <v>129.03299801552191</v>
      </c>
      <c r="AE145" s="217">
        <f t="shared" si="109"/>
        <v>61.935839047450514</v>
      </c>
      <c r="AF145" s="217">
        <f t="shared" si="110"/>
        <v>7.7419798809313143</v>
      </c>
      <c r="AG145" s="217">
        <f t="shared" si="111"/>
        <v>15.483959761862629</v>
      </c>
      <c r="AH145" s="217">
        <f t="shared" si="112"/>
        <v>1561.299275987815</v>
      </c>
      <c r="AI145" s="217">
        <f t="shared" si="113"/>
        <v>4265.5536534056828</v>
      </c>
      <c r="AJ145" s="263">
        <f t="shared" si="125"/>
        <v>4191.7366005939803</v>
      </c>
      <c r="AK145" s="250">
        <f t="shared" si="114"/>
        <v>204.49708099026813</v>
      </c>
      <c r="AL145" s="250">
        <f t="shared" si="115"/>
        <v>150.80905677748387</v>
      </c>
      <c r="AM145" s="250">
        <f t="shared" si="116"/>
        <v>72.388347253192251</v>
      </c>
      <c r="AN145" s="250">
        <f t="shared" si="117"/>
        <v>9.0485434066490313</v>
      </c>
      <c r="AO145" s="250">
        <f t="shared" si="118"/>
        <v>18.097086813298063</v>
      </c>
      <c r="AP145" s="250">
        <f t="shared" si="119"/>
        <v>2225.9416780356619</v>
      </c>
      <c r="AQ145" s="250">
        <f t="shared" si="120"/>
        <v>4985.4233645449212</v>
      </c>
      <c r="AR145" s="265">
        <f t="shared" si="126"/>
        <v>4898.9729735802248</v>
      </c>
      <c r="AS145" s="254">
        <f t="shared" si="121"/>
        <v>2084.5452508454791</v>
      </c>
    </row>
    <row r="146" spans="1:45" x14ac:dyDescent="0.25">
      <c r="A146">
        <v>3794</v>
      </c>
      <c r="B146" t="s">
        <v>538</v>
      </c>
      <c r="C146" t="s">
        <v>539</v>
      </c>
      <c r="D146" s="295">
        <v>2640.95</v>
      </c>
      <c r="E146" s="225">
        <f t="shared" si="86"/>
        <v>3220.6707317073165</v>
      </c>
      <c r="F146" s="207">
        <f t="shared" si="87"/>
        <v>143.05203343801378</v>
      </c>
      <c r="G146" s="207">
        <f t="shared" si="88"/>
        <v>87.186446182265399</v>
      </c>
      <c r="H146" s="207">
        <f t="shared" si="89"/>
        <v>41.849494167487393</v>
      </c>
      <c r="I146" s="207">
        <f t="shared" si="90"/>
        <v>5.2311867709359241</v>
      </c>
      <c r="J146" s="207">
        <f t="shared" si="91"/>
        <v>10.462373541871848</v>
      </c>
      <c r="K146" s="207">
        <f t="shared" si="92"/>
        <v>3487.457847290616</v>
      </c>
      <c r="L146" s="239">
        <f t="shared" si="122"/>
        <v>3416.0346328546893</v>
      </c>
      <c r="M146" s="198">
        <f t="shared" si="93"/>
        <v>173.09820025110474</v>
      </c>
      <c r="N146" s="199">
        <f t="shared" si="94"/>
        <v>105.49879339519781</v>
      </c>
      <c r="O146" s="199">
        <f t="shared" si="95"/>
        <v>50.639420829694942</v>
      </c>
      <c r="P146" s="199">
        <f t="shared" si="96"/>
        <v>6.3299276037118677</v>
      </c>
      <c r="Q146" s="199">
        <f t="shared" si="97"/>
        <v>12.659855207423735</v>
      </c>
      <c r="R146" s="199">
        <f t="shared" si="98"/>
        <v>676.56376204340347</v>
      </c>
      <c r="S146" s="199">
        <f t="shared" si="99"/>
        <v>4219.951735807912</v>
      </c>
      <c r="T146" s="242">
        <f t="shared" si="123"/>
        <v>4133.6319700389431</v>
      </c>
      <c r="U146" s="177">
        <f t="shared" si="100"/>
        <v>200.07352388328252</v>
      </c>
      <c r="V146" s="177">
        <f t="shared" si="101"/>
        <v>147.54684652159477</v>
      </c>
      <c r="W146" s="177">
        <f t="shared" si="102"/>
        <v>70.822486330365493</v>
      </c>
      <c r="X146" s="177">
        <f t="shared" si="103"/>
        <v>8.8528107912956866</v>
      </c>
      <c r="Y146" s="177">
        <f t="shared" si="104"/>
        <v>17.705621582591373</v>
      </c>
      <c r="Z146" s="178">
        <f t="shared" si="105"/>
        <v>1283.6575647378745</v>
      </c>
      <c r="AA146" s="177">
        <f t="shared" si="106"/>
        <v>4877.5817031932156</v>
      </c>
      <c r="AB146" s="261">
        <f t="shared" si="124"/>
        <v>4792.9299282414304</v>
      </c>
      <c r="AC146" s="217">
        <f t="shared" si="107"/>
        <v>236.96600406355358</v>
      </c>
      <c r="AD146" s="217">
        <f t="shared" si="108"/>
        <v>174.75369031235513</v>
      </c>
      <c r="AE146" s="217">
        <f t="shared" si="109"/>
        <v>83.881771349930474</v>
      </c>
      <c r="AF146" s="217">
        <f t="shared" si="110"/>
        <v>10.485221418741309</v>
      </c>
      <c r="AG146" s="217">
        <f t="shared" si="111"/>
        <v>20.970442837482619</v>
      </c>
      <c r="AH146" s="217">
        <f t="shared" si="112"/>
        <v>2114.5196527794974</v>
      </c>
      <c r="AI146" s="217">
        <f t="shared" si="113"/>
        <v>5776.9814979290959</v>
      </c>
      <c r="AJ146" s="263">
        <f t="shared" si="125"/>
        <v>5677.0086027377802</v>
      </c>
      <c r="AK146" s="250">
        <f t="shared" si="114"/>
        <v>276.95721335448638</v>
      </c>
      <c r="AL146" s="250">
        <f t="shared" si="115"/>
        <v>204.24573256230559</v>
      </c>
      <c r="AM146" s="250">
        <f t="shared" si="116"/>
        <v>98.037951629906686</v>
      </c>
      <c r="AN146" s="250">
        <f t="shared" si="117"/>
        <v>12.254743953738336</v>
      </c>
      <c r="AO146" s="250">
        <f t="shared" si="118"/>
        <v>24.509487907476672</v>
      </c>
      <c r="AP146" s="250">
        <f t="shared" si="119"/>
        <v>3014.6670126196309</v>
      </c>
      <c r="AQ146" s="250">
        <f t="shared" si="120"/>
        <v>6751.9250433820034</v>
      </c>
      <c r="AR146" s="265">
        <f t="shared" si="126"/>
        <v>6634.8423972188175</v>
      </c>
      <c r="AS146" s="254">
        <f t="shared" si="121"/>
        <v>2823.1691180617267</v>
      </c>
    </row>
    <row r="147" spans="1:45" x14ac:dyDescent="0.25">
      <c r="A147">
        <v>2763</v>
      </c>
      <c r="B147" t="s">
        <v>633</v>
      </c>
      <c r="C147" t="s">
        <v>634</v>
      </c>
      <c r="D147" s="295">
        <v>6435</v>
      </c>
      <c r="E147" s="225">
        <f t="shared" si="86"/>
        <v>7847.5609756097556</v>
      </c>
      <c r="F147" s="207">
        <f t="shared" si="87"/>
        <v>348.56390131339811</v>
      </c>
      <c r="G147" s="207">
        <f t="shared" si="88"/>
        <v>212.44051617140724</v>
      </c>
      <c r="H147" s="207">
        <f t="shared" si="89"/>
        <v>101.97144776227546</v>
      </c>
      <c r="I147" s="207">
        <f t="shared" si="90"/>
        <v>12.746430970284433</v>
      </c>
      <c r="J147" s="207">
        <f t="shared" si="91"/>
        <v>25.492861940568865</v>
      </c>
      <c r="K147" s="207">
        <f t="shared" si="92"/>
        <v>8497.6206468562887</v>
      </c>
      <c r="L147" s="239">
        <f t="shared" si="122"/>
        <v>8323.5891866259972</v>
      </c>
      <c r="M147" s="198">
        <f t="shared" si="93"/>
        <v>421.77508798570932</v>
      </c>
      <c r="N147" s="199">
        <f t="shared" si="94"/>
        <v>257.0608059592563</v>
      </c>
      <c r="O147" s="199">
        <f t="shared" si="95"/>
        <v>123.38918686044302</v>
      </c>
      <c r="P147" s="199">
        <f t="shared" si="96"/>
        <v>15.423648357555377</v>
      </c>
      <c r="Q147" s="199">
        <f t="shared" si="97"/>
        <v>30.847296715110755</v>
      </c>
      <c r="R147" s="199">
        <f t="shared" si="98"/>
        <v>1648.5309486167105</v>
      </c>
      <c r="S147" s="199">
        <f t="shared" si="99"/>
        <v>10282.432238370251</v>
      </c>
      <c r="T147" s="242">
        <f t="shared" si="123"/>
        <v>10072.103495787729</v>
      </c>
      <c r="U147" s="177">
        <f t="shared" si="100"/>
        <v>487.50378696640342</v>
      </c>
      <c r="V147" s="177">
        <f t="shared" si="101"/>
        <v>359.51606708436833</v>
      </c>
      <c r="W147" s="177">
        <f t="shared" si="102"/>
        <v>172.5677122004968</v>
      </c>
      <c r="X147" s="177">
        <f t="shared" si="103"/>
        <v>21.5709640250621</v>
      </c>
      <c r="Y147" s="177">
        <f t="shared" si="104"/>
        <v>43.1419280501242</v>
      </c>
      <c r="Z147" s="178">
        <f t="shared" si="105"/>
        <v>3127.7897836340044</v>
      </c>
      <c r="AA147" s="177">
        <f t="shared" si="106"/>
        <v>11884.82866394606</v>
      </c>
      <c r="AB147" s="261">
        <f t="shared" si="124"/>
        <v>11678.564186460784</v>
      </c>
      <c r="AC147" s="217">
        <f t="shared" si="107"/>
        <v>577.39685951985746</v>
      </c>
      <c r="AD147" s="217">
        <f t="shared" si="108"/>
        <v>425.80889345122227</v>
      </c>
      <c r="AE147" s="217">
        <f t="shared" si="109"/>
        <v>204.38826885658671</v>
      </c>
      <c r="AF147" s="217">
        <f t="shared" si="110"/>
        <v>25.548533607073338</v>
      </c>
      <c r="AG147" s="217">
        <f t="shared" si="111"/>
        <v>51.097067214146676</v>
      </c>
      <c r="AH147" s="217">
        <f t="shared" si="112"/>
        <v>5152.2876107597895</v>
      </c>
      <c r="AI147" s="217">
        <f t="shared" si="113"/>
        <v>14076.327056238753</v>
      </c>
      <c r="AJ147" s="263">
        <f t="shared" si="125"/>
        <v>13832.730781960136</v>
      </c>
      <c r="AK147" s="250">
        <f t="shared" si="114"/>
        <v>674.84036726788474</v>
      </c>
      <c r="AL147" s="250">
        <f t="shared" si="115"/>
        <v>497.6698873656967</v>
      </c>
      <c r="AM147" s="250">
        <f t="shared" si="116"/>
        <v>238.88154593553443</v>
      </c>
      <c r="AN147" s="250">
        <f t="shared" si="117"/>
        <v>29.860193241941804</v>
      </c>
      <c r="AO147" s="250">
        <f t="shared" si="118"/>
        <v>59.720386483883608</v>
      </c>
      <c r="AP147" s="250">
        <f t="shared" si="119"/>
        <v>7345.6075375176833</v>
      </c>
      <c r="AQ147" s="250">
        <f t="shared" si="120"/>
        <v>16451.897102998239</v>
      </c>
      <c r="AR147" s="265">
        <f t="shared" si="126"/>
        <v>16166.610812814743</v>
      </c>
      <c r="AS147" s="254">
        <f t="shared" si="121"/>
        <v>6878.9993277900803</v>
      </c>
    </row>
    <row r="148" spans="1:45" x14ac:dyDescent="0.25">
      <c r="A148">
        <v>9122</v>
      </c>
      <c r="B148" t="s">
        <v>650</v>
      </c>
      <c r="C148" t="s">
        <v>651</v>
      </c>
      <c r="D148" s="295">
        <v>5850</v>
      </c>
      <c r="E148" s="225">
        <f t="shared" si="86"/>
        <v>7134.1463414634145</v>
      </c>
      <c r="F148" s="207">
        <f t="shared" si="87"/>
        <v>316.87627392127104</v>
      </c>
      <c r="G148" s="207">
        <f t="shared" si="88"/>
        <v>193.1277419740066</v>
      </c>
      <c r="H148" s="207">
        <f t="shared" si="89"/>
        <v>92.701316147523158</v>
      </c>
      <c r="I148" s="207">
        <f t="shared" si="90"/>
        <v>11.587664518440395</v>
      </c>
      <c r="J148" s="207">
        <f t="shared" si="91"/>
        <v>23.17532903688079</v>
      </c>
      <c r="K148" s="207">
        <f t="shared" si="92"/>
        <v>7725.1096789602634</v>
      </c>
      <c r="L148" s="239">
        <f t="shared" si="122"/>
        <v>7566.8992605690892</v>
      </c>
      <c r="M148" s="198">
        <f t="shared" si="93"/>
        <v>383.43189816882671</v>
      </c>
      <c r="N148" s="199">
        <f t="shared" si="94"/>
        <v>233.69164178114212</v>
      </c>
      <c r="O148" s="199">
        <f t="shared" si="95"/>
        <v>112.17198805494822</v>
      </c>
      <c r="P148" s="199">
        <f t="shared" si="96"/>
        <v>14.021498506868527</v>
      </c>
      <c r="Q148" s="199">
        <f t="shared" si="97"/>
        <v>28.042997013737054</v>
      </c>
      <c r="R148" s="199">
        <f t="shared" si="98"/>
        <v>1498.6644987424643</v>
      </c>
      <c r="S148" s="199">
        <f t="shared" si="99"/>
        <v>9347.6656712456843</v>
      </c>
      <c r="T148" s="242">
        <f t="shared" si="123"/>
        <v>9156.4577234433909</v>
      </c>
      <c r="U148" s="177">
        <f t="shared" si="100"/>
        <v>443.18526087854855</v>
      </c>
      <c r="V148" s="177">
        <f t="shared" si="101"/>
        <v>326.83278825851664</v>
      </c>
      <c r="W148" s="177">
        <f t="shared" si="102"/>
        <v>156.87973836408798</v>
      </c>
      <c r="X148" s="177">
        <f t="shared" si="103"/>
        <v>19.609967295510998</v>
      </c>
      <c r="Y148" s="177">
        <f t="shared" si="104"/>
        <v>39.219934591021996</v>
      </c>
      <c r="Z148" s="178">
        <f t="shared" si="105"/>
        <v>2843.4452578490946</v>
      </c>
      <c r="AA148" s="177">
        <f t="shared" si="106"/>
        <v>10804.389694496418</v>
      </c>
      <c r="AB148" s="261">
        <f t="shared" si="124"/>
        <v>10616.876533146167</v>
      </c>
      <c r="AC148" s="217">
        <f t="shared" si="107"/>
        <v>524.90623592714314</v>
      </c>
      <c r="AD148" s="217">
        <f t="shared" si="108"/>
        <v>387.09899404656574</v>
      </c>
      <c r="AE148" s="217">
        <f t="shared" si="109"/>
        <v>185.80751714235157</v>
      </c>
      <c r="AF148" s="217">
        <f t="shared" si="110"/>
        <v>23.225939642793946</v>
      </c>
      <c r="AG148" s="217">
        <f t="shared" si="111"/>
        <v>46.451879285587893</v>
      </c>
      <c r="AH148" s="217">
        <f t="shared" si="112"/>
        <v>4683.8978279634457</v>
      </c>
      <c r="AI148" s="217">
        <f t="shared" si="113"/>
        <v>12796.66096021705</v>
      </c>
      <c r="AJ148" s="263">
        <f t="shared" si="125"/>
        <v>12575.209801781943</v>
      </c>
      <c r="AK148" s="250">
        <f t="shared" si="114"/>
        <v>613.49124297080436</v>
      </c>
      <c r="AL148" s="250">
        <f t="shared" si="115"/>
        <v>452.42717033245157</v>
      </c>
      <c r="AM148" s="250">
        <f t="shared" si="116"/>
        <v>217.16504175957675</v>
      </c>
      <c r="AN148" s="250">
        <f t="shared" si="117"/>
        <v>27.145630219947094</v>
      </c>
      <c r="AO148" s="250">
        <f t="shared" si="118"/>
        <v>54.291260439894188</v>
      </c>
      <c r="AP148" s="250">
        <f t="shared" si="119"/>
        <v>6677.8250341069852</v>
      </c>
      <c r="AQ148" s="250">
        <f t="shared" si="120"/>
        <v>14956.270093634763</v>
      </c>
      <c r="AR148" s="265">
        <f t="shared" si="126"/>
        <v>14696.918920740674</v>
      </c>
      <c r="AS148" s="254">
        <f t="shared" si="121"/>
        <v>6253.6357525364374</v>
      </c>
    </row>
    <row r="149" spans="1:45" x14ac:dyDescent="0.25">
      <c r="A149">
        <v>9121</v>
      </c>
      <c r="B149" t="s">
        <v>652</v>
      </c>
      <c r="C149" t="s">
        <v>653</v>
      </c>
      <c r="D149" s="295">
        <v>5850</v>
      </c>
      <c r="E149" s="225">
        <f t="shared" si="86"/>
        <v>7134.1463414634145</v>
      </c>
      <c r="F149" s="207">
        <f t="shared" si="87"/>
        <v>316.87627392127104</v>
      </c>
      <c r="G149" s="207">
        <f t="shared" si="88"/>
        <v>193.1277419740066</v>
      </c>
      <c r="H149" s="207">
        <f t="shared" si="89"/>
        <v>92.701316147523158</v>
      </c>
      <c r="I149" s="207">
        <f t="shared" si="90"/>
        <v>11.587664518440395</v>
      </c>
      <c r="J149" s="207">
        <f t="shared" si="91"/>
        <v>23.17532903688079</v>
      </c>
      <c r="K149" s="207">
        <f t="shared" si="92"/>
        <v>7725.1096789602634</v>
      </c>
      <c r="L149" s="239">
        <f t="shared" si="122"/>
        <v>7566.8992605690892</v>
      </c>
      <c r="M149" s="198">
        <f t="shared" si="93"/>
        <v>383.43189816882671</v>
      </c>
      <c r="N149" s="199">
        <f t="shared" si="94"/>
        <v>233.69164178114212</v>
      </c>
      <c r="O149" s="199">
        <f t="shared" si="95"/>
        <v>112.17198805494822</v>
      </c>
      <c r="P149" s="199">
        <f t="shared" si="96"/>
        <v>14.021498506868527</v>
      </c>
      <c r="Q149" s="199">
        <f t="shared" si="97"/>
        <v>28.042997013737054</v>
      </c>
      <c r="R149" s="199">
        <f t="shared" si="98"/>
        <v>1498.6644987424643</v>
      </c>
      <c r="S149" s="199">
        <f t="shared" si="99"/>
        <v>9347.6656712456843</v>
      </c>
      <c r="T149" s="242">
        <f t="shared" si="123"/>
        <v>9156.4577234433909</v>
      </c>
      <c r="U149" s="177">
        <f t="shared" si="100"/>
        <v>443.18526087854855</v>
      </c>
      <c r="V149" s="177">
        <f t="shared" si="101"/>
        <v>326.83278825851664</v>
      </c>
      <c r="W149" s="177">
        <f t="shared" si="102"/>
        <v>156.87973836408798</v>
      </c>
      <c r="X149" s="177">
        <f t="shared" si="103"/>
        <v>19.609967295510998</v>
      </c>
      <c r="Y149" s="177">
        <f t="shared" si="104"/>
        <v>39.219934591021996</v>
      </c>
      <c r="Z149" s="178">
        <f t="shared" si="105"/>
        <v>2843.4452578490946</v>
      </c>
      <c r="AA149" s="177">
        <f t="shared" si="106"/>
        <v>10804.389694496418</v>
      </c>
      <c r="AB149" s="261">
        <f t="shared" si="124"/>
        <v>10616.876533146167</v>
      </c>
      <c r="AC149" s="217">
        <f t="shared" si="107"/>
        <v>524.90623592714314</v>
      </c>
      <c r="AD149" s="217">
        <f t="shared" si="108"/>
        <v>387.09899404656574</v>
      </c>
      <c r="AE149" s="217">
        <f t="shared" si="109"/>
        <v>185.80751714235157</v>
      </c>
      <c r="AF149" s="217">
        <f t="shared" si="110"/>
        <v>23.225939642793946</v>
      </c>
      <c r="AG149" s="217">
        <f t="shared" si="111"/>
        <v>46.451879285587893</v>
      </c>
      <c r="AH149" s="217">
        <f t="shared" si="112"/>
        <v>4683.8978279634457</v>
      </c>
      <c r="AI149" s="217">
        <f t="shared" si="113"/>
        <v>12796.66096021705</v>
      </c>
      <c r="AJ149" s="263">
        <f t="shared" si="125"/>
        <v>12575.209801781943</v>
      </c>
      <c r="AK149" s="250">
        <f t="shared" si="114"/>
        <v>613.49124297080436</v>
      </c>
      <c r="AL149" s="250">
        <f t="shared" si="115"/>
        <v>452.42717033245157</v>
      </c>
      <c r="AM149" s="250">
        <f t="shared" si="116"/>
        <v>217.16504175957675</v>
      </c>
      <c r="AN149" s="250">
        <f t="shared" si="117"/>
        <v>27.145630219947094</v>
      </c>
      <c r="AO149" s="250">
        <f t="shared" si="118"/>
        <v>54.291260439894188</v>
      </c>
      <c r="AP149" s="250">
        <f t="shared" si="119"/>
        <v>6677.8250341069852</v>
      </c>
      <c r="AQ149" s="250">
        <f t="shared" si="120"/>
        <v>14956.270093634763</v>
      </c>
      <c r="AR149" s="265">
        <f t="shared" si="126"/>
        <v>14696.918920740674</v>
      </c>
      <c r="AS149" s="254">
        <f t="shared" si="121"/>
        <v>6253.6357525364374</v>
      </c>
    </row>
    <row r="150" spans="1:45" x14ac:dyDescent="0.25">
      <c r="A150">
        <v>6323</v>
      </c>
      <c r="B150" t="s">
        <v>654</v>
      </c>
      <c r="C150" t="s">
        <v>655</v>
      </c>
      <c r="D150" s="295">
        <v>3900</v>
      </c>
      <c r="E150" s="225">
        <f t="shared" si="86"/>
        <v>4756.0975609756097</v>
      </c>
      <c r="F150" s="207">
        <f t="shared" si="87"/>
        <v>211.25084928084738</v>
      </c>
      <c r="G150" s="207">
        <f t="shared" si="88"/>
        <v>128.75182798267107</v>
      </c>
      <c r="H150" s="207">
        <f t="shared" si="89"/>
        <v>61.80087743168211</v>
      </c>
      <c r="I150" s="207">
        <f t="shared" si="90"/>
        <v>7.7251096789602638</v>
      </c>
      <c r="J150" s="207">
        <f t="shared" si="91"/>
        <v>15.450219357920528</v>
      </c>
      <c r="K150" s="207">
        <f t="shared" si="92"/>
        <v>5150.0731193068423</v>
      </c>
      <c r="L150" s="239">
        <f t="shared" si="122"/>
        <v>5044.5995070460594</v>
      </c>
      <c r="M150" s="198">
        <f t="shared" si="93"/>
        <v>255.62126544588443</v>
      </c>
      <c r="N150" s="199">
        <f t="shared" si="94"/>
        <v>155.79442785409472</v>
      </c>
      <c r="O150" s="199">
        <f t="shared" si="95"/>
        <v>74.781325369965458</v>
      </c>
      <c r="P150" s="199">
        <f t="shared" si="96"/>
        <v>9.3476656712456823</v>
      </c>
      <c r="Q150" s="199">
        <f t="shared" si="97"/>
        <v>18.695331342491365</v>
      </c>
      <c r="R150" s="199">
        <f t="shared" si="98"/>
        <v>999.1096658283094</v>
      </c>
      <c r="S150" s="199">
        <f t="shared" si="99"/>
        <v>6231.7771141637886</v>
      </c>
      <c r="T150" s="242">
        <f t="shared" si="123"/>
        <v>6104.3051489622603</v>
      </c>
      <c r="U150" s="177">
        <f t="shared" si="100"/>
        <v>295.45684058569907</v>
      </c>
      <c r="V150" s="177">
        <f t="shared" si="101"/>
        <v>217.88852550567776</v>
      </c>
      <c r="W150" s="177">
        <f t="shared" si="102"/>
        <v>104.58649224272533</v>
      </c>
      <c r="X150" s="177">
        <f t="shared" si="103"/>
        <v>13.073311530340666</v>
      </c>
      <c r="Y150" s="177">
        <f t="shared" si="104"/>
        <v>26.146623060681332</v>
      </c>
      <c r="Z150" s="178">
        <f t="shared" si="105"/>
        <v>1895.6301718993966</v>
      </c>
      <c r="AA150" s="177">
        <f t="shared" si="106"/>
        <v>7202.9264629976124</v>
      </c>
      <c r="AB150" s="261">
        <f t="shared" si="124"/>
        <v>7077.9176887641115</v>
      </c>
      <c r="AC150" s="217">
        <f t="shared" si="107"/>
        <v>349.93749061809541</v>
      </c>
      <c r="AD150" s="217">
        <f t="shared" si="108"/>
        <v>258.06599603104382</v>
      </c>
      <c r="AE150" s="217">
        <f t="shared" si="109"/>
        <v>123.87167809490103</v>
      </c>
      <c r="AF150" s="217">
        <f t="shared" si="110"/>
        <v>15.483959761862629</v>
      </c>
      <c r="AG150" s="217">
        <f t="shared" si="111"/>
        <v>30.967919523725257</v>
      </c>
      <c r="AH150" s="217">
        <f t="shared" si="112"/>
        <v>3122.59855197563</v>
      </c>
      <c r="AI150" s="217">
        <f t="shared" si="113"/>
        <v>8531.1073068113656</v>
      </c>
      <c r="AJ150" s="263">
        <f t="shared" si="125"/>
        <v>8383.4732011879605</v>
      </c>
      <c r="AK150" s="250">
        <f t="shared" si="114"/>
        <v>408.99416198053626</v>
      </c>
      <c r="AL150" s="250">
        <f t="shared" si="115"/>
        <v>301.61811355496775</v>
      </c>
      <c r="AM150" s="250">
        <f t="shared" si="116"/>
        <v>144.7766945063845</v>
      </c>
      <c r="AN150" s="250">
        <f t="shared" si="117"/>
        <v>18.097086813298063</v>
      </c>
      <c r="AO150" s="250">
        <f t="shared" si="118"/>
        <v>36.194173626596125</v>
      </c>
      <c r="AP150" s="250">
        <f t="shared" si="119"/>
        <v>4451.8833560713238</v>
      </c>
      <c r="AQ150" s="250">
        <f t="shared" si="120"/>
        <v>9970.8467290898425</v>
      </c>
      <c r="AR150" s="265">
        <f t="shared" si="126"/>
        <v>9797.9459471604496</v>
      </c>
      <c r="AS150" s="254">
        <f t="shared" si="121"/>
        <v>4169.0905016909583</v>
      </c>
    </row>
    <row r="151" spans="1:45" x14ac:dyDescent="0.25">
      <c r="A151">
        <v>3607</v>
      </c>
      <c r="B151" t="s">
        <v>658</v>
      </c>
      <c r="C151" t="s">
        <v>659</v>
      </c>
      <c r="D151" s="295">
        <v>11231.99</v>
      </c>
      <c r="E151" s="225">
        <f t="shared" si="86"/>
        <v>13697.548780487803</v>
      </c>
      <c r="F151" s="207">
        <f t="shared" si="87"/>
        <v>608.40190425999606</v>
      </c>
      <c r="G151" s="207">
        <f t="shared" si="88"/>
        <v>370.80493445720037</v>
      </c>
      <c r="H151" s="207">
        <f t="shared" si="89"/>
        <v>177.98636853945618</v>
      </c>
      <c r="I151" s="207">
        <f t="shared" si="90"/>
        <v>22.248296067432022</v>
      </c>
      <c r="J151" s="207">
        <f t="shared" si="91"/>
        <v>44.496592134864045</v>
      </c>
      <c r="K151" s="207">
        <f t="shared" si="92"/>
        <v>14832.197378288014</v>
      </c>
      <c r="L151" s="239">
        <f t="shared" si="122"/>
        <v>14528.433645422119</v>
      </c>
      <c r="M151" s="198">
        <f t="shared" si="93"/>
        <v>736.18858904500496</v>
      </c>
      <c r="N151" s="199">
        <f t="shared" si="94"/>
        <v>448.68755274690085</v>
      </c>
      <c r="O151" s="199">
        <f t="shared" si="95"/>
        <v>215.3700253185124</v>
      </c>
      <c r="P151" s="199">
        <f t="shared" si="96"/>
        <v>26.921253164814051</v>
      </c>
      <c r="Q151" s="199">
        <f t="shared" si="97"/>
        <v>53.842506329628101</v>
      </c>
      <c r="R151" s="199">
        <f t="shared" si="98"/>
        <v>2877.4332757658749</v>
      </c>
      <c r="S151" s="199">
        <f t="shared" si="99"/>
        <v>17947.502109876034</v>
      </c>
      <c r="T151" s="242">
        <f t="shared" si="123"/>
        <v>17580.383176946823</v>
      </c>
      <c r="U151" s="177">
        <f t="shared" si="100"/>
        <v>850.91494330517071</v>
      </c>
      <c r="V151" s="177">
        <f t="shared" si="101"/>
        <v>627.51839476782493</v>
      </c>
      <c r="W151" s="177">
        <f t="shared" si="102"/>
        <v>301.20882948855598</v>
      </c>
      <c r="X151" s="177">
        <f t="shared" si="103"/>
        <v>37.651103686069497</v>
      </c>
      <c r="Y151" s="177">
        <f t="shared" si="104"/>
        <v>75.302207372138994</v>
      </c>
      <c r="Z151" s="178">
        <f t="shared" si="105"/>
        <v>5459.4100344800772</v>
      </c>
      <c r="AA151" s="177">
        <f t="shared" si="106"/>
        <v>20744.409744390909</v>
      </c>
      <c r="AB151" s="261">
        <f t="shared" si="124"/>
        <v>20384.384795133745</v>
      </c>
      <c r="AC151" s="217">
        <f t="shared" si="107"/>
        <v>1007.8190757044978</v>
      </c>
      <c r="AD151" s="217">
        <f t="shared" si="108"/>
        <v>743.22940686172399</v>
      </c>
      <c r="AE151" s="217">
        <f t="shared" si="109"/>
        <v>356.75011529362752</v>
      </c>
      <c r="AF151" s="217">
        <f t="shared" si="110"/>
        <v>44.59376441170344</v>
      </c>
      <c r="AG151" s="217">
        <f t="shared" si="111"/>
        <v>89.187528823406879</v>
      </c>
      <c r="AH151" s="217">
        <f t="shared" si="112"/>
        <v>8993.0758230268602</v>
      </c>
      <c r="AI151" s="217">
        <f t="shared" si="113"/>
        <v>24569.567168982612</v>
      </c>
      <c r="AJ151" s="263">
        <f t="shared" si="125"/>
        <v>24144.381323336194</v>
      </c>
      <c r="AK151" s="250">
        <f t="shared" si="114"/>
        <v>1177.9021378009647</v>
      </c>
      <c r="AL151" s="250">
        <f t="shared" si="115"/>
        <v>868.65939365852864</v>
      </c>
      <c r="AM151" s="250">
        <f t="shared" si="116"/>
        <v>416.95650895609373</v>
      </c>
      <c r="AN151" s="250">
        <f t="shared" si="117"/>
        <v>52.119563619511716</v>
      </c>
      <c r="AO151" s="250">
        <f t="shared" si="118"/>
        <v>104.23912723902343</v>
      </c>
      <c r="AP151" s="250">
        <f t="shared" si="119"/>
        <v>12821.412650399883</v>
      </c>
      <c r="AQ151" s="250">
        <f t="shared" si="120"/>
        <v>28716.013013505079</v>
      </c>
      <c r="AR151" s="265">
        <f t="shared" si="126"/>
        <v>28218.059204883768</v>
      </c>
      <c r="AS151" s="254">
        <f t="shared" si="121"/>
        <v>12006.969954894314</v>
      </c>
    </row>
    <row r="152" spans="1:45" x14ac:dyDescent="0.25">
      <c r="A152">
        <v>209</v>
      </c>
      <c r="B152" t="s">
        <v>619</v>
      </c>
      <c r="C152" t="s">
        <v>620</v>
      </c>
      <c r="D152" s="295">
        <v>3595.02</v>
      </c>
      <c r="E152" s="225">
        <f t="shared" si="86"/>
        <v>4384.1707317073169</v>
      </c>
      <c r="F152" s="207">
        <f t="shared" si="87"/>
        <v>194.7310328670851</v>
      </c>
      <c r="G152" s="207">
        <f t="shared" si="88"/>
        <v>118.68343503442618</v>
      </c>
      <c r="H152" s="207">
        <f t="shared" si="89"/>
        <v>56.968048816524565</v>
      </c>
      <c r="I152" s="207">
        <f t="shared" si="90"/>
        <v>7.1210061020655706</v>
      </c>
      <c r="J152" s="207">
        <f t="shared" si="91"/>
        <v>14.242012204131141</v>
      </c>
      <c r="K152" s="207">
        <f t="shared" si="92"/>
        <v>4747.3374013770472</v>
      </c>
      <c r="L152" s="239">
        <f t="shared" si="122"/>
        <v>4650.1118255950578</v>
      </c>
      <c r="M152" s="198">
        <f t="shared" si="93"/>
        <v>235.63168248801631</v>
      </c>
      <c r="N152" s="199">
        <f t="shared" si="94"/>
        <v>143.61130359590453</v>
      </c>
      <c r="O152" s="199">
        <f t="shared" si="95"/>
        <v>68.933425726034173</v>
      </c>
      <c r="P152" s="199">
        <f t="shared" si="96"/>
        <v>8.6166782157542716</v>
      </c>
      <c r="Q152" s="199">
        <f t="shared" si="97"/>
        <v>17.233356431508543</v>
      </c>
      <c r="R152" s="199">
        <f t="shared" si="98"/>
        <v>920.97928996053565</v>
      </c>
      <c r="S152" s="199">
        <f t="shared" si="99"/>
        <v>5744.4521438361808</v>
      </c>
      <c r="T152" s="242">
        <f t="shared" si="123"/>
        <v>5626.9484863134112</v>
      </c>
      <c r="U152" s="177">
        <f t="shared" si="100"/>
        <v>272.35211565189741</v>
      </c>
      <c r="V152" s="177">
        <f t="shared" si="101"/>
        <v>200.84964281113378</v>
      </c>
      <c r="W152" s="177">
        <f t="shared" si="102"/>
        <v>96.407828549344217</v>
      </c>
      <c r="X152" s="177">
        <f t="shared" si="103"/>
        <v>12.050978568668027</v>
      </c>
      <c r="Y152" s="177">
        <f t="shared" si="104"/>
        <v>24.101957137336054</v>
      </c>
      <c r="Z152" s="178">
        <f t="shared" si="105"/>
        <v>1747.3918924568638</v>
      </c>
      <c r="AA152" s="177">
        <f t="shared" si="106"/>
        <v>6639.6576135911992</v>
      </c>
      <c r="AB152" s="261">
        <f t="shared" si="124"/>
        <v>6524.4245255027581</v>
      </c>
      <c r="AC152" s="217">
        <f t="shared" si="107"/>
        <v>322.57237885176033</v>
      </c>
      <c r="AD152" s="217">
        <f t="shared" si="108"/>
        <v>237.88523514141619</v>
      </c>
      <c r="AE152" s="217">
        <f t="shared" si="109"/>
        <v>114.18491286787977</v>
      </c>
      <c r="AF152" s="217">
        <f t="shared" si="110"/>
        <v>14.273114108484972</v>
      </c>
      <c r="AG152" s="217">
        <f t="shared" si="111"/>
        <v>28.546228216969944</v>
      </c>
      <c r="AH152" s="217">
        <f t="shared" si="112"/>
        <v>2878.411345211136</v>
      </c>
      <c r="AI152" s="217">
        <f t="shared" si="113"/>
        <v>7863.9747154187171</v>
      </c>
      <c r="AJ152" s="263">
        <f t="shared" si="125"/>
        <v>7727.8855968550633</v>
      </c>
      <c r="AK152" s="250">
        <f t="shared" si="114"/>
        <v>377.01081851365825</v>
      </c>
      <c r="AL152" s="250">
        <f t="shared" si="115"/>
        <v>278.03157707496922</v>
      </c>
      <c r="AM152" s="250">
        <f t="shared" si="116"/>
        <v>133.45515699598522</v>
      </c>
      <c r="AN152" s="250">
        <f t="shared" si="117"/>
        <v>16.681894624498153</v>
      </c>
      <c r="AO152" s="250">
        <f t="shared" si="118"/>
        <v>33.363789248996305</v>
      </c>
      <c r="AP152" s="250">
        <f t="shared" si="119"/>
        <v>4103.7460776265452</v>
      </c>
      <c r="AQ152" s="250">
        <f t="shared" si="120"/>
        <v>9191.1265148750153</v>
      </c>
      <c r="AR152" s="265">
        <f t="shared" si="126"/>
        <v>9031.7465740925018</v>
      </c>
      <c r="AS152" s="254">
        <f t="shared" si="121"/>
        <v>3843.0676244587257</v>
      </c>
    </row>
    <row r="153" spans="1:45" x14ac:dyDescent="0.25">
      <c r="A153">
        <v>9584</v>
      </c>
      <c r="B153" t="s">
        <v>408</v>
      </c>
      <c r="C153" t="s">
        <v>1050</v>
      </c>
      <c r="D153" s="295">
        <v>3500</v>
      </c>
      <c r="E153" s="225">
        <f t="shared" si="86"/>
        <v>4268.292682926829</v>
      </c>
      <c r="F153" s="207">
        <f t="shared" si="87"/>
        <v>189.58409550845275</v>
      </c>
      <c r="G153" s="207">
        <f t="shared" si="88"/>
        <v>115.54651229214069</v>
      </c>
      <c r="H153" s="207">
        <f t="shared" si="89"/>
        <v>55.462325900227533</v>
      </c>
      <c r="I153" s="207">
        <f t="shared" si="90"/>
        <v>6.9327907375284417</v>
      </c>
      <c r="J153" s="207">
        <f t="shared" si="91"/>
        <v>13.865581475056883</v>
      </c>
      <c r="K153" s="207">
        <f t="shared" si="92"/>
        <v>4621.8604916856275</v>
      </c>
      <c r="L153" s="239">
        <f t="shared" si="122"/>
        <v>4527.2046858105659</v>
      </c>
      <c r="M153" s="198">
        <f t="shared" si="93"/>
        <v>229.40369975912708</v>
      </c>
      <c r="N153" s="199">
        <f t="shared" si="94"/>
        <v>139.81551217675167</v>
      </c>
      <c r="O153" s="199">
        <f t="shared" si="95"/>
        <v>67.111445844840802</v>
      </c>
      <c r="P153" s="199">
        <f t="shared" si="96"/>
        <v>8.3889307306051002</v>
      </c>
      <c r="Q153" s="199">
        <f t="shared" si="97"/>
        <v>16.7778614612102</v>
      </c>
      <c r="R153" s="199">
        <f t="shared" si="98"/>
        <v>896.63687958950845</v>
      </c>
      <c r="S153" s="199">
        <f t="shared" si="99"/>
        <v>5592.6204870700667</v>
      </c>
      <c r="T153" s="242">
        <f t="shared" si="123"/>
        <v>5478.2225695815159</v>
      </c>
      <c r="U153" s="177">
        <f t="shared" si="100"/>
        <v>265.15357488460171</v>
      </c>
      <c r="V153" s="177">
        <f t="shared" si="101"/>
        <v>195.54098442817235</v>
      </c>
      <c r="W153" s="177">
        <f t="shared" si="102"/>
        <v>93.85967252552274</v>
      </c>
      <c r="X153" s="177">
        <f t="shared" si="103"/>
        <v>11.732459065690342</v>
      </c>
      <c r="Y153" s="177">
        <f t="shared" si="104"/>
        <v>23.464918131380685</v>
      </c>
      <c r="Z153" s="178">
        <f t="shared" si="105"/>
        <v>1701.2065645250996</v>
      </c>
      <c r="AA153" s="177">
        <f t="shared" si="106"/>
        <v>6464.164774485037</v>
      </c>
      <c r="AB153" s="261">
        <f t="shared" si="124"/>
        <v>6351.977412993434</v>
      </c>
      <c r="AC153" s="217">
        <f t="shared" si="107"/>
        <v>314.04646593931642</v>
      </c>
      <c r="AD153" s="217">
        <f t="shared" si="108"/>
        <v>231.59768874580857</v>
      </c>
      <c r="AE153" s="217">
        <f t="shared" si="109"/>
        <v>111.16689059798811</v>
      </c>
      <c r="AF153" s="217">
        <f t="shared" si="110"/>
        <v>13.895861324748514</v>
      </c>
      <c r="AG153" s="217">
        <f t="shared" si="111"/>
        <v>27.791722649497029</v>
      </c>
      <c r="AH153" s="217">
        <f t="shared" si="112"/>
        <v>2802.3320338242838</v>
      </c>
      <c r="AI153" s="217">
        <f t="shared" si="113"/>
        <v>7656.1219420102007</v>
      </c>
      <c r="AJ153" s="263">
        <f t="shared" si="125"/>
        <v>7523.6297959379144</v>
      </c>
      <c r="AK153" s="250">
        <f t="shared" si="114"/>
        <v>367.04604280304534</v>
      </c>
      <c r="AL153" s="250">
        <f t="shared" si="115"/>
        <v>270.68292242112489</v>
      </c>
      <c r="AM153" s="250">
        <f t="shared" si="116"/>
        <v>129.92780276213995</v>
      </c>
      <c r="AN153" s="250">
        <f t="shared" si="117"/>
        <v>16.240975345267493</v>
      </c>
      <c r="AO153" s="250">
        <f t="shared" si="118"/>
        <v>32.481950690534987</v>
      </c>
      <c r="AP153" s="250">
        <f t="shared" si="119"/>
        <v>3995.2799349358029</v>
      </c>
      <c r="AQ153" s="250">
        <f t="shared" si="120"/>
        <v>8948.1957825165246</v>
      </c>
      <c r="AR153" s="265">
        <f t="shared" si="126"/>
        <v>8793.0284141183511</v>
      </c>
      <c r="AS153" s="254">
        <f t="shared" si="121"/>
        <v>3741.4914758765008</v>
      </c>
    </row>
    <row r="154" spans="1:45" x14ac:dyDescent="0.25">
      <c r="A154">
        <v>8281</v>
      </c>
      <c r="B154" t="s">
        <v>775</v>
      </c>
      <c r="C154" t="s">
        <v>776</v>
      </c>
      <c r="D154" s="295">
        <v>5003</v>
      </c>
      <c r="E154" s="225">
        <f t="shared" si="86"/>
        <v>6101.2195121951218</v>
      </c>
      <c r="F154" s="207">
        <f t="shared" si="87"/>
        <v>270.99692280822546</v>
      </c>
      <c r="G154" s="207">
        <f t="shared" si="88"/>
        <v>165.16548599930854</v>
      </c>
      <c r="H154" s="207">
        <f t="shared" si="89"/>
        <v>79.279433279668098</v>
      </c>
      <c r="I154" s="207">
        <f t="shared" si="90"/>
        <v>9.9099291599585122</v>
      </c>
      <c r="J154" s="207">
        <f t="shared" si="91"/>
        <v>19.819858319917024</v>
      </c>
      <c r="K154" s="207">
        <f t="shared" si="92"/>
        <v>6606.6194399723418</v>
      </c>
      <c r="L154" s="239">
        <f t="shared" si="122"/>
        <v>6471.315726602932</v>
      </c>
      <c r="M154" s="198">
        <f t="shared" si="93"/>
        <v>327.91620282711796</v>
      </c>
      <c r="N154" s="199">
        <f t="shared" si="94"/>
        <v>199.8562878343682</v>
      </c>
      <c r="O154" s="199">
        <f t="shared" si="95"/>
        <v>95.931018160496734</v>
      </c>
      <c r="P154" s="199">
        <f t="shared" si="96"/>
        <v>11.991377270062092</v>
      </c>
      <c r="Q154" s="199">
        <f t="shared" si="97"/>
        <v>23.982754540124184</v>
      </c>
      <c r="R154" s="199">
        <f t="shared" si="98"/>
        <v>1281.6783738818031</v>
      </c>
      <c r="S154" s="199">
        <f t="shared" si="99"/>
        <v>7994.2515133747274</v>
      </c>
      <c r="T154" s="242">
        <f t="shared" si="123"/>
        <v>7830.7278616046642</v>
      </c>
      <c r="U154" s="177">
        <f t="shared" si="100"/>
        <v>379.01809575647496</v>
      </c>
      <c r="V154" s="177">
        <f t="shared" si="101"/>
        <v>279.51187002689892</v>
      </c>
      <c r="W154" s="177">
        <f t="shared" si="102"/>
        <v>134.16569761291149</v>
      </c>
      <c r="X154" s="177">
        <f t="shared" si="103"/>
        <v>16.770712201613936</v>
      </c>
      <c r="Y154" s="177">
        <f t="shared" si="104"/>
        <v>33.541424403227872</v>
      </c>
      <c r="Z154" s="178">
        <f t="shared" si="105"/>
        <v>2431.7532692340205</v>
      </c>
      <c r="AA154" s="177">
        <f t="shared" si="106"/>
        <v>9240.0618190710393</v>
      </c>
      <c r="AB154" s="261">
        <f t="shared" si="124"/>
        <v>9079.6979992017568</v>
      </c>
      <c r="AC154" s="217">
        <f t="shared" si="107"/>
        <v>448.90699116982859</v>
      </c>
      <c r="AD154" s="217">
        <f t="shared" si="108"/>
        <v>331.05235337008008</v>
      </c>
      <c r="AE154" s="217">
        <f t="shared" si="109"/>
        <v>158.90512961763844</v>
      </c>
      <c r="AF154" s="217">
        <f t="shared" si="110"/>
        <v>19.863141202204805</v>
      </c>
      <c r="AG154" s="217">
        <f t="shared" si="111"/>
        <v>39.726282404409609</v>
      </c>
      <c r="AH154" s="217">
        <f t="shared" si="112"/>
        <v>4005.7334757779686</v>
      </c>
      <c r="AI154" s="217">
        <f t="shared" si="113"/>
        <v>10943.879450250581</v>
      </c>
      <c r="AJ154" s="263">
        <f t="shared" si="125"/>
        <v>10754.491391164967</v>
      </c>
      <c r="AK154" s="250">
        <f t="shared" si="114"/>
        <v>524.6661006124674</v>
      </c>
      <c r="AL154" s="250">
        <f t="shared" si="115"/>
        <v>386.92190310653933</v>
      </c>
      <c r="AM154" s="250">
        <f t="shared" si="116"/>
        <v>185.7225134911389</v>
      </c>
      <c r="AN154" s="250">
        <f t="shared" si="117"/>
        <v>23.215314186392362</v>
      </c>
      <c r="AO154" s="250">
        <f t="shared" si="118"/>
        <v>46.430628372784724</v>
      </c>
      <c r="AP154" s="250">
        <f t="shared" si="119"/>
        <v>5710.9672898525205</v>
      </c>
      <c r="AQ154" s="250">
        <f t="shared" si="120"/>
        <v>12790.806714265764</v>
      </c>
      <c r="AR154" s="265">
        <f t="shared" si="126"/>
        <v>12569.006044524034</v>
      </c>
      <c r="AS154" s="254">
        <f t="shared" si="121"/>
        <v>5348.1948153743242</v>
      </c>
    </row>
    <row r="155" spans="1:45" x14ac:dyDescent="0.25">
      <c r="A155">
        <v>3777</v>
      </c>
      <c r="B155" t="s">
        <v>952</v>
      </c>
      <c r="C155" t="s">
        <v>953</v>
      </c>
      <c r="D155" s="295">
        <v>1000</v>
      </c>
      <c r="E155" s="225">
        <f t="shared" si="86"/>
        <v>1219.5121951219512</v>
      </c>
      <c r="F155" s="207">
        <f t="shared" si="87"/>
        <v>54.166884430986507</v>
      </c>
      <c r="G155" s="207">
        <f t="shared" si="88"/>
        <v>33.013289226325917</v>
      </c>
      <c r="H155" s="207">
        <f t="shared" si="89"/>
        <v>15.846378828636439</v>
      </c>
      <c r="I155" s="207">
        <f t="shared" si="90"/>
        <v>1.9807973535795549</v>
      </c>
      <c r="J155" s="207">
        <f t="shared" si="91"/>
        <v>3.9615947071591098</v>
      </c>
      <c r="K155" s="207">
        <f t="shared" si="92"/>
        <v>1320.5315690530365</v>
      </c>
      <c r="L155" s="239">
        <f t="shared" si="122"/>
        <v>1293.4870530887333</v>
      </c>
      <c r="M155" s="198">
        <f t="shared" si="93"/>
        <v>65.543914216893441</v>
      </c>
      <c r="N155" s="199">
        <f t="shared" si="94"/>
        <v>39.947289193357619</v>
      </c>
      <c r="O155" s="199">
        <f t="shared" si="95"/>
        <v>19.174698812811659</v>
      </c>
      <c r="P155" s="199">
        <f t="shared" si="96"/>
        <v>2.3968373516014574</v>
      </c>
      <c r="Q155" s="199">
        <f t="shared" si="97"/>
        <v>4.7936747032029148</v>
      </c>
      <c r="R155" s="199">
        <f t="shared" si="98"/>
        <v>256.18196559700243</v>
      </c>
      <c r="S155" s="199">
        <f t="shared" si="99"/>
        <v>1597.8915677343048</v>
      </c>
      <c r="T155" s="242">
        <f t="shared" si="123"/>
        <v>1565.2064484518617</v>
      </c>
      <c r="U155" s="177">
        <f t="shared" si="100"/>
        <v>75.758164252743342</v>
      </c>
      <c r="V155" s="177">
        <f t="shared" si="101"/>
        <v>55.868852693763529</v>
      </c>
      <c r="W155" s="177">
        <f t="shared" si="102"/>
        <v>26.817049293006495</v>
      </c>
      <c r="X155" s="177">
        <f t="shared" si="103"/>
        <v>3.3521311616258118</v>
      </c>
      <c r="Y155" s="177">
        <f t="shared" si="104"/>
        <v>6.7042623232516236</v>
      </c>
      <c r="Z155" s="178">
        <f t="shared" si="105"/>
        <v>486.0590184357427</v>
      </c>
      <c r="AA155" s="177">
        <f t="shared" si="106"/>
        <v>1846.904221281439</v>
      </c>
      <c r="AB155" s="261">
        <f t="shared" si="124"/>
        <v>1814.8506894266952</v>
      </c>
      <c r="AC155" s="217">
        <f t="shared" si="107"/>
        <v>89.727561696947546</v>
      </c>
      <c r="AD155" s="217">
        <f t="shared" si="108"/>
        <v>66.170768213088166</v>
      </c>
      <c r="AE155" s="217">
        <f t="shared" si="109"/>
        <v>31.76196874228232</v>
      </c>
      <c r="AF155" s="217">
        <f t="shared" si="110"/>
        <v>3.9702460927852901</v>
      </c>
      <c r="AG155" s="217">
        <f t="shared" si="111"/>
        <v>7.9404921855705801</v>
      </c>
      <c r="AH155" s="217">
        <f t="shared" si="112"/>
        <v>800.66629537836673</v>
      </c>
      <c r="AI155" s="217">
        <f t="shared" si="113"/>
        <v>2187.4634120029145</v>
      </c>
      <c r="AJ155" s="263">
        <f t="shared" si="125"/>
        <v>2149.6085131251184</v>
      </c>
      <c r="AK155" s="250">
        <f t="shared" si="114"/>
        <v>104.87029794372725</v>
      </c>
      <c r="AL155" s="250">
        <f t="shared" si="115"/>
        <v>77.337977834607116</v>
      </c>
      <c r="AM155" s="250">
        <f t="shared" si="116"/>
        <v>37.122229360611414</v>
      </c>
      <c r="AN155" s="250">
        <f t="shared" si="117"/>
        <v>4.6402786700764267</v>
      </c>
      <c r="AO155" s="250">
        <f t="shared" si="118"/>
        <v>9.2805573401528534</v>
      </c>
      <c r="AP155" s="250">
        <f t="shared" si="119"/>
        <v>1141.5085528388011</v>
      </c>
      <c r="AQ155" s="250">
        <f t="shared" si="120"/>
        <v>2556.627366433293</v>
      </c>
      <c r="AR155" s="265">
        <f t="shared" si="126"/>
        <v>2512.2938326052436</v>
      </c>
      <c r="AS155" s="254">
        <f t="shared" si="121"/>
        <v>1068.9975645361433</v>
      </c>
    </row>
    <row r="156" spans="1:45" x14ac:dyDescent="0.25">
      <c r="A156">
        <v>3705</v>
      </c>
      <c r="B156" t="s">
        <v>701</v>
      </c>
      <c r="C156" t="s">
        <v>702</v>
      </c>
      <c r="D156" s="295">
        <v>1625.01</v>
      </c>
      <c r="E156" s="225">
        <f t="shared" si="86"/>
        <v>1981.7195121951218</v>
      </c>
      <c r="F156" s="207">
        <f t="shared" si="87"/>
        <v>88.021728869197361</v>
      </c>
      <c r="G156" s="207">
        <f t="shared" si="88"/>
        <v>53.646925125671864</v>
      </c>
      <c r="H156" s="207">
        <f t="shared" si="89"/>
        <v>25.750524060322494</v>
      </c>
      <c r="I156" s="207">
        <f t="shared" si="90"/>
        <v>3.2188155075403118</v>
      </c>
      <c r="J156" s="207">
        <f t="shared" si="91"/>
        <v>6.4376310150806235</v>
      </c>
      <c r="K156" s="207">
        <f t="shared" si="92"/>
        <v>2145.8770050268745</v>
      </c>
      <c r="L156" s="239">
        <f t="shared" si="122"/>
        <v>2101.929396139722</v>
      </c>
      <c r="M156" s="198">
        <f t="shared" si="93"/>
        <v>106.50951604159401</v>
      </c>
      <c r="N156" s="199">
        <f t="shared" si="94"/>
        <v>64.914744412098059</v>
      </c>
      <c r="O156" s="199">
        <f t="shared" si="95"/>
        <v>31.159077317807068</v>
      </c>
      <c r="P156" s="199">
        <f t="shared" si="96"/>
        <v>3.8948846647258835</v>
      </c>
      <c r="Q156" s="199">
        <f t="shared" si="97"/>
        <v>7.7897693294517669</v>
      </c>
      <c r="R156" s="199">
        <f t="shared" si="98"/>
        <v>416.29825591478482</v>
      </c>
      <c r="S156" s="199">
        <f t="shared" si="99"/>
        <v>2596.5897764839224</v>
      </c>
      <c r="T156" s="242">
        <f t="shared" si="123"/>
        <v>2543.4761307987592</v>
      </c>
      <c r="U156" s="177">
        <f t="shared" si="100"/>
        <v>123.10777449235046</v>
      </c>
      <c r="V156" s="177">
        <f t="shared" si="101"/>
        <v>90.787444315892671</v>
      </c>
      <c r="W156" s="177">
        <f t="shared" si="102"/>
        <v>43.57797327162848</v>
      </c>
      <c r="X156" s="177">
        <f t="shared" si="103"/>
        <v>5.44724665895356</v>
      </c>
      <c r="Y156" s="177">
        <f t="shared" si="104"/>
        <v>10.89449331790712</v>
      </c>
      <c r="Z156" s="178">
        <f t="shared" si="105"/>
        <v>789.85076554826628</v>
      </c>
      <c r="AA156" s="177">
        <f t="shared" si="106"/>
        <v>3001.2378286245512</v>
      </c>
      <c r="AB156" s="261">
        <f t="shared" si="124"/>
        <v>2949.150518825274</v>
      </c>
      <c r="AC156" s="217">
        <f t="shared" si="107"/>
        <v>145.80818503315672</v>
      </c>
      <c r="AD156" s="217">
        <f t="shared" si="108"/>
        <v>107.52816005395039</v>
      </c>
      <c r="AE156" s="217">
        <f t="shared" si="109"/>
        <v>51.613516825896184</v>
      </c>
      <c r="AF156" s="217">
        <f t="shared" si="110"/>
        <v>6.451689603237023</v>
      </c>
      <c r="AG156" s="217">
        <f t="shared" si="111"/>
        <v>12.903379206474046</v>
      </c>
      <c r="AH156" s="217">
        <f t="shared" si="112"/>
        <v>1301.0907366527997</v>
      </c>
      <c r="AI156" s="217">
        <f t="shared" si="113"/>
        <v>3554.6499191388557</v>
      </c>
      <c r="AJ156" s="263">
        <f t="shared" si="125"/>
        <v>3493.1353299134485</v>
      </c>
      <c r="AK156" s="250">
        <f t="shared" si="114"/>
        <v>170.41528286153616</v>
      </c>
      <c r="AL156" s="250">
        <f t="shared" si="115"/>
        <v>125.67498736101487</v>
      </c>
      <c r="AM156" s="250">
        <f t="shared" si="116"/>
        <v>60.323993933287142</v>
      </c>
      <c r="AN156" s="250">
        <f t="shared" si="117"/>
        <v>7.5404992416608927</v>
      </c>
      <c r="AO156" s="250">
        <f t="shared" si="118"/>
        <v>15.080998483321785</v>
      </c>
      <c r="AP156" s="250">
        <f t="shared" si="119"/>
        <v>1854.9628134485795</v>
      </c>
      <c r="AQ156" s="250">
        <f t="shared" si="120"/>
        <v>4154.5450367277645</v>
      </c>
      <c r="AR156" s="265">
        <f t="shared" si="126"/>
        <v>4082.5026009218464</v>
      </c>
      <c r="AS156" s="254">
        <f t="shared" si="121"/>
        <v>1737.1317323468777</v>
      </c>
    </row>
    <row r="157" spans="1:45" x14ac:dyDescent="0.25">
      <c r="A157">
        <v>3776</v>
      </c>
      <c r="B157" t="s">
        <v>705</v>
      </c>
      <c r="C157" t="s">
        <v>706</v>
      </c>
      <c r="D157" s="295">
        <v>4030</v>
      </c>
      <c r="E157" s="225">
        <f t="shared" si="86"/>
        <v>4914.6341463414628</v>
      </c>
      <c r="F157" s="207">
        <f t="shared" si="87"/>
        <v>218.29254425687557</v>
      </c>
      <c r="G157" s="207">
        <f t="shared" si="88"/>
        <v>133.0435555820934</v>
      </c>
      <c r="H157" s="207">
        <f t="shared" si="89"/>
        <v>63.860906679404835</v>
      </c>
      <c r="I157" s="207">
        <f t="shared" si="90"/>
        <v>7.9826133349256043</v>
      </c>
      <c r="J157" s="207">
        <f t="shared" si="91"/>
        <v>15.965226669851209</v>
      </c>
      <c r="K157" s="207">
        <f t="shared" si="92"/>
        <v>5321.7422232837362</v>
      </c>
      <c r="L157" s="239">
        <f t="shared" si="122"/>
        <v>5212.7528239475942</v>
      </c>
      <c r="M157" s="198">
        <f t="shared" si="93"/>
        <v>264.14197429408057</v>
      </c>
      <c r="N157" s="199">
        <f t="shared" si="94"/>
        <v>160.9875754492312</v>
      </c>
      <c r="O157" s="199">
        <f t="shared" si="95"/>
        <v>77.274036215630971</v>
      </c>
      <c r="P157" s="199">
        <f t="shared" si="96"/>
        <v>9.6592545269538714</v>
      </c>
      <c r="Q157" s="199">
        <f t="shared" si="97"/>
        <v>19.318509053907743</v>
      </c>
      <c r="R157" s="199">
        <f t="shared" si="98"/>
        <v>1032.4133213559196</v>
      </c>
      <c r="S157" s="199">
        <f t="shared" si="99"/>
        <v>6439.5030179692476</v>
      </c>
      <c r="T157" s="242">
        <f t="shared" si="123"/>
        <v>6307.7819872610016</v>
      </c>
      <c r="U157" s="177">
        <f t="shared" si="100"/>
        <v>305.30540193855569</v>
      </c>
      <c r="V157" s="177">
        <f t="shared" si="101"/>
        <v>225.151476355867</v>
      </c>
      <c r="W157" s="177">
        <f t="shared" si="102"/>
        <v>108.07270865081617</v>
      </c>
      <c r="X157" s="177">
        <f t="shared" si="103"/>
        <v>13.509088581352021</v>
      </c>
      <c r="Y157" s="177">
        <f t="shared" si="104"/>
        <v>27.018177162704042</v>
      </c>
      <c r="Z157" s="178">
        <f t="shared" si="105"/>
        <v>1958.8178442960429</v>
      </c>
      <c r="AA157" s="177">
        <f t="shared" si="106"/>
        <v>7443.0240117641988</v>
      </c>
      <c r="AB157" s="261">
        <f t="shared" si="124"/>
        <v>7313.8482783895815</v>
      </c>
      <c r="AC157" s="217">
        <f t="shared" si="107"/>
        <v>361.60207363869858</v>
      </c>
      <c r="AD157" s="217">
        <f t="shared" si="108"/>
        <v>266.6681958987453</v>
      </c>
      <c r="AE157" s="217">
        <f t="shared" si="109"/>
        <v>128.00073403139774</v>
      </c>
      <c r="AF157" s="217">
        <f t="shared" si="110"/>
        <v>16.000091753924718</v>
      </c>
      <c r="AG157" s="217">
        <f t="shared" si="111"/>
        <v>32.000183507849435</v>
      </c>
      <c r="AH157" s="217">
        <f t="shared" si="112"/>
        <v>3226.6851703748175</v>
      </c>
      <c r="AI157" s="217">
        <f t="shared" si="113"/>
        <v>8815.4775503717447</v>
      </c>
      <c r="AJ157" s="263">
        <f t="shared" si="125"/>
        <v>8662.9223078942268</v>
      </c>
      <c r="AK157" s="250">
        <f t="shared" si="114"/>
        <v>422.62730071322073</v>
      </c>
      <c r="AL157" s="250">
        <f t="shared" si="115"/>
        <v>311.67205067346657</v>
      </c>
      <c r="AM157" s="250">
        <f t="shared" si="116"/>
        <v>149.60258432326398</v>
      </c>
      <c r="AN157" s="250">
        <f t="shared" si="117"/>
        <v>18.700323040407998</v>
      </c>
      <c r="AO157" s="250">
        <f t="shared" si="118"/>
        <v>37.400646080815996</v>
      </c>
      <c r="AP157" s="250">
        <f t="shared" si="119"/>
        <v>4600.2794679403669</v>
      </c>
      <c r="AQ157" s="250">
        <f t="shared" si="120"/>
        <v>10303.208286726169</v>
      </c>
      <c r="AR157" s="265">
        <f t="shared" si="126"/>
        <v>10124.54414539913</v>
      </c>
      <c r="AS157" s="254">
        <f t="shared" si="121"/>
        <v>4308.0601850806561</v>
      </c>
    </row>
    <row r="158" spans="1:45" x14ac:dyDescent="0.25">
      <c r="A158">
        <v>8178</v>
      </c>
      <c r="B158" t="s">
        <v>907</v>
      </c>
      <c r="C158" t="s">
        <v>908</v>
      </c>
      <c r="D158" s="295">
        <v>1430</v>
      </c>
      <c r="E158" s="225">
        <f t="shared" si="86"/>
        <v>1743.9024390243901</v>
      </c>
      <c r="F158" s="207">
        <f t="shared" si="87"/>
        <v>77.458644736310703</v>
      </c>
      <c r="G158" s="207">
        <f t="shared" si="88"/>
        <v>47.209003593646059</v>
      </c>
      <c r="H158" s="207">
        <f t="shared" si="89"/>
        <v>22.660321724950105</v>
      </c>
      <c r="I158" s="207">
        <f t="shared" si="90"/>
        <v>2.8325402156187631</v>
      </c>
      <c r="J158" s="207">
        <f t="shared" si="91"/>
        <v>5.6650804312375262</v>
      </c>
      <c r="K158" s="207">
        <f t="shared" si="92"/>
        <v>1888.3601437458422</v>
      </c>
      <c r="L158" s="239">
        <f t="shared" si="122"/>
        <v>1849.6864859168884</v>
      </c>
      <c r="M158" s="198">
        <f t="shared" si="93"/>
        <v>93.727797330157628</v>
      </c>
      <c r="N158" s="199">
        <f t="shared" si="94"/>
        <v>57.124623546501397</v>
      </c>
      <c r="O158" s="199">
        <f t="shared" si="95"/>
        <v>27.419819302320668</v>
      </c>
      <c r="P158" s="199">
        <f t="shared" si="96"/>
        <v>3.4274774127900836</v>
      </c>
      <c r="Q158" s="199">
        <f t="shared" si="97"/>
        <v>6.8549548255801671</v>
      </c>
      <c r="R158" s="199">
        <f t="shared" si="98"/>
        <v>366.34021080371343</v>
      </c>
      <c r="S158" s="199">
        <f t="shared" si="99"/>
        <v>2284.9849418600556</v>
      </c>
      <c r="T158" s="242">
        <f t="shared" si="123"/>
        <v>2238.2452212861622</v>
      </c>
      <c r="U158" s="177">
        <f t="shared" si="100"/>
        <v>108.33417488142298</v>
      </c>
      <c r="V158" s="177">
        <f t="shared" si="101"/>
        <v>79.892459352081843</v>
      </c>
      <c r="W158" s="177">
        <f t="shared" si="102"/>
        <v>38.348380488999283</v>
      </c>
      <c r="X158" s="177">
        <f t="shared" si="103"/>
        <v>4.7935475611249103</v>
      </c>
      <c r="Y158" s="177">
        <f t="shared" si="104"/>
        <v>9.5870951222498206</v>
      </c>
      <c r="Z158" s="178">
        <f t="shared" si="105"/>
        <v>695.064396363112</v>
      </c>
      <c r="AA158" s="177">
        <f t="shared" si="106"/>
        <v>2641.0730364324577</v>
      </c>
      <c r="AB158" s="261">
        <f t="shared" si="124"/>
        <v>2595.2364858801743</v>
      </c>
      <c r="AC158" s="217">
        <f t="shared" si="107"/>
        <v>128.31041322663498</v>
      </c>
      <c r="AD158" s="217">
        <f t="shared" si="108"/>
        <v>94.624198544716052</v>
      </c>
      <c r="AE158" s="217">
        <f t="shared" si="109"/>
        <v>45.419615301463708</v>
      </c>
      <c r="AF158" s="217">
        <f t="shared" si="110"/>
        <v>5.6774519126829635</v>
      </c>
      <c r="AG158" s="217">
        <f t="shared" si="111"/>
        <v>11.354903825365927</v>
      </c>
      <c r="AH158" s="217">
        <f t="shared" si="112"/>
        <v>1144.9528023910643</v>
      </c>
      <c r="AI158" s="217">
        <f t="shared" si="113"/>
        <v>3128.0726791641673</v>
      </c>
      <c r="AJ158" s="263">
        <f t="shared" si="125"/>
        <v>3073.9401737689191</v>
      </c>
      <c r="AK158" s="250">
        <f t="shared" si="114"/>
        <v>149.96452605952996</v>
      </c>
      <c r="AL158" s="250">
        <f t="shared" si="115"/>
        <v>110.59330830348816</v>
      </c>
      <c r="AM158" s="250">
        <f t="shared" si="116"/>
        <v>53.084787985674318</v>
      </c>
      <c r="AN158" s="250">
        <f t="shared" si="117"/>
        <v>6.6355984982092897</v>
      </c>
      <c r="AO158" s="250">
        <f t="shared" si="118"/>
        <v>13.271196996418579</v>
      </c>
      <c r="AP158" s="250">
        <f t="shared" si="119"/>
        <v>1632.3572305594853</v>
      </c>
      <c r="AQ158" s="250">
        <f t="shared" si="120"/>
        <v>3655.9771339996087</v>
      </c>
      <c r="AR158" s="265">
        <f t="shared" si="126"/>
        <v>3592.5801806254985</v>
      </c>
      <c r="AS158" s="254">
        <f t="shared" si="121"/>
        <v>1528.6665172866847</v>
      </c>
    </row>
    <row r="159" spans="1:45" x14ac:dyDescent="0.25">
      <c r="A159">
        <v>2757</v>
      </c>
      <c r="B159" t="s">
        <v>725</v>
      </c>
      <c r="C159" t="s">
        <v>726</v>
      </c>
      <c r="D159" s="295">
        <v>3250</v>
      </c>
      <c r="E159" s="225">
        <f t="shared" si="86"/>
        <v>3963.4146341463411</v>
      </c>
      <c r="F159" s="207">
        <f t="shared" si="87"/>
        <v>176.04237440070614</v>
      </c>
      <c r="G159" s="207">
        <f t="shared" si="88"/>
        <v>107.29318998555921</v>
      </c>
      <c r="H159" s="207">
        <f t="shared" si="89"/>
        <v>51.500731193068418</v>
      </c>
      <c r="I159" s="207">
        <f t="shared" si="90"/>
        <v>6.4375913991335523</v>
      </c>
      <c r="J159" s="207">
        <f t="shared" si="91"/>
        <v>12.875182798267105</v>
      </c>
      <c r="K159" s="207">
        <f t="shared" si="92"/>
        <v>4291.7275994223683</v>
      </c>
      <c r="L159" s="239">
        <f t="shared" si="122"/>
        <v>4203.8329225383832</v>
      </c>
      <c r="M159" s="198">
        <f t="shared" si="93"/>
        <v>213.01772120490369</v>
      </c>
      <c r="N159" s="199">
        <f t="shared" si="94"/>
        <v>129.82868987841226</v>
      </c>
      <c r="O159" s="199">
        <f t="shared" si="95"/>
        <v>62.317771141637884</v>
      </c>
      <c r="P159" s="199">
        <f t="shared" si="96"/>
        <v>7.7897213927047355</v>
      </c>
      <c r="Q159" s="199">
        <f t="shared" si="97"/>
        <v>15.579442785409471</v>
      </c>
      <c r="R159" s="199">
        <f t="shared" si="98"/>
        <v>832.5913881902577</v>
      </c>
      <c r="S159" s="199">
        <f t="shared" si="99"/>
        <v>5193.1475951364901</v>
      </c>
      <c r="T159" s="242">
        <f t="shared" si="123"/>
        <v>5086.9209574685501</v>
      </c>
      <c r="U159" s="177">
        <f t="shared" si="100"/>
        <v>246.21403382141585</v>
      </c>
      <c r="V159" s="177">
        <f t="shared" si="101"/>
        <v>181.57377125473147</v>
      </c>
      <c r="W159" s="177">
        <f t="shared" si="102"/>
        <v>87.155410202271099</v>
      </c>
      <c r="X159" s="177">
        <f t="shared" si="103"/>
        <v>10.894426275283887</v>
      </c>
      <c r="Y159" s="177">
        <f t="shared" si="104"/>
        <v>21.788852550567775</v>
      </c>
      <c r="Z159" s="178">
        <f t="shared" si="105"/>
        <v>1579.6918099161637</v>
      </c>
      <c r="AA159" s="177">
        <f t="shared" si="106"/>
        <v>6002.4387191646765</v>
      </c>
      <c r="AB159" s="261">
        <f t="shared" si="124"/>
        <v>5898.2647406367596</v>
      </c>
      <c r="AC159" s="217">
        <f t="shared" si="107"/>
        <v>291.61457551507948</v>
      </c>
      <c r="AD159" s="217">
        <f t="shared" si="108"/>
        <v>215.05499669253649</v>
      </c>
      <c r="AE159" s="217">
        <f t="shared" si="109"/>
        <v>103.22639841241752</v>
      </c>
      <c r="AF159" s="217">
        <f t="shared" si="110"/>
        <v>12.90329980155219</v>
      </c>
      <c r="AG159" s="217">
        <f t="shared" si="111"/>
        <v>25.806599603104381</v>
      </c>
      <c r="AH159" s="217">
        <f t="shared" si="112"/>
        <v>2602.1654599796916</v>
      </c>
      <c r="AI159" s="217">
        <f t="shared" si="113"/>
        <v>7109.256089009471</v>
      </c>
      <c r="AJ159" s="263">
        <f t="shared" si="125"/>
        <v>6986.2276676566344</v>
      </c>
      <c r="AK159" s="250">
        <f t="shared" si="114"/>
        <v>340.8284683171135</v>
      </c>
      <c r="AL159" s="250">
        <f t="shared" si="115"/>
        <v>251.3484279624731</v>
      </c>
      <c r="AM159" s="250">
        <f t="shared" si="116"/>
        <v>120.64724542198709</v>
      </c>
      <c r="AN159" s="250">
        <f t="shared" si="117"/>
        <v>15.080905677748387</v>
      </c>
      <c r="AO159" s="250">
        <f t="shared" si="118"/>
        <v>30.161811355496774</v>
      </c>
      <c r="AP159" s="250">
        <f t="shared" si="119"/>
        <v>3709.9027967261031</v>
      </c>
      <c r="AQ159" s="250">
        <f t="shared" si="120"/>
        <v>8309.0389409082018</v>
      </c>
      <c r="AR159" s="265">
        <f t="shared" si="126"/>
        <v>8164.9549559670413</v>
      </c>
      <c r="AS159" s="254">
        <f t="shared" si="121"/>
        <v>3474.2420847424655</v>
      </c>
    </row>
    <row r="160" spans="1:45" x14ac:dyDescent="0.25">
      <c r="A160">
        <v>3673</v>
      </c>
      <c r="B160" t="s">
        <v>727</v>
      </c>
      <c r="C160" t="s">
        <v>728</v>
      </c>
      <c r="D160" s="295">
        <v>3250</v>
      </c>
      <c r="E160" s="225">
        <f t="shared" si="86"/>
        <v>3963.4146341463411</v>
      </c>
      <c r="F160" s="207">
        <f t="shared" si="87"/>
        <v>176.04237440070614</v>
      </c>
      <c r="G160" s="207">
        <f t="shared" si="88"/>
        <v>107.29318998555921</v>
      </c>
      <c r="H160" s="207">
        <f t="shared" si="89"/>
        <v>51.500731193068418</v>
      </c>
      <c r="I160" s="207">
        <f t="shared" si="90"/>
        <v>6.4375913991335523</v>
      </c>
      <c r="J160" s="207">
        <f t="shared" si="91"/>
        <v>12.875182798267105</v>
      </c>
      <c r="K160" s="207">
        <f t="shared" si="92"/>
        <v>4291.7275994223683</v>
      </c>
      <c r="L160" s="239">
        <f t="shared" si="122"/>
        <v>4203.8329225383832</v>
      </c>
      <c r="M160" s="198">
        <f t="shared" si="93"/>
        <v>213.01772120490369</v>
      </c>
      <c r="N160" s="199">
        <f t="shared" si="94"/>
        <v>129.82868987841226</v>
      </c>
      <c r="O160" s="199">
        <f t="shared" si="95"/>
        <v>62.317771141637884</v>
      </c>
      <c r="P160" s="199">
        <f t="shared" si="96"/>
        <v>7.7897213927047355</v>
      </c>
      <c r="Q160" s="199">
        <f t="shared" si="97"/>
        <v>15.579442785409471</v>
      </c>
      <c r="R160" s="199">
        <f t="shared" si="98"/>
        <v>832.5913881902577</v>
      </c>
      <c r="S160" s="199">
        <f t="shared" si="99"/>
        <v>5193.1475951364901</v>
      </c>
      <c r="T160" s="242">
        <f t="shared" si="123"/>
        <v>5086.9209574685501</v>
      </c>
      <c r="U160" s="177">
        <f t="shared" si="100"/>
        <v>246.21403382141585</v>
      </c>
      <c r="V160" s="177">
        <f t="shared" si="101"/>
        <v>181.57377125473147</v>
      </c>
      <c r="W160" s="177">
        <f t="shared" si="102"/>
        <v>87.155410202271099</v>
      </c>
      <c r="X160" s="177">
        <f t="shared" si="103"/>
        <v>10.894426275283887</v>
      </c>
      <c r="Y160" s="177">
        <f t="shared" si="104"/>
        <v>21.788852550567775</v>
      </c>
      <c r="Z160" s="178">
        <f t="shared" si="105"/>
        <v>1579.6918099161637</v>
      </c>
      <c r="AA160" s="177">
        <f t="shared" si="106"/>
        <v>6002.4387191646765</v>
      </c>
      <c r="AB160" s="261">
        <f t="shared" si="124"/>
        <v>5898.2647406367596</v>
      </c>
      <c r="AC160" s="217">
        <f t="shared" si="107"/>
        <v>291.61457551507948</v>
      </c>
      <c r="AD160" s="217">
        <f t="shared" si="108"/>
        <v>215.05499669253649</v>
      </c>
      <c r="AE160" s="217">
        <f t="shared" si="109"/>
        <v>103.22639841241752</v>
      </c>
      <c r="AF160" s="217">
        <f t="shared" si="110"/>
        <v>12.90329980155219</v>
      </c>
      <c r="AG160" s="217">
        <f t="shared" si="111"/>
        <v>25.806599603104381</v>
      </c>
      <c r="AH160" s="217">
        <f t="shared" si="112"/>
        <v>2602.1654599796916</v>
      </c>
      <c r="AI160" s="217">
        <f t="shared" si="113"/>
        <v>7109.256089009471</v>
      </c>
      <c r="AJ160" s="263">
        <f t="shared" si="125"/>
        <v>6986.2276676566344</v>
      </c>
      <c r="AK160" s="250">
        <f t="shared" si="114"/>
        <v>340.8284683171135</v>
      </c>
      <c r="AL160" s="250">
        <f t="shared" si="115"/>
        <v>251.3484279624731</v>
      </c>
      <c r="AM160" s="250">
        <f t="shared" si="116"/>
        <v>120.64724542198709</v>
      </c>
      <c r="AN160" s="250">
        <f t="shared" si="117"/>
        <v>15.080905677748387</v>
      </c>
      <c r="AO160" s="250">
        <f t="shared" si="118"/>
        <v>30.161811355496774</v>
      </c>
      <c r="AP160" s="250">
        <f t="shared" si="119"/>
        <v>3709.9027967261031</v>
      </c>
      <c r="AQ160" s="250">
        <f t="shared" si="120"/>
        <v>8309.0389409082018</v>
      </c>
      <c r="AR160" s="265">
        <f t="shared" si="126"/>
        <v>8164.9549559670413</v>
      </c>
      <c r="AS160" s="254">
        <f t="shared" si="121"/>
        <v>3474.2420847424655</v>
      </c>
    </row>
    <row r="161" spans="1:45" x14ac:dyDescent="0.25">
      <c r="A161">
        <v>8509</v>
      </c>
      <c r="B161" t="s">
        <v>733</v>
      </c>
      <c r="C161" t="s">
        <v>734</v>
      </c>
      <c r="D161" s="295">
        <v>6500</v>
      </c>
      <c r="E161" s="225">
        <f t="shared" si="86"/>
        <v>7926.8292682926822</v>
      </c>
      <c r="F161" s="207">
        <f t="shared" si="87"/>
        <v>352.08474880141227</v>
      </c>
      <c r="G161" s="207">
        <f t="shared" si="88"/>
        <v>214.58637997111842</v>
      </c>
      <c r="H161" s="207">
        <f t="shared" si="89"/>
        <v>103.00146238613684</v>
      </c>
      <c r="I161" s="207">
        <f t="shared" si="90"/>
        <v>12.875182798267105</v>
      </c>
      <c r="J161" s="207">
        <f t="shared" si="91"/>
        <v>25.750365596534209</v>
      </c>
      <c r="K161" s="207">
        <f t="shared" si="92"/>
        <v>8583.4551988447365</v>
      </c>
      <c r="L161" s="239">
        <f t="shared" si="122"/>
        <v>8407.6658450767663</v>
      </c>
      <c r="M161" s="198">
        <f t="shared" si="93"/>
        <v>426.03544240980739</v>
      </c>
      <c r="N161" s="199">
        <f t="shared" si="94"/>
        <v>259.65737975682453</v>
      </c>
      <c r="O161" s="199">
        <f t="shared" si="95"/>
        <v>124.63554228327577</v>
      </c>
      <c r="P161" s="199">
        <f t="shared" si="96"/>
        <v>15.579442785409471</v>
      </c>
      <c r="Q161" s="199">
        <f t="shared" si="97"/>
        <v>31.158885570818942</v>
      </c>
      <c r="R161" s="199">
        <f t="shared" si="98"/>
        <v>1665.1827763805154</v>
      </c>
      <c r="S161" s="199">
        <f t="shared" si="99"/>
        <v>10386.29519027298</v>
      </c>
      <c r="T161" s="242">
        <f t="shared" si="123"/>
        <v>10173.8419149371</v>
      </c>
      <c r="U161" s="177">
        <f t="shared" si="100"/>
        <v>492.42806764283171</v>
      </c>
      <c r="V161" s="177">
        <f t="shared" si="101"/>
        <v>363.14754250946294</v>
      </c>
      <c r="W161" s="177">
        <f t="shared" si="102"/>
        <v>174.3108204045422</v>
      </c>
      <c r="X161" s="177">
        <f t="shared" si="103"/>
        <v>21.788852550567775</v>
      </c>
      <c r="Y161" s="177">
        <f t="shared" si="104"/>
        <v>43.57770510113555</v>
      </c>
      <c r="Z161" s="178">
        <f t="shared" si="105"/>
        <v>3159.3836198323274</v>
      </c>
      <c r="AA161" s="177">
        <f t="shared" si="106"/>
        <v>12004.877438329353</v>
      </c>
      <c r="AB161" s="261">
        <f t="shared" si="124"/>
        <v>11796.529481273519</v>
      </c>
      <c r="AC161" s="217">
        <f t="shared" si="107"/>
        <v>583.22915103015896</v>
      </c>
      <c r="AD161" s="217">
        <f t="shared" si="108"/>
        <v>430.10999338507298</v>
      </c>
      <c r="AE161" s="217">
        <f t="shared" si="109"/>
        <v>206.45279682483505</v>
      </c>
      <c r="AF161" s="217">
        <f t="shared" si="110"/>
        <v>25.806599603104381</v>
      </c>
      <c r="AG161" s="217">
        <f t="shared" si="111"/>
        <v>51.613199206208762</v>
      </c>
      <c r="AH161" s="217">
        <f t="shared" si="112"/>
        <v>5204.3309199593832</v>
      </c>
      <c r="AI161" s="217">
        <f t="shared" si="113"/>
        <v>14218.512178018942</v>
      </c>
      <c r="AJ161" s="263">
        <f t="shared" si="125"/>
        <v>13972.455335313269</v>
      </c>
      <c r="AK161" s="250">
        <f t="shared" si="114"/>
        <v>681.65693663422701</v>
      </c>
      <c r="AL161" s="250">
        <f t="shared" si="115"/>
        <v>502.69685592494619</v>
      </c>
      <c r="AM161" s="250">
        <f t="shared" si="116"/>
        <v>241.29449084397419</v>
      </c>
      <c r="AN161" s="250">
        <f t="shared" si="117"/>
        <v>30.161811355496774</v>
      </c>
      <c r="AO161" s="250">
        <f t="shared" si="118"/>
        <v>60.323622710993547</v>
      </c>
      <c r="AP161" s="250">
        <f t="shared" si="119"/>
        <v>7419.8055934522063</v>
      </c>
      <c r="AQ161" s="250">
        <f t="shared" si="120"/>
        <v>16618.077881816404</v>
      </c>
      <c r="AR161" s="265">
        <f t="shared" si="126"/>
        <v>16329.909911934083</v>
      </c>
      <c r="AS161" s="254">
        <f t="shared" si="121"/>
        <v>6948.484169484931</v>
      </c>
    </row>
    <row r="162" spans="1:45" x14ac:dyDescent="0.25">
      <c r="A162">
        <v>8502</v>
      </c>
      <c r="B162" t="s">
        <v>629</v>
      </c>
      <c r="C162" t="s">
        <v>630</v>
      </c>
      <c r="D162" s="295">
        <v>6500</v>
      </c>
      <c r="E162" s="225">
        <f t="shared" si="86"/>
        <v>7926.8292682926822</v>
      </c>
      <c r="F162" s="207">
        <f t="shared" si="87"/>
        <v>352.08474880141227</v>
      </c>
      <c r="G162" s="207">
        <f t="shared" si="88"/>
        <v>214.58637997111842</v>
      </c>
      <c r="H162" s="207">
        <f t="shared" si="89"/>
        <v>103.00146238613684</v>
      </c>
      <c r="I162" s="207">
        <f t="shared" si="90"/>
        <v>12.875182798267105</v>
      </c>
      <c r="J162" s="207">
        <f t="shared" si="91"/>
        <v>25.750365596534209</v>
      </c>
      <c r="K162" s="207">
        <f t="shared" si="92"/>
        <v>8583.4551988447365</v>
      </c>
      <c r="L162" s="239">
        <f t="shared" si="122"/>
        <v>8407.6658450767663</v>
      </c>
      <c r="M162" s="198">
        <f t="shared" si="93"/>
        <v>426.03544240980739</v>
      </c>
      <c r="N162" s="199">
        <f t="shared" si="94"/>
        <v>259.65737975682453</v>
      </c>
      <c r="O162" s="199">
        <f t="shared" si="95"/>
        <v>124.63554228327577</v>
      </c>
      <c r="P162" s="199">
        <f t="shared" si="96"/>
        <v>15.579442785409471</v>
      </c>
      <c r="Q162" s="199">
        <f t="shared" si="97"/>
        <v>31.158885570818942</v>
      </c>
      <c r="R162" s="199">
        <f t="shared" si="98"/>
        <v>1665.1827763805154</v>
      </c>
      <c r="S162" s="199">
        <f t="shared" si="99"/>
        <v>10386.29519027298</v>
      </c>
      <c r="T162" s="242">
        <f t="shared" si="123"/>
        <v>10173.8419149371</v>
      </c>
      <c r="U162" s="177">
        <f t="shared" si="100"/>
        <v>492.42806764283171</v>
      </c>
      <c r="V162" s="177">
        <f t="shared" si="101"/>
        <v>363.14754250946294</v>
      </c>
      <c r="W162" s="177">
        <f t="shared" si="102"/>
        <v>174.3108204045422</v>
      </c>
      <c r="X162" s="177">
        <f t="shared" si="103"/>
        <v>21.788852550567775</v>
      </c>
      <c r="Y162" s="177">
        <f t="shared" si="104"/>
        <v>43.57770510113555</v>
      </c>
      <c r="Z162" s="178">
        <f t="shared" si="105"/>
        <v>3159.3836198323274</v>
      </c>
      <c r="AA162" s="177">
        <f t="shared" si="106"/>
        <v>12004.877438329353</v>
      </c>
      <c r="AB162" s="261">
        <f t="shared" si="124"/>
        <v>11796.529481273519</v>
      </c>
      <c r="AC162" s="217">
        <f t="shared" si="107"/>
        <v>583.22915103015896</v>
      </c>
      <c r="AD162" s="217">
        <f t="shared" si="108"/>
        <v>430.10999338507298</v>
      </c>
      <c r="AE162" s="217">
        <f t="shared" si="109"/>
        <v>206.45279682483505</v>
      </c>
      <c r="AF162" s="217">
        <f t="shared" si="110"/>
        <v>25.806599603104381</v>
      </c>
      <c r="AG162" s="217">
        <f t="shared" si="111"/>
        <v>51.613199206208762</v>
      </c>
      <c r="AH162" s="217">
        <f t="shared" si="112"/>
        <v>5204.3309199593832</v>
      </c>
      <c r="AI162" s="217">
        <f t="shared" si="113"/>
        <v>14218.512178018942</v>
      </c>
      <c r="AJ162" s="263">
        <f t="shared" si="125"/>
        <v>13972.455335313269</v>
      </c>
      <c r="AK162" s="250">
        <f t="shared" si="114"/>
        <v>681.65693663422701</v>
      </c>
      <c r="AL162" s="250">
        <f t="shared" si="115"/>
        <v>502.69685592494619</v>
      </c>
      <c r="AM162" s="250">
        <f t="shared" si="116"/>
        <v>241.29449084397419</v>
      </c>
      <c r="AN162" s="250">
        <f t="shared" si="117"/>
        <v>30.161811355496774</v>
      </c>
      <c r="AO162" s="250">
        <f t="shared" si="118"/>
        <v>60.323622710993547</v>
      </c>
      <c r="AP162" s="250">
        <f t="shared" si="119"/>
        <v>7419.8055934522063</v>
      </c>
      <c r="AQ162" s="250">
        <f t="shared" si="120"/>
        <v>16618.077881816404</v>
      </c>
      <c r="AR162" s="265">
        <f t="shared" si="126"/>
        <v>16329.909911934083</v>
      </c>
      <c r="AS162" s="254">
        <f t="shared" si="121"/>
        <v>6948.484169484931</v>
      </c>
    </row>
    <row r="163" spans="1:45" x14ac:dyDescent="0.25">
      <c r="A163">
        <v>8398</v>
      </c>
      <c r="B163" t="s">
        <v>745</v>
      </c>
      <c r="C163" t="s">
        <v>746</v>
      </c>
      <c r="D163" s="295">
        <v>5980</v>
      </c>
      <c r="E163" s="225">
        <f t="shared" si="86"/>
        <v>7292.6829268292677</v>
      </c>
      <c r="F163" s="207">
        <f t="shared" si="87"/>
        <v>323.91796889729926</v>
      </c>
      <c r="G163" s="207">
        <f t="shared" si="88"/>
        <v>197.41946957342896</v>
      </c>
      <c r="H163" s="207">
        <f t="shared" si="89"/>
        <v>94.761345395245883</v>
      </c>
      <c r="I163" s="207">
        <f t="shared" si="90"/>
        <v>11.845168174405735</v>
      </c>
      <c r="J163" s="207">
        <f t="shared" si="91"/>
        <v>23.690336348811471</v>
      </c>
      <c r="K163" s="207">
        <f t="shared" si="92"/>
        <v>7896.7787829371573</v>
      </c>
      <c r="L163" s="239">
        <f t="shared" si="122"/>
        <v>7735.0525774706239</v>
      </c>
      <c r="M163" s="198">
        <f t="shared" si="93"/>
        <v>391.95260701702279</v>
      </c>
      <c r="N163" s="199">
        <f t="shared" si="94"/>
        <v>238.88478937627858</v>
      </c>
      <c r="O163" s="199">
        <f t="shared" si="95"/>
        <v>114.66469890061371</v>
      </c>
      <c r="P163" s="199">
        <f t="shared" si="96"/>
        <v>14.333087362576714</v>
      </c>
      <c r="Q163" s="199">
        <f t="shared" si="97"/>
        <v>28.666174725153429</v>
      </c>
      <c r="R163" s="199">
        <f t="shared" si="98"/>
        <v>1531.9681542700744</v>
      </c>
      <c r="S163" s="199">
        <f t="shared" si="99"/>
        <v>9555.3915750511424</v>
      </c>
      <c r="T163" s="242">
        <f t="shared" si="123"/>
        <v>9359.9345617421313</v>
      </c>
      <c r="U163" s="177">
        <f t="shared" si="100"/>
        <v>453.03382223140522</v>
      </c>
      <c r="V163" s="177">
        <f t="shared" si="101"/>
        <v>334.09573910870591</v>
      </c>
      <c r="W163" s="177">
        <f t="shared" si="102"/>
        <v>160.36595477217884</v>
      </c>
      <c r="X163" s="177">
        <f t="shared" si="103"/>
        <v>20.045744346522355</v>
      </c>
      <c r="Y163" s="177">
        <f t="shared" si="104"/>
        <v>40.09148869304471</v>
      </c>
      <c r="Z163" s="178">
        <f t="shared" si="105"/>
        <v>2906.6329302457416</v>
      </c>
      <c r="AA163" s="177">
        <f t="shared" si="106"/>
        <v>11044.487243263005</v>
      </c>
      <c r="AB163" s="261">
        <f t="shared" si="124"/>
        <v>10852.807122771639</v>
      </c>
      <c r="AC163" s="217">
        <f t="shared" si="107"/>
        <v>536.57081894774626</v>
      </c>
      <c r="AD163" s="217">
        <f t="shared" si="108"/>
        <v>395.70119391426715</v>
      </c>
      <c r="AE163" s="217">
        <f t="shared" si="109"/>
        <v>189.93657307884826</v>
      </c>
      <c r="AF163" s="217">
        <f t="shared" si="110"/>
        <v>23.742071634856032</v>
      </c>
      <c r="AG163" s="217">
        <f t="shared" si="111"/>
        <v>47.484143269712064</v>
      </c>
      <c r="AH163" s="217">
        <f t="shared" si="112"/>
        <v>4787.9844463626323</v>
      </c>
      <c r="AI163" s="217">
        <f t="shared" si="113"/>
        <v>13081.031203777427</v>
      </c>
      <c r="AJ163" s="263">
        <f t="shared" si="125"/>
        <v>12854.658908488207</v>
      </c>
      <c r="AK163" s="250">
        <f t="shared" si="114"/>
        <v>627.12438170348878</v>
      </c>
      <c r="AL163" s="250">
        <f t="shared" si="115"/>
        <v>462.48110745095045</v>
      </c>
      <c r="AM163" s="250">
        <f t="shared" si="116"/>
        <v>221.99093157645621</v>
      </c>
      <c r="AN163" s="250">
        <f t="shared" si="117"/>
        <v>27.748866447057026</v>
      </c>
      <c r="AO163" s="250">
        <f t="shared" si="118"/>
        <v>55.497732894114051</v>
      </c>
      <c r="AP163" s="250">
        <f t="shared" si="119"/>
        <v>6826.2211459760283</v>
      </c>
      <c r="AQ163" s="250">
        <f t="shared" si="120"/>
        <v>15288.631651271089</v>
      </c>
      <c r="AR163" s="265">
        <f t="shared" si="126"/>
        <v>15023.517118979355</v>
      </c>
      <c r="AS163" s="254">
        <f t="shared" si="121"/>
        <v>6392.6054359261352</v>
      </c>
    </row>
    <row r="164" spans="1:45" x14ac:dyDescent="0.25">
      <c r="A164">
        <v>3760</v>
      </c>
      <c r="B164" t="s">
        <v>747</v>
      </c>
      <c r="C164" t="s">
        <v>748</v>
      </c>
      <c r="D164" s="295">
        <v>1950</v>
      </c>
      <c r="E164" s="225">
        <f t="shared" si="86"/>
        <v>2378.0487804878048</v>
      </c>
      <c r="F164" s="207">
        <f t="shared" si="87"/>
        <v>105.62542464042369</v>
      </c>
      <c r="G164" s="207">
        <f t="shared" si="88"/>
        <v>64.375913991335537</v>
      </c>
      <c r="H164" s="207">
        <f t="shared" si="89"/>
        <v>30.900438715841055</v>
      </c>
      <c r="I164" s="207">
        <f t="shared" si="90"/>
        <v>3.8625548394801319</v>
      </c>
      <c r="J164" s="207">
        <f t="shared" si="91"/>
        <v>7.7251096789602638</v>
      </c>
      <c r="K164" s="207">
        <f t="shared" si="92"/>
        <v>2575.0365596534211</v>
      </c>
      <c r="L164" s="239">
        <f t="shared" si="122"/>
        <v>2522.2997535230297</v>
      </c>
      <c r="M164" s="198">
        <f t="shared" si="93"/>
        <v>127.81063272294222</v>
      </c>
      <c r="N164" s="199">
        <f t="shared" si="94"/>
        <v>77.89721392704736</v>
      </c>
      <c r="O164" s="199">
        <f t="shared" si="95"/>
        <v>37.390662684982729</v>
      </c>
      <c r="P164" s="199">
        <f t="shared" si="96"/>
        <v>4.6738328356228411</v>
      </c>
      <c r="Q164" s="199">
        <f t="shared" si="97"/>
        <v>9.3476656712456823</v>
      </c>
      <c r="R164" s="199">
        <f t="shared" si="98"/>
        <v>499.5548329141547</v>
      </c>
      <c r="S164" s="199">
        <f t="shared" si="99"/>
        <v>3115.8885570818943</v>
      </c>
      <c r="T164" s="242">
        <f t="shared" si="123"/>
        <v>3052.1525744811302</v>
      </c>
      <c r="U164" s="177">
        <f t="shared" si="100"/>
        <v>147.72842029284953</v>
      </c>
      <c r="V164" s="177">
        <f t="shared" si="101"/>
        <v>108.94426275283888</v>
      </c>
      <c r="W164" s="177">
        <f t="shared" si="102"/>
        <v>52.293246121362664</v>
      </c>
      <c r="X164" s="177">
        <f t="shared" si="103"/>
        <v>6.536655765170333</v>
      </c>
      <c r="Y164" s="177">
        <f t="shared" si="104"/>
        <v>13.073311530340666</v>
      </c>
      <c r="Z164" s="178">
        <f t="shared" si="105"/>
        <v>947.8150859496983</v>
      </c>
      <c r="AA164" s="177">
        <f t="shared" si="106"/>
        <v>3601.4632314988062</v>
      </c>
      <c r="AB164" s="261">
        <f t="shared" si="124"/>
        <v>3538.9588443820558</v>
      </c>
      <c r="AC164" s="217">
        <f t="shared" si="107"/>
        <v>174.9687453090477</v>
      </c>
      <c r="AD164" s="217">
        <f t="shared" si="108"/>
        <v>129.03299801552191</v>
      </c>
      <c r="AE164" s="217">
        <f t="shared" si="109"/>
        <v>61.935839047450514</v>
      </c>
      <c r="AF164" s="217">
        <f t="shared" si="110"/>
        <v>7.7419798809313143</v>
      </c>
      <c r="AG164" s="217">
        <f t="shared" si="111"/>
        <v>15.483959761862629</v>
      </c>
      <c r="AH164" s="217">
        <f t="shared" si="112"/>
        <v>1561.299275987815</v>
      </c>
      <c r="AI164" s="217">
        <f t="shared" si="113"/>
        <v>4265.5536534056828</v>
      </c>
      <c r="AJ164" s="263">
        <f t="shared" si="125"/>
        <v>4191.7366005939803</v>
      </c>
      <c r="AK164" s="250">
        <f t="shared" si="114"/>
        <v>204.49708099026813</v>
      </c>
      <c r="AL164" s="250">
        <f t="shared" si="115"/>
        <v>150.80905677748387</v>
      </c>
      <c r="AM164" s="250">
        <f t="shared" si="116"/>
        <v>72.388347253192251</v>
      </c>
      <c r="AN164" s="250">
        <f t="shared" si="117"/>
        <v>9.0485434066490313</v>
      </c>
      <c r="AO164" s="250">
        <f t="shared" si="118"/>
        <v>18.097086813298063</v>
      </c>
      <c r="AP164" s="250">
        <f t="shared" si="119"/>
        <v>2225.9416780356619</v>
      </c>
      <c r="AQ164" s="250">
        <f t="shared" si="120"/>
        <v>4985.4233645449212</v>
      </c>
      <c r="AR164" s="265">
        <f t="shared" si="126"/>
        <v>4898.9729735802248</v>
      </c>
      <c r="AS164" s="254">
        <f t="shared" si="121"/>
        <v>2084.5452508454791</v>
      </c>
    </row>
    <row r="165" spans="1:45" x14ac:dyDescent="0.25">
      <c r="A165">
        <v>3618</v>
      </c>
      <c r="B165" t="s">
        <v>717</v>
      </c>
      <c r="C165" t="s">
        <v>718</v>
      </c>
      <c r="D165" s="295">
        <v>1420.25</v>
      </c>
      <c r="E165" s="225">
        <f t="shared" si="86"/>
        <v>1732.012195121951</v>
      </c>
      <c r="F165" s="207">
        <f t="shared" si="87"/>
        <v>76.930517613108577</v>
      </c>
      <c r="G165" s="207">
        <f t="shared" si="88"/>
        <v>46.887124023689374</v>
      </c>
      <c r="H165" s="207">
        <f t="shared" si="89"/>
        <v>22.505819531370896</v>
      </c>
      <c r="I165" s="207">
        <f t="shared" si="90"/>
        <v>2.8132274414213621</v>
      </c>
      <c r="J165" s="207">
        <f t="shared" si="91"/>
        <v>5.6264548828427241</v>
      </c>
      <c r="K165" s="207">
        <f t="shared" si="92"/>
        <v>1875.4849609475748</v>
      </c>
      <c r="L165" s="239">
        <f t="shared" si="122"/>
        <v>1837.0749871492731</v>
      </c>
      <c r="M165" s="198">
        <f t="shared" si="93"/>
        <v>93.088744166542909</v>
      </c>
      <c r="N165" s="199">
        <f t="shared" si="94"/>
        <v>56.735137476866157</v>
      </c>
      <c r="O165" s="199">
        <f t="shared" si="95"/>
        <v>27.232865988895757</v>
      </c>
      <c r="P165" s="199">
        <f t="shared" si="96"/>
        <v>3.4041082486119696</v>
      </c>
      <c r="Q165" s="199">
        <f t="shared" si="97"/>
        <v>6.8082164972239392</v>
      </c>
      <c r="R165" s="199">
        <f t="shared" si="98"/>
        <v>363.84243663914265</v>
      </c>
      <c r="S165" s="199">
        <f t="shared" si="99"/>
        <v>2269.4054990746463</v>
      </c>
      <c r="T165" s="242">
        <f t="shared" si="123"/>
        <v>2222.9844584137563</v>
      </c>
      <c r="U165" s="177">
        <f t="shared" si="100"/>
        <v>107.59553277995873</v>
      </c>
      <c r="V165" s="177">
        <f t="shared" si="101"/>
        <v>79.347738038317644</v>
      </c>
      <c r="W165" s="177">
        <f t="shared" si="102"/>
        <v>38.086914258392468</v>
      </c>
      <c r="X165" s="177">
        <f t="shared" si="103"/>
        <v>4.7608642822990586</v>
      </c>
      <c r="Y165" s="177">
        <f t="shared" si="104"/>
        <v>9.5217285645981171</v>
      </c>
      <c r="Z165" s="178">
        <f t="shared" si="105"/>
        <v>690.32532093336351</v>
      </c>
      <c r="AA165" s="177">
        <f t="shared" si="106"/>
        <v>2623.0657202749635</v>
      </c>
      <c r="AB165" s="261">
        <f t="shared" si="124"/>
        <v>2577.5416916582635</v>
      </c>
      <c r="AC165" s="217">
        <f t="shared" si="107"/>
        <v>127.43556950008976</v>
      </c>
      <c r="AD165" s="217">
        <f t="shared" si="108"/>
        <v>93.979033554638448</v>
      </c>
      <c r="AE165" s="217">
        <f t="shared" si="109"/>
        <v>45.109936106226456</v>
      </c>
      <c r="AF165" s="217">
        <f t="shared" si="110"/>
        <v>5.638742013278307</v>
      </c>
      <c r="AG165" s="217">
        <f t="shared" si="111"/>
        <v>11.277484026556614</v>
      </c>
      <c r="AH165" s="217">
        <f t="shared" si="112"/>
        <v>1137.1463060111253</v>
      </c>
      <c r="AI165" s="217">
        <f t="shared" si="113"/>
        <v>3106.7449108971391</v>
      </c>
      <c r="AJ165" s="263">
        <f t="shared" si="125"/>
        <v>3052.9814907659493</v>
      </c>
      <c r="AK165" s="250">
        <f t="shared" si="114"/>
        <v>148.94204065457859</v>
      </c>
      <c r="AL165" s="250">
        <f t="shared" si="115"/>
        <v>109.83926301960072</v>
      </c>
      <c r="AM165" s="250">
        <f t="shared" si="116"/>
        <v>52.722846249408349</v>
      </c>
      <c r="AN165" s="250">
        <f t="shared" si="117"/>
        <v>6.5903557811760436</v>
      </c>
      <c r="AO165" s="250">
        <f t="shared" si="118"/>
        <v>13.180711562352087</v>
      </c>
      <c r="AP165" s="250">
        <f t="shared" si="119"/>
        <v>1621.2275221693067</v>
      </c>
      <c r="AQ165" s="250">
        <f t="shared" si="120"/>
        <v>3631.0500171768836</v>
      </c>
      <c r="AR165" s="265">
        <f t="shared" si="126"/>
        <v>3568.0853157575966</v>
      </c>
      <c r="AS165" s="254">
        <f t="shared" si="121"/>
        <v>1518.243791032457</v>
      </c>
    </row>
    <row r="166" spans="1:45" x14ac:dyDescent="0.25">
      <c r="A166">
        <v>4832</v>
      </c>
      <c r="B166" t="s">
        <v>754</v>
      </c>
      <c r="C166" t="s">
        <v>755</v>
      </c>
      <c r="D166" s="295">
        <v>2828.29</v>
      </c>
      <c r="E166" s="225">
        <f t="shared" si="86"/>
        <v>3449.1341463414633</v>
      </c>
      <c r="F166" s="207">
        <f t="shared" si="87"/>
        <v>153.19965756731483</v>
      </c>
      <c r="G166" s="207">
        <f t="shared" si="88"/>
        <v>93.371155785925325</v>
      </c>
      <c r="H166" s="207">
        <f t="shared" si="89"/>
        <v>44.818154777244153</v>
      </c>
      <c r="I166" s="207">
        <f t="shared" si="90"/>
        <v>5.6022693471555192</v>
      </c>
      <c r="J166" s="207">
        <f t="shared" si="91"/>
        <v>11.204538694311038</v>
      </c>
      <c r="K166" s="207">
        <f t="shared" si="92"/>
        <v>3734.8462314370126</v>
      </c>
      <c r="L166" s="239">
        <f t="shared" si="122"/>
        <v>3658.3564973803332</v>
      </c>
      <c r="M166" s="198">
        <f t="shared" si="93"/>
        <v>185.37719714049757</v>
      </c>
      <c r="N166" s="199">
        <f t="shared" si="94"/>
        <v>112.98251855268143</v>
      </c>
      <c r="O166" s="199">
        <f t="shared" si="95"/>
        <v>54.231608905287089</v>
      </c>
      <c r="P166" s="199">
        <f t="shared" si="96"/>
        <v>6.7789511131608862</v>
      </c>
      <c r="Q166" s="199">
        <f t="shared" si="97"/>
        <v>13.557902226321772</v>
      </c>
      <c r="R166" s="199">
        <f t="shared" si="98"/>
        <v>724.55689147834596</v>
      </c>
      <c r="S166" s="199">
        <f t="shared" si="99"/>
        <v>4519.3007421072571</v>
      </c>
      <c r="T166" s="242">
        <f t="shared" si="123"/>
        <v>4426.8577460919159</v>
      </c>
      <c r="U166" s="177">
        <f t="shared" si="100"/>
        <v>214.26605837439149</v>
      </c>
      <c r="V166" s="177">
        <f t="shared" si="101"/>
        <v>158.01331738524445</v>
      </c>
      <c r="W166" s="177">
        <f t="shared" si="102"/>
        <v>75.846392344917334</v>
      </c>
      <c r="X166" s="177">
        <f t="shared" si="103"/>
        <v>9.4807990431146667</v>
      </c>
      <c r="Y166" s="177">
        <f t="shared" si="104"/>
        <v>18.961598086229333</v>
      </c>
      <c r="Z166" s="178">
        <f t="shared" si="105"/>
        <v>1374.7158612516266</v>
      </c>
      <c r="AA166" s="177">
        <f t="shared" si="106"/>
        <v>5223.5807400080812</v>
      </c>
      <c r="AB166" s="261">
        <f t="shared" si="124"/>
        <v>5132.9240563986277</v>
      </c>
      <c r="AC166" s="217">
        <f t="shared" si="107"/>
        <v>253.77556547185975</v>
      </c>
      <c r="AD166" s="217">
        <f t="shared" si="108"/>
        <v>187.15012202939511</v>
      </c>
      <c r="AE166" s="217">
        <f t="shared" si="109"/>
        <v>89.832058574109652</v>
      </c>
      <c r="AF166" s="217">
        <f t="shared" si="110"/>
        <v>11.229007321763707</v>
      </c>
      <c r="AG166" s="217">
        <f t="shared" si="111"/>
        <v>22.458014643527413</v>
      </c>
      <c r="AH166" s="217">
        <f t="shared" si="112"/>
        <v>2264.5164765556806</v>
      </c>
      <c r="AI166" s="217">
        <f t="shared" si="113"/>
        <v>6186.7808935337225</v>
      </c>
      <c r="AJ166" s="263">
        <f t="shared" si="125"/>
        <v>6079.71626158664</v>
      </c>
      <c r="AK166" s="250">
        <f t="shared" si="114"/>
        <v>296.60361497126434</v>
      </c>
      <c r="AL166" s="250">
        <f t="shared" si="115"/>
        <v>218.73422932984093</v>
      </c>
      <c r="AM166" s="250">
        <f t="shared" si="116"/>
        <v>104.99243007832365</v>
      </c>
      <c r="AN166" s="250">
        <f t="shared" si="117"/>
        <v>13.124053759790456</v>
      </c>
      <c r="AO166" s="250">
        <f t="shared" si="118"/>
        <v>26.248107519580913</v>
      </c>
      <c r="AP166" s="250">
        <f t="shared" si="119"/>
        <v>3228.5172249084521</v>
      </c>
      <c r="AQ166" s="250">
        <f t="shared" si="120"/>
        <v>7230.8836142096179</v>
      </c>
      <c r="AR166" s="265">
        <f t="shared" si="126"/>
        <v>7105.4955238190842</v>
      </c>
      <c r="AS166" s="254">
        <f t="shared" si="121"/>
        <v>3023.4351218019283</v>
      </c>
    </row>
    <row r="167" spans="1:45" x14ac:dyDescent="0.25">
      <c r="A167">
        <v>7499</v>
      </c>
      <c r="B167" t="s">
        <v>760</v>
      </c>
      <c r="C167" t="s">
        <v>761</v>
      </c>
      <c r="D167" s="295">
        <v>5525.01</v>
      </c>
      <c r="E167" s="225">
        <f t="shared" si="86"/>
        <v>6737.8170731707314</v>
      </c>
      <c r="F167" s="207">
        <f t="shared" si="87"/>
        <v>299.27257815004475</v>
      </c>
      <c r="G167" s="207">
        <f t="shared" si="88"/>
        <v>182.39875310834293</v>
      </c>
      <c r="H167" s="207">
        <f t="shared" si="89"/>
        <v>87.551401492004615</v>
      </c>
      <c r="I167" s="207">
        <f t="shared" si="90"/>
        <v>10.943925186500577</v>
      </c>
      <c r="J167" s="207">
        <f t="shared" si="91"/>
        <v>21.887850373001154</v>
      </c>
      <c r="K167" s="207">
        <f t="shared" si="92"/>
        <v>7295.9501243337172</v>
      </c>
      <c r="L167" s="239">
        <f t="shared" si="122"/>
        <v>7146.5289031857819</v>
      </c>
      <c r="M167" s="198">
        <f t="shared" si="93"/>
        <v>362.13078148747849</v>
      </c>
      <c r="N167" s="199">
        <f t="shared" si="94"/>
        <v>220.70917226619281</v>
      </c>
      <c r="O167" s="199">
        <f t="shared" si="95"/>
        <v>105.94040268777255</v>
      </c>
      <c r="P167" s="199">
        <f t="shared" si="96"/>
        <v>13.242550335971568</v>
      </c>
      <c r="Q167" s="199">
        <f t="shared" si="97"/>
        <v>26.485100671943137</v>
      </c>
      <c r="R167" s="199">
        <f t="shared" si="98"/>
        <v>1415.4079217430944</v>
      </c>
      <c r="S167" s="199">
        <f t="shared" si="99"/>
        <v>8828.3668906477124</v>
      </c>
      <c r="T167" s="242">
        <f t="shared" si="123"/>
        <v>8647.7812797610204</v>
      </c>
      <c r="U167" s="177">
        <f t="shared" si="100"/>
        <v>418.56461507804954</v>
      </c>
      <c r="V167" s="177">
        <f t="shared" si="101"/>
        <v>308.67596982157045</v>
      </c>
      <c r="W167" s="177">
        <f t="shared" si="102"/>
        <v>148.16446551435382</v>
      </c>
      <c r="X167" s="177">
        <f t="shared" si="103"/>
        <v>18.520558189294228</v>
      </c>
      <c r="Y167" s="177">
        <f t="shared" si="104"/>
        <v>37.041116378588455</v>
      </c>
      <c r="Z167" s="178">
        <f t="shared" si="105"/>
        <v>2685.4809374476631</v>
      </c>
      <c r="AA167" s="177">
        <f t="shared" si="106"/>
        <v>10204.164291622164</v>
      </c>
      <c r="AB167" s="261">
        <f t="shared" si="124"/>
        <v>10027.068207589386</v>
      </c>
      <c r="AC167" s="217">
        <f t="shared" si="107"/>
        <v>495.7456756512521</v>
      </c>
      <c r="AD167" s="217">
        <f t="shared" si="108"/>
        <v>365.59415608499415</v>
      </c>
      <c r="AE167" s="217">
        <f t="shared" si="109"/>
        <v>175.4851949207972</v>
      </c>
      <c r="AF167" s="217">
        <f t="shared" si="110"/>
        <v>21.93564936509965</v>
      </c>
      <c r="AG167" s="217">
        <f t="shared" si="111"/>
        <v>43.8712987301993</v>
      </c>
      <c r="AH167" s="217">
        <f t="shared" si="112"/>
        <v>4423.6892886284295</v>
      </c>
      <c r="AI167" s="217">
        <f t="shared" si="113"/>
        <v>12085.757225950221</v>
      </c>
      <c r="AJ167" s="263">
        <f t="shared" si="125"/>
        <v>11876.60853110141</v>
      </c>
      <c r="AK167" s="250">
        <f t="shared" si="114"/>
        <v>579.40944484207239</v>
      </c>
      <c r="AL167" s="250">
        <f t="shared" si="115"/>
        <v>427.29310091598262</v>
      </c>
      <c r="AM167" s="250">
        <f t="shared" si="116"/>
        <v>205.10068843967164</v>
      </c>
      <c r="AN167" s="250">
        <f t="shared" si="117"/>
        <v>25.637586054958955</v>
      </c>
      <c r="AO167" s="250">
        <f t="shared" si="118"/>
        <v>51.275172109917911</v>
      </c>
      <c r="AP167" s="250">
        <f t="shared" si="119"/>
        <v>6306.846169519903</v>
      </c>
      <c r="AQ167" s="250">
        <f t="shared" si="120"/>
        <v>14125.391765817607</v>
      </c>
      <c r="AR167" s="265">
        <f t="shared" si="126"/>
        <v>13880.448548082295</v>
      </c>
      <c r="AS167" s="254">
        <f t="shared" si="121"/>
        <v>5906.2222340378366</v>
      </c>
    </row>
    <row r="168" spans="1:45" x14ac:dyDescent="0.25">
      <c r="A168">
        <v>3625</v>
      </c>
      <c r="B168" t="s">
        <v>954</v>
      </c>
      <c r="C168" t="s">
        <v>955</v>
      </c>
      <c r="D168" s="295">
        <v>1300</v>
      </c>
      <c r="E168" s="225">
        <f t="shared" si="86"/>
        <v>1585.3658536585365</v>
      </c>
      <c r="F168" s="207">
        <f t="shared" si="87"/>
        <v>70.416949760282449</v>
      </c>
      <c r="G168" s="207">
        <f t="shared" si="88"/>
        <v>42.917275994223687</v>
      </c>
      <c r="H168" s="207">
        <f t="shared" si="89"/>
        <v>20.60029247722737</v>
      </c>
      <c r="I168" s="207">
        <f t="shared" si="90"/>
        <v>2.5750365596534213</v>
      </c>
      <c r="J168" s="207">
        <f t="shared" si="91"/>
        <v>5.1500731193068425</v>
      </c>
      <c r="K168" s="207">
        <f t="shared" si="92"/>
        <v>1716.6910397689473</v>
      </c>
      <c r="L168" s="239">
        <f t="shared" si="122"/>
        <v>1681.5331690153532</v>
      </c>
      <c r="M168" s="198">
        <f t="shared" si="93"/>
        <v>85.207088481961478</v>
      </c>
      <c r="N168" s="199">
        <f t="shared" si="94"/>
        <v>51.931475951364909</v>
      </c>
      <c r="O168" s="199">
        <f t="shared" si="95"/>
        <v>24.927108456655155</v>
      </c>
      <c r="P168" s="199">
        <f t="shared" si="96"/>
        <v>3.1158885570818944</v>
      </c>
      <c r="Q168" s="199">
        <f t="shared" si="97"/>
        <v>6.2317771141637888</v>
      </c>
      <c r="R168" s="199">
        <f t="shared" si="98"/>
        <v>333.03655527610312</v>
      </c>
      <c r="S168" s="199">
        <f t="shared" si="99"/>
        <v>2077.2590380545962</v>
      </c>
      <c r="T168" s="242">
        <f t="shared" si="123"/>
        <v>2034.76838298742</v>
      </c>
      <c r="U168" s="177">
        <f t="shared" si="100"/>
        <v>98.485613528566347</v>
      </c>
      <c r="V168" s="177">
        <f t="shared" si="101"/>
        <v>72.629508501892587</v>
      </c>
      <c r="W168" s="177">
        <f t="shared" si="102"/>
        <v>34.862164080908443</v>
      </c>
      <c r="X168" s="177">
        <f t="shared" si="103"/>
        <v>4.3577705101135553</v>
      </c>
      <c r="Y168" s="177">
        <f t="shared" si="104"/>
        <v>8.7155410202271106</v>
      </c>
      <c r="Z168" s="178">
        <f t="shared" si="105"/>
        <v>631.87672396646553</v>
      </c>
      <c r="AA168" s="177">
        <f t="shared" si="106"/>
        <v>2400.9754876658708</v>
      </c>
      <c r="AB168" s="261">
        <f t="shared" si="124"/>
        <v>2359.3058962547038</v>
      </c>
      <c r="AC168" s="217">
        <f t="shared" si="107"/>
        <v>116.6458302060318</v>
      </c>
      <c r="AD168" s="217">
        <f t="shared" si="108"/>
        <v>86.021998677014608</v>
      </c>
      <c r="AE168" s="217">
        <f t="shared" si="109"/>
        <v>41.29055936496701</v>
      </c>
      <c r="AF168" s="217">
        <f t="shared" si="110"/>
        <v>5.1613199206208762</v>
      </c>
      <c r="AG168" s="217">
        <f t="shared" si="111"/>
        <v>10.322639841241752</v>
      </c>
      <c r="AH168" s="217">
        <f t="shared" si="112"/>
        <v>1040.8661839918768</v>
      </c>
      <c r="AI168" s="217">
        <f t="shared" si="113"/>
        <v>2843.7024356037887</v>
      </c>
      <c r="AJ168" s="263">
        <f t="shared" si="125"/>
        <v>2794.4910670626541</v>
      </c>
      <c r="AK168" s="250">
        <f t="shared" si="114"/>
        <v>136.3313873268454</v>
      </c>
      <c r="AL168" s="250">
        <f t="shared" si="115"/>
        <v>100.53937118498924</v>
      </c>
      <c r="AM168" s="250">
        <f t="shared" si="116"/>
        <v>48.258898168794836</v>
      </c>
      <c r="AN168" s="250">
        <f t="shared" si="117"/>
        <v>6.0323622710993545</v>
      </c>
      <c r="AO168" s="250">
        <f t="shared" si="118"/>
        <v>12.064724542198709</v>
      </c>
      <c r="AP168" s="250">
        <f t="shared" si="119"/>
        <v>1483.961118690441</v>
      </c>
      <c r="AQ168" s="250">
        <f t="shared" si="120"/>
        <v>3323.6155763632805</v>
      </c>
      <c r="AR168" s="265">
        <f t="shared" si="126"/>
        <v>3265.9819823868165</v>
      </c>
      <c r="AS168" s="254">
        <f t="shared" si="121"/>
        <v>1389.6968338969862</v>
      </c>
    </row>
    <row r="169" spans="1:45" x14ac:dyDescent="0.25">
      <c r="A169">
        <v>3595</v>
      </c>
      <c r="B169" t="s">
        <v>779</v>
      </c>
      <c r="C169" t="s">
        <v>780</v>
      </c>
      <c r="D169" s="295">
        <v>4810</v>
      </c>
      <c r="E169" s="225">
        <f t="shared" si="86"/>
        <v>5865.8536585365846</v>
      </c>
      <c r="F169" s="207">
        <f t="shared" si="87"/>
        <v>260.54271411304507</v>
      </c>
      <c r="G169" s="207">
        <f t="shared" si="88"/>
        <v>158.79392117862764</v>
      </c>
      <c r="H169" s="207">
        <f t="shared" si="89"/>
        <v>76.221082165741265</v>
      </c>
      <c r="I169" s="207">
        <f t="shared" si="90"/>
        <v>9.5276352707176581</v>
      </c>
      <c r="J169" s="207">
        <f t="shared" si="91"/>
        <v>19.055270541435316</v>
      </c>
      <c r="K169" s="207">
        <f t="shared" si="92"/>
        <v>6351.756847145105</v>
      </c>
      <c r="L169" s="239">
        <f t="shared" si="122"/>
        <v>6221.672725356806</v>
      </c>
      <c r="M169" s="198">
        <f t="shared" si="93"/>
        <v>315.26622738325744</v>
      </c>
      <c r="N169" s="199">
        <f t="shared" si="94"/>
        <v>192.14646102005014</v>
      </c>
      <c r="O169" s="199">
        <f t="shared" si="95"/>
        <v>92.230301289624066</v>
      </c>
      <c r="P169" s="199">
        <f t="shared" si="96"/>
        <v>11.528787661203008</v>
      </c>
      <c r="Q169" s="199">
        <f t="shared" si="97"/>
        <v>23.057575322406016</v>
      </c>
      <c r="R169" s="199">
        <f t="shared" si="98"/>
        <v>1232.2352545215815</v>
      </c>
      <c r="S169" s="199">
        <f t="shared" si="99"/>
        <v>7685.8584408020051</v>
      </c>
      <c r="T169" s="242">
        <f t="shared" si="123"/>
        <v>7528.6430170534531</v>
      </c>
      <c r="U169" s="177">
        <f t="shared" si="100"/>
        <v>364.39677005569547</v>
      </c>
      <c r="V169" s="177">
        <f t="shared" si="101"/>
        <v>268.72918145700254</v>
      </c>
      <c r="W169" s="177">
        <f t="shared" si="102"/>
        <v>128.99000709936124</v>
      </c>
      <c r="X169" s="177">
        <f t="shared" si="103"/>
        <v>16.123750887420154</v>
      </c>
      <c r="Y169" s="177">
        <f t="shared" si="104"/>
        <v>32.247501774840309</v>
      </c>
      <c r="Z169" s="178">
        <f t="shared" si="105"/>
        <v>2337.9438786759224</v>
      </c>
      <c r="AA169" s="177">
        <f t="shared" si="106"/>
        <v>8883.6093043637211</v>
      </c>
      <c r="AB169" s="261">
        <f t="shared" si="124"/>
        <v>8729.4318161424035</v>
      </c>
      <c r="AC169" s="217">
        <f t="shared" si="107"/>
        <v>431.58957176231763</v>
      </c>
      <c r="AD169" s="217">
        <f t="shared" si="108"/>
        <v>318.28139510495402</v>
      </c>
      <c r="AE169" s="217">
        <f t="shared" si="109"/>
        <v>152.77506965037793</v>
      </c>
      <c r="AF169" s="217">
        <f t="shared" si="110"/>
        <v>19.096883706297241</v>
      </c>
      <c r="AG169" s="217">
        <f t="shared" si="111"/>
        <v>38.193767412594482</v>
      </c>
      <c r="AH169" s="217">
        <f t="shared" si="112"/>
        <v>3851.2048807699434</v>
      </c>
      <c r="AI169" s="217">
        <f t="shared" si="113"/>
        <v>10521.699011734017</v>
      </c>
      <c r="AJ169" s="263">
        <f t="shared" si="125"/>
        <v>10339.616948131817</v>
      </c>
      <c r="AK169" s="250">
        <f t="shared" si="114"/>
        <v>504.42613310932796</v>
      </c>
      <c r="AL169" s="250">
        <f t="shared" si="115"/>
        <v>371.99567338446013</v>
      </c>
      <c r="AM169" s="250">
        <f t="shared" si="116"/>
        <v>178.55792322454087</v>
      </c>
      <c r="AN169" s="250">
        <f t="shared" si="117"/>
        <v>22.319740403067609</v>
      </c>
      <c r="AO169" s="250">
        <f t="shared" si="118"/>
        <v>44.639480806135218</v>
      </c>
      <c r="AP169" s="250">
        <f t="shared" si="119"/>
        <v>5490.656139154632</v>
      </c>
      <c r="AQ169" s="250">
        <f t="shared" si="120"/>
        <v>12297.377632544138</v>
      </c>
      <c r="AR169" s="265">
        <f t="shared" si="126"/>
        <v>12084.133334831222</v>
      </c>
      <c r="AS169" s="254">
        <f t="shared" si="121"/>
        <v>5141.8782854188485</v>
      </c>
    </row>
    <row r="170" spans="1:45" x14ac:dyDescent="0.25">
      <c r="A170">
        <v>2756</v>
      </c>
      <c r="B170" t="s">
        <v>783</v>
      </c>
      <c r="C170" t="s">
        <v>784</v>
      </c>
      <c r="D170" s="295">
        <v>2275.0100000000002</v>
      </c>
      <c r="E170" s="225">
        <f t="shared" si="86"/>
        <v>2774.4024390243903</v>
      </c>
      <c r="F170" s="207">
        <f t="shared" si="87"/>
        <v>123.2302037493386</v>
      </c>
      <c r="G170" s="207">
        <f t="shared" si="88"/>
        <v>75.105563122783721</v>
      </c>
      <c r="H170" s="207">
        <f t="shared" si="89"/>
        <v>36.050670298936183</v>
      </c>
      <c r="I170" s="207">
        <f t="shared" si="90"/>
        <v>4.5063337873670228</v>
      </c>
      <c r="J170" s="207">
        <f t="shared" si="91"/>
        <v>9.0126675747340457</v>
      </c>
      <c r="K170" s="207">
        <f t="shared" si="92"/>
        <v>3004.2225249113485</v>
      </c>
      <c r="L170" s="239">
        <f t="shared" si="122"/>
        <v>2942.6959806473992</v>
      </c>
      <c r="M170" s="198">
        <f t="shared" si="93"/>
        <v>149.11306028257476</v>
      </c>
      <c r="N170" s="199">
        <f t="shared" si="94"/>
        <v>90.880482387780532</v>
      </c>
      <c r="O170" s="199">
        <f t="shared" si="95"/>
        <v>43.622631546134649</v>
      </c>
      <c r="P170" s="199">
        <f t="shared" si="96"/>
        <v>5.4528289432668311</v>
      </c>
      <c r="Q170" s="199">
        <f t="shared" si="97"/>
        <v>10.905657886533662</v>
      </c>
      <c r="R170" s="199">
        <f t="shared" si="98"/>
        <v>582.81653355283652</v>
      </c>
      <c r="S170" s="199">
        <f t="shared" si="99"/>
        <v>3635.2192955112209</v>
      </c>
      <c r="T170" s="242">
        <f t="shared" si="123"/>
        <v>3560.8603222924698</v>
      </c>
      <c r="U170" s="177">
        <f t="shared" si="100"/>
        <v>172.35058125663366</v>
      </c>
      <c r="V170" s="177">
        <f t="shared" si="101"/>
        <v>127.10219856683898</v>
      </c>
      <c r="W170" s="177">
        <f t="shared" si="102"/>
        <v>61.009055312082708</v>
      </c>
      <c r="X170" s="177">
        <f t="shared" si="103"/>
        <v>7.6261319140103385</v>
      </c>
      <c r="Y170" s="177">
        <f t="shared" si="104"/>
        <v>15.252263828020677</v>
      </c>
      <c r="Z170" s="178">
        <f t="shared" si="105"/>
        <v>1105.7891275314992</v>
      </c>
      <c r="AA170" s="177">
        <f t="shared" si="106"/>
        <v>4201.725572457487</v>
      </c>
      <c r="AB170" s="261">
        <f t="shared" si="124"/>
        <v>4128.8034669526269</v>
      </c>
      <c r="AC170" s="217">
        <f t="shared" si="107"/>
        <v>204.13110013617265</v>
      </c>
      <c r="AD170" s="217">
        <f t="shared" si="108"/>
        <v>150.53915939245769</v>
      </c>
      <c r="AE170" s="217">
        <f t="shared" si="109"/>
        <v>72.258796508379689</v>
      </c>
      <c r="AF170" s="217">
        <f t="shared" si="110"/>
        <v>9.0323495635474611</v>
      </c>
      <c r="AG170" s="217">
        <f t="shared" si="111"/>
        <v>18.064699127094922</v>
      </c>
      <c r="AH170" s="217">
        <f t="shared" si="112"/>
        <v>1821.5238286487381</v>
      </c>
      <c r="AI170" s="217">
        <f t="shared" si="113"/>
        <v>4976.5011369407503</v>
      </c>
      <c r="AJ170" s="263">
        <f t="shared" si="125"/>
        <v>4890.380863444776</v>
      </c>
      <c r="AK170" s="250">
        <f t="shared" si="114"/>
        <v>238.58097652495891</v>
      </c>
      <c r="AL170" s="250">
        <f t="shared" si="115"/>
        <v>175.94467295350952</v>
      </c>
      <c r="AM170" s="250">
        <f t="shared" si="116"/>
        <v>84.453443017684577</v>
      </c>
      <c r="AN170" s="250">
        <f t="shared" si="117"/>
        <v>10.556680377210572</v>
      </c>
      <c r="AO170" s="250">
        <f t="shared" si="118"/>
        <v>21.113360754421144</v>
      </c>
      <c r="AP170" s="250">
        <f t="shared" si="119"/>
        <v>2596.9433727938008</v>
      </c>
      <c r="AQ170" s="250">
        <f t="shared" si="120"/>
        <v>5816.3528249094061</v>
      </c>
      <c r="AR170" s="265">
        <f t="shared" si="126"/>
        <v>5715.4935921152555</v>
      </c>
      <c r="AS170" s="254">
        <f t="shared" si="121"/>
        <v>2431.9801492953711</v>
      </c>
    </row>
    <row r="171" spans="1:45" x14ac:dyDescent="0.25">
      <c r="A171">
        <v>2731</v>
      </c>
      <c r="B171" t="s">
        <v>785</v>
      </c>
      <c r="C171" t="s">
        <v>786</v>
      </c>
      <c r="D171" s="295">
        <v>2275.0100000000002</v>
      </c>
      <c r="E171" s="225">
        <f t="shared" si="86"/>
        <v>2774.4024390243903</v>
      </c>
      <c r="F171" s="207">
        <f t="shared" si="87"/>
        <v>123.2302037493386</v>
      </c>
      <c r="G171" s="207">
        <f t="shared" si="88"/>
        <v>75.105563122783721</v>
      </c>
      <c r="H171" s="207">
        <f t="shared" si="89"/>
        <v>36.050670298936183</v>
      </c>
      <c r="I171" s="207">
        <f t="shared" si="90"/>
        <v>4.5063337873670228</v>
      </c>
      <c r="J171" s="207">
        <f t="shared" si="91"/>
        <v>9.0126675747340457</v>
      </c>
      <c r="K171" s="207">
        <f t="shared" si="92"/>
        <v>3004.2225249113485</v>
      </c>
      <c r="L171" s="239">
        <f t="shared" si="122"/>
        <v>2942.6959806473992</v>
      </c>
      <c r="M171" s="198">
        <f t="shared" si="93"/>
        <v>149.11306028257476</v>
      </c>
      <c r="N171" s="199">
        <f t="shared" si="94"/>
        <v>90.880482387780532</v>
      </c>
      <c r="O171" s="199">
        <f t="shared" si="95"/>
        <v>43.622631546134649</v>
      </c>
      <c r="P171" s="199">
        <f t="shared" si="96"/>
        <v>5.4528289432668311</v>
      </c>
      <c r="Q171" s="199">
        <f t="shared" si="97"/>
        <v>10.905657886533662</v>
      </c>
      <c r="R171" s="199">
        <f t="shared" si="98"/>
        <v>582.81653355283652</v>
      </c>
      <c r="S171" s="199">
        <f t="shared" si="99"/>
        <v>3635.2192955112209</v>
      </c>
      <c r="T171" s="242">
        <f t="shared" si="123"/>
        <v>3560.8603222924698</v>
      </c>
      <c r="U171" s="177">
        <f t="shared" si="100"/>
        <v>172.35058125663366</v>
      </c>
      <c r="V171" s="177">
        <f t="shared" si="101"/>
        <v>127.10219856683898</v>
      </c>
      <c r="W171" s="177">
        <f t="shared" si="102"/>
        <v>61.009055312082708</v>
      </c>
      <c r="X171" s="177">
        <f t="shared" si="103"/>
        <v>7.6261319140103385</v>
      </c>
      <c r="Y171" s="177">
        <f t="shared" si="104"/>
        <v>15.252263828020677</v>
      </c>
      <c r="Z171" s="178">
        <f t="shared" si="105"/>
        <v>1105.7891275314992</v>
      </c>
      <c r="AA171" s="177">
        <f t="shared" si="106"/>
        <v>4201.725572457487</v>
      </c>
      <c r="AB171" s="261">
        <f t="shared" si="124"/>
        <v>4128.8034669526269</v>
      </c>
      <c r="AC171" s="217">
        <f t="shared" si="107"/>
        <v>204.13110013617265</v>
      </c>
      <c r="AD171" s="217">
        <f t="shared" si="108"/>
        <v>150.53915939245769</v>
      </c>
      <c r="AE171" s="217">
        <f t="shared" si="109"/>
        <v>72.258796508379689</v>
      </c>
      <c r="AF171" s="217">
        <f t="shared" si="110"/>
        <v>9.0323495635474611</v>
      </c>
      <c r="AG171" s="217">
        <f t="shared" si="111"/>
        <v>18.064699127094922</v>
      </c>
      <c r="AH171" s="217">
        <f t="shared" si="112"/>
        <v>1821.5238286487381</v>
      </c>
      <c r="AI171" s="217">
        <f t="shared" si="113"/>
        <v>4976.5011369407503</v>
      </c>
      <c r="AJ171" s="263">
        <f t="shared" si="125"/>
        <v>4890.380863444776</v>
      </c>
      <c r="AK171" s="250">
        <f t="shared" si="114"/>
        <v>238.58097652495891</v>
      </c>
      <c r="AL171" s="250">
        <f t="shared" si="115"/>
        <v>175.94467295350952</v>
      </c>
      <c r="AM171" s="250">
        <f t="shared" si="116"/>
        <v>84.453443017684577</v>
      </c>
      <c r="AN171" s="250">
        <f t="shared" si="117"/>
        <v>10.556680377210572</v>
      </c>
      <c r="AO171" s="250">
        <f t="shared" si="118"/>
        <v>21.113360754421144</v>
      </c>
      <c r="AP171" s="250">
        <f t="shared" si="119"/>
        <v>2596.9433727938008</v>
      </c>
      <c r="AQ171" s="250">
        <f t="shared" si="120"/>
        <v>5816.3528249094061</v>
      </c>
      <c r="AR171" s="265">
        <f t="shared" si="126"/>
        <v>5715.4935921152555</v>
      </c>
      <c r="AS171" s="254">
        <f t="shared" si="121"/>
        <v>2431.9801492953711</v>
      </c>
    </row>
    <row r="172" spans="1:45" x14ac:dyDescent="0.25">
      <c r="A172">
        <v>6327</v>
      </c>
      <c r="B172" t="s">
        <v>788</v>
      </c>
      <c r="C172" t="s">
        <v>789</v>
      </c>
      <c r="D172" s="295">
        <v>4550</v>
      </c>
      <c r="E172" s="225">
        <f t="shared" si="86"/>
        <v>5548.7804878048773</v>
      </c>
      <c r="F172" s="207">
        <f t="shared" si="87"/>
        <v>246.45932416098856</v>
      </c>
      <c r="G172" s="207">
        <f t="shared" si="88"/>
        <v>150.2104659797829</v>
      </c>
      <c r="H172" s="207">
        <f t="shared" si="89"/>
        <v>72.101023670295788</v>
      </c>
      <c r="I172" s="207">
        <f t="shared" si="90"/>
        <v>9.0126279587869735</v>
      </c>
      <c r="J172" s="207">
        <f t="shared" si="91"/>
        <v>18.025255917573947</v>
      </c>
      <c r="K172" s="207">
        <f t="shared" si="92"/>
        <v>6008.4186391913154</v>
      </c>
      <c r="L172" s="239">
        <f t="shared" si="122"/>
        <v>5885.3660915537357</v>
      </c>
      <c r="M172" s="198">
        <f t="shared" si="93"/>
        <v>298.22480968686517</v>
      </c>
      <c r="N172" s="199">
        <f t="shared" si="94"/>
        <v>181.76016582977718</v>
      </c>
      <c r="O172" s="199">
        <f t="shared" si="95"/>
        <v>87.244879598293039</v>
      </c>
      <c r="P172" s="199">
        <f t="shared" si="96"/>
        <v>10.90560994978663</v>
      </c>
      <c r="Q172" s="199">
        <f t="shared" si="97"/>
        <v>21.81121989957326</v>
      </c>
      <c r="R172" s="199">
        <f t="shared" si="98"/>
        <v>1165.6279434663609</v>
      </c>
      <c r="S172" s="199">
        <f t="shared" si="99"/>
        <v>7270.4066331910863</v>
      </c>
      <c r="T172" s="242">
        <f t="shared" si="123"/>
        <v>7121.6893404559696</v>
      </c>
      <c r="U172" s="177">
        <f t="shared" si="100"/>
        <v>344.69964734998217</v>
      </c>
      <c r="V172" s="177">
        <f t="shared" si="101"/>
        <v>254.20327975662403</v>
      </c>
      <c r="W172" s="177">
        <f t="shared" si="102"/>
        <v>122.01757428317953</v>
      </c>
      <c r="X172" s="177">
        <f t="shared" si="103"/>
        <v>15.252196785397441</v>
      </c>
      <c r="Y172" s="177">
        <f t="shared" si="104"/>
        <v>30.504393570794882</v>
      </c>
      <c r="Z172" s="178">
        <f t="shared" si="105"/>
        <v>2211.5685338826288</v>
      </c>
      <c r="AA172" s="177">
        <f t="shared" si="106"/>
        <v>8403.4142068305464</v>
      </c>
      <c r="AB172" s="261">
        <f t="shared" si="124"/>
        <v>8257.5706368914616</v>
      </c>
      <c r="AC172" s="217">
        <f t="shared" si="107"/>
        <v>408.26040572111128</v>
      </c>
      <c r="AD172" s="217">
        <f t="shared" si="108"/>
        <v>301.07699536955107</v>
      </c>
      <c r="AE172" s="217">
        <f t="shared" si="109"/>
        <v>144.51695777738453</v>
      </c>
      <c r="AF172" s="217">
        <f t="shared" si="110"/>
        <v>18.064619722173067</v>
      </c>
      <c r="AG172" s="217">
        <f t="shared" si="111"/>
        <v>36.129239444346133</v>
      </c>
      <c r="AH172" s="217">
        <f t="shared" si="112"/>
        <v>3643.031643971568</v>
      </c>
      <c r="AI172" s="217">
        <f t="shared" si="113"/>
        <v>9952.9585246132592</v>
      </c>
      <c r="AJ172" s="263">
        <f t="shared" si="125"/>
        <v>9780.7187347192885</v>
      </c>
      <c r="AK172" s="250">
        <f t="shared" si="114"/>
        <v>477.15985564395891</v>
      </c>
      <c r="AL172" s="250">
        <f t="shared" si="115"/>
        <v>351.88779914746232</v>
      </c>
      <c r="AM172" s="250">
        <f t="shared" si="116"/>
        <v>168.90614359078191</v>
      </c>
      <c r="AN172" s="250">
        <f t="shared" si="117"/>
        <v>21.113267948847739</v>
      </c>
      <c r="AO172" s="250">
        <f t="shared" si="118"/>
        <v>42.226535897695477</v>
      </c>
      <c r="AP172" s="250">
        <f t="shared" si="119"/>
        <v>5193.8639154165439</v>
      </c>
      <c r="AQ172" s="250">
        <f t="shared" si="120"/>
        <v>11632.654517271481</v>
      </c>
      <c r="AR172" s="265">
        <f t="shared" si="126"/>
        <v>11430.936938353858</v>
      </c>
      <c r="AS172" s="254">
        <f t="shared" si="121"/>
        <v>4863.938918639451</v>
      </c>
    </row>
    <row r="173" spans="1:45" x14ac:dyDescent="0.25">
      <c r="A173">
        <v>9766</v>
      </c>
      <c r="B173" t="s">
        <v>790</v>
      </c>
      <c r="C173" t="s">
        <v>791</v>
      </c>
      <c r="D173" s="295">
        <v>4485</v>
      </c>
      <c r="E173" s="225">
        <f t="shared" si="86"/>
        <v>5469.5121951219508</v>
      </c>
      <c r="F173" s="207">
        <f t="shared" si="87"/>
        <v>242.93847667297445</v>
      </c>
      <c r="G173" s="207">
        <f t="shared" si="88"/>
        <v>148.06460218007172</v>
      </c>
      <c r="H173" s="207">
        <f t="shared" si="89"/>
        <v>71.071009046434426</v>
      </c>
      <c r="I173" s="207">
        <f t="shared" si="90"/>
        <v>8.8838761308043033</v>
      </c>
      <c r="J173" s="207">
        <f t="shared" si="91"/>
        <v>17.767752261608607</v>
      </c>
      <c r="K173" s="207">
        <f t="shared" si="92"/>
        <v>5922.5840872028684</v>
      </c>
      <c r="L173" s="239">
        <f t="shared" si="122"/>
        <v>5801.2894331029684</v>
      </c>
      <c r="M173" s="198">
        <f t="shared" si="93"/>
        <v>293.9644552627671</v>
      </c>
      <c r="N173" s="199">
        <f t="shared" si="94"/>
        <v>179.16359203220895</v>
      </c>
      <c r="O173" s="199">
        <f t="shared" si="95"/>
        <v>85.99852417546029</v>
      </c>
      <c r="P173" s="199">
        <f t="shared" si="96"/>
        <v>10.749815521932536</v>
      </c>
      <c r="Q173" s="199">
        <f t="shared" si="97"/>
        <v>21.499631043865072</v>
      </c>
      <c r="R173" s="199">
        <f t="shared" si="98"/>
        <v>1148.9761157025559</v>
      </c>
      <c r="S173" s="199">
        <f t="shared" si="99"/>
        <v>7166.5436812883572</v>
      </c>
      <c r="T173" s="242">
        <f t="shared" si="123"/>
        <v>7019.9509213065994</v>
      </c>
      <c r="U173" s="177">
        <f t="shared" si="100"/>
        <v>339.77536667355389</v>
      </c>
      <c r="V173" s="177">
        <f t="shared" si="101"/>
        <v>250.57180433152942</v>
      </c>
      <c r="W173" s="177">
        <f t="shared" si="102"/>
        <v>120.27446607913413</v>
      </c>
      <c r="X173" s="177">
        <f t="shared" si="103"/>
        <v>15.034308259891766</v>
      </c>
      <c r="Y173" s="177">
        <f t="shared" si="104"/>
        <v>30.068616519783532</v>
      </c>
      <c r="Z173" s="178">
        <f t="shared" si="105"/>
        <v>2179.9746976843057</v>
      </c>
      <c r="AA173" s="177">
        <f t="shared" si="106"/>
        <v>8283.3654324472536</v>
      </c>
      <c r="AB173" s="261">
        <f t="shared" si="124"/>
        <v>8139.6053420787284</v>
      </c>
      <c r="AC173" s="217">
        <f t="shared" si="107"/>
        <v>402.42811421080972</v>
      </c>
      <c r="AD173" s="217">
        <f t="shared" si="108"/>
        <v>296.77589543570036</v>
      </c>
      <c r="AE173" s="217">
        <f t="shared" si="109"/>
        <v>142.45242980913619</v>
      </c>
      <c r="AF173" s="217">
        <f t="shared" si="110"/>
        <v>17.806553726142024</v>
      </c>
      <c r="AG173" s="217">
        <f t="shared" si="111"/>
        <v>35.613107452284048</v>
      </c>
      <c r="AH173" s="217">
        <f t="shared" si="112"/>
        <v>3590.9883347719747</v>
      </c>
      <c r="AI173" s="217">
        <f t="shared" si="113"/>
        <v>9810.7734028330706</v>
      </c>
      <c r="AJ173" s="263">
        <f t="shared" si="125"/>
        <v>9640.9941813661553</v>
      </c>
      <c r="AK173" s="250">
        <f t="shared" si="114"/>
        <v>470.34328627761664</v>
      </c>
      <c r="AL173" s="250">
        <f t="shared" si="115"/>
        <v>346.86083058821288</v>
      </c>
      <c r="AM173" s="250">
        <f t="shared" si="116"/>
        <v>166.49319868234218</v>
      </c>
      <c r="AN173" s="250">
        <f t="shared" si="117"/>
        <v>20.811649835292773</v>
      </c>
      <c r="AO173" s="250">
        <f t="shared" si="118"/>
        <v>41.623299670585546</v>
      </c>
      <c r="AP173" s="250">
        <f t="shared" si="119"/>
        <v>5119.6658594820219</v>
      </c>
      <c r="AQ173" s="250">
        <f t="shared" si="120"/>
        <v>11466.473738453318</v>
      </c>
      <c r="AR173" s="265">
        <f t="shared" si="126"/>
        <v>11267.637839234518</v>
      </c>
      <c r="AS173" s="254">
        <f t="shared" si="121"/>
        <v>4794.4540769446021</v>
      </c>
    </row>
    <row r="174" spans="1:45" x14ac:dyDescent="0.25">
      <c r="A174">
        <v>893</v>
      </c>
      <c r="B174" t="s">
        <v>798</v>
      </c>
      <c r="C174" t="s">
        <v>799</v>
      </c>
      <c r="D174" s="295">
        <v>4155.16</v>
      </c>
      <c r="E174" s="225">
        <f t="shared" si="86"/>
        <v>5067.2682926829266</v>
      </c>
      <c r="F174" s="207">
        <f t="shared" si="87"/>
        <v>225.07207151225785</v>
      </c>
      <c r="G174" s="207">
        <f t="shared" si="88"/>
        <v>137.17549886166037</v>
      </c>
      <c r="H174" s="207">
        <f t="shared" si="89"/>
        <v>65.844239453596984</v>
      </c>
      <c r="I174" s="207">
        <f t="shared" si="90"/>
        <v>8.230529931699623</v>
      </c>
      <c r="J174" s="207">
        <f t="shared" si="91"/>
        <v>16.461059863399246</v>
      </c>
      <c r="K174" s="207">
        <f t="shared" si="92"/>
        <v>5487.0199544664147</v>
      </c>
      <c r="L174" s="239">
        <f t="shared" si="122"/>
        <v>5374.6456635121804</v>
      </c>
      <c r="M174" s="198">
        <f t="shared" si="93"/>
        <v>272.34545059746699</v>
      </c>
      <c r="N174" s="199">
        <f t="shared" si="94"/>
        <v>165.98737816467187</v>
      </c>
      <c r="O174" s="199">
        <f t="shared" si="95"/>
        <v>79.673941519042486</v>
      </c>
      <c r="P174" s="199">
        <f t="shared" si="96"/>
        <v>9.9592426898803108</v>
      </c>
      <c r="Q174" s="199">
        <f t="shared" si="97"/>
        <v>19.918485379760622</v>
      </c>
      <c r="R174" s="199">
        <f t="shared" si="98"/>
        <v>1064.4770561700404</v>
      </c>
      <c r="S174" s="199">
        <f t="shared" si="99"/>
        <v>6639.495126586874</v>
      </c>
      <c r="T174" s="242">
        <f t="shared" si="123"/>
        <v>6503.683226349237</v>
      </c>
      <c r="U174" s="177">
        <f t="shared" si="100"/>
        <v>314.78729377642907</v>
      </c>
      <c r="V174" s="177">
        <f t="shared" si="101"/>
        <v>232.14402195901849</v>
      </c>
      <c r="W174" s="177">
        <f t="shared" si="102"/>
        <v>111.42913054032887</v>
      </c>
      <c r="X174" s="177">
        <f t="shared" si="103"/>
        <v>13.928641317541109</v>
      </c>
      <c r="Y174" s="177">
        <f t="shared" si="104"/>
        <v>27.857282635082218</v>
      </c>
      <c r="Z174" s="178">
        <f t="shared" si="105"/>
        <v>2019.6529910434608</v>
      </c>
      <c r="AA174" s="177">
        <f t="shared" si="106"/>
        <v>7674.1825440997845</v>
      </c>
      <c r="AB174" s="261">
        <f t="shared" si="124"/>
        <v>7540.9949906782276</v>
      </c>
      <c r="AC174" s="217">
        <f t="shared" si="107"/>
        <v>372.83237526068854</v>
      </c>
      <c r="AD174" s="217">
        <f t="shared" si="108"/>
        <v>274.95012924829535</v>
      </c>
      <c r="AE174" s="217">
        <f t="shared" si="109"/>
        <v>131.97606203918178</v>
      </c>
      <c r="AF174" s="217">
        <f t="shared" si="110"/>
        <v>16.497007754897723</v>
      </c>
      <c r="AG174" s="217">
        <f t="shared" si="111"/>
        <v>32.994015509795446</v>
      </c>
      <c r="AH174" s="217">
        <f t="shared" si="112"/>
        <v>3326.896563904374</v>
      </c>
      <c r="AI174" s="217">
        <f t="shared" si="113"/>
        <v>9089.2604710180294</v>
      </c>
      <c r="AJ174" s="263">
        <f t="shared" si="125"/>
        <v>8931.9673093969668</v>
      </c>
      <c r="AK174" s="250">
        <f t="shared" si="114"/>
        <v>435.75286720385765</v>
      </c>
      <c r="AL174" s="250">
        <f t="shared" si="115"/>
        <v>321.35167197924608</v>
      </c>
      <c r="AM174" s="250">
        <f t="shared" si="116"/>
        <v>154.24880255003811</v>
      </c>
      <c r="AN174" s="250">
        <f t="shared" si="117"/>
        <v>19.281100318754763</v>
      </c>
      <c r="AO174" s="250">
        <f t="shared" si="118"/>
        <v>38.562200637509527</v>
      </c>
      <c r="AP174" s="250">
        <f t="shared" si="119"/>
        <v>4743.1506784136718</v>
      </c>
      <c r="AQ174" s="250">
        <f t="shared" si="120"/>
        <v>10623.195767908961</v>
      </c>
      <c r="AR174" s="265">
        <f t="shared" si="126"/>
        <v>10438.982841488003</v>
      </c>
      <c r="AS174" s="254">
        <f t="shared" si="121"/>
        <v>4441.8559202580009</v>
      </c>
    </row>
    <row r="175" spans="1:45" x14ac:dyDescent="0.25">
      <c r="A175">
        <v>5141</v>
      </c>
      <c r="B175" t="s">
        <v>599</v>
      </c>
      <c r="C175" t="s">
        <v>600</v>
      </c>
      <c r="D175" s="295">
        <v>3900</v>
      </c>
      <c r="E175" s="225">
        <f t="shared" si="86"/>
        <v>4756.0975609756097</v>
      </c>
      <c r="F175" s="207">
        <f t="shared" si="87"/>
        <v>211.25084928084738</v>
      </c>
      <c r="G175" s="207">
        <f t="shared" si="88"/>
        <v>128.75182798267107</v>
      </c>
      <c r="H175" s="207">
        <f t="shared" si="89"/>
        <v>61.80087743168211</v>
      </c>
      <c r="I175" s="207">
        <f t="shared" si="90"/>
        <v>7.7251096789602638</v>
      </c>
      <c r="J175" s="207">
        <f t="shared" si="91"/>
        <v>15.450219357920528</v>
      </c>
      <c r="K175" s="207">
        <f t="shared" si="92"/>
        <v>5150.0731193068423</v>
      </c>
      <c r="L175" s="239">
        <f t="shared" si="122"/>
        <v>5044.5995070460594</v>
      </c>
      <c r="M175" s="198">
        <f t="shared" si="93"/>
        <v>255.62126544588443</v>
      </c>
      <c r="N175" s="199">
        <f t="shared" si="94"/>
        <v>155.79442785409472</v>
      </c>
      <c r="O175" s="199">
        <f t="shared" si="95"/>
        <v>74.781325369965458</v>
      </c>
      <c r="P175" s="199">
        <f t="shared" si="96"/>
        <v>9.3476656712456823</v>
      </c>
      <c r="Q175" s="199">
        <f t="shared" si="97"/>
        <v>18.695331342491365</v>
      </c>
      <c r="R175" s="199">
        <f t="shared" si="98"/>
        <v>999.1096658283094</v>
      </c>
      <c r="S175" s="199">
        <f t="shared" si="99"/>
        <v>6231.7771141637886</v>
      </c>
      <c r="T175" s="242">
        <f t="shared" si="123"/>
        <v>6104.3051489622603</v>
      </c>
      <c r="U175" s="177">
        <f t="shared" si="100"/>
        <v>295.45684058569907</v>
      </c>
      <c r="V175" s="177">
        <f t="shared" si="101"/>
        <v>217.88852550567776</v>
      </c>
      <c r="W175" s="177">
        <f t="shared" si="102"/>
        <v>104.58649224272533</v>
      </c>
      <c r="X175" s="177">
        <f t="shared" si="103"/>
        <v>13.073311530340666</v>
      </c>
      <c r="Y175" s="177">
        <f t="shared" si="104"/>
        <v>26.146623060681332</v>
      </c>
      <c r="Z175" s="178">
        <f t="shared" si="105"/>
        <v>1895.6301718993966</v>
      </c>
      <c r="AA175" s="177">
        <f t="shared" si="106"/>
        <v>7202.9264629976124</v>
      </c>
      <c r="AB175" s="261">
        <f t="shared" si="124"/>
        <v>7077.9176887641115</v>
      </c>
      <c r="AC175" s="217">
        <f t="shared" si="107"/>
        <v>349.93749061809541</v>
      </c>
      <c r="AD175" s="217">
        <f t="shared" si="108"/>
        <v>258.06599603104382</v>
      </c>
      <c r="AE175" s="217">
        <f t="shared" si="109"/>
        <v>123.87167809490103</v>
      </c>
      <c r="AF175" s="217">
        <f t="shared" si="110"/>
        <v>15.483959761862629</v>
      </c>
      <c r="AG175" s="217">
        <f t="shared" si="111"/>
        <v>30.967919523725257</v>
      </c>
      <c r="AH175" s="217">
        <f t="shared" si="112"/>
        <v>3122.59855197563</v>
      </c>
      <c r="AI175" s="217">
        <f t="shared" si="113"/>
        <v>8531.1073068113656</v>
      </c>
      <c r="AJ175" s="263">
        <f t="shared" si="125"/>
        <v>8383.4732011879605</v>
      </c>
      <c r="AK175" s="250">
        <f t="shared" si="114"/>
        <v>408.99416198053626</v>
      </c>
      <c r="AL175" s="250">
        <f t="shared" si="115"/>
        <v>301.61811355496775</v>
      </c>
      <c r="AM175" s="250">
        <f t="shared" si="116"/>
        <v>144.7766945063845</v>
      </c>
      <c r="AN175" s="250">
        <f t="shared" si="117"/>
        <v>18.097086813298063</v>
      </c>
      <c r="AO175" s="250">
        <f t="shared" si="118"/>
        <v>36.194173626596125</v>
      </c>
      <c r="AP175" s="250">
        <f t="shared" si="119"/>
        <v>4451.8833560713238</v>
      </c>
      <c r="AQ175" s="250">
        <f t="shared" si="120"/>
        <v>9970.8467290898425</v>
      </c>
      <c r="AR175" s="265">
        <f t="shared" si="126"/>
        <v>9797.9459471604496</v>
      </c>
      <c r="AS175" s="254">
        <f t="shared" si="121"/>
        <v>4169.0905016909583</v>
      </c>
    </row>
    <row r="176" spans="1:45" x14ac:dyDescent="0.25">
      <c r="A176">
        <v>2727</v>
      </c>
      <c r="B176" t="s">
        <v>811</v>
      </c>
      <c r="C176" t="s">
        <v>812</v>
      </c>
      <c r="D176" s="295">
        <v>1852.5</v>
      </c>
      <c r="E176" s="225">
        <f t="shared" si="86"/>
        <v>2259.1463414634145</v>
      </c>
      <c r="F176" s="207">
        <f t="shared" si="87"/>
        <v>100.34415340840249</v>
      </c>
      <c r="G176" s="207">
        <f t="shared" si="88"/>
        <v>61.157118291768747</v>
      </c>
      <c r="H176" s="207">
        <f t="shared" si="89"/>
        <v>29.355416780048998</v>
      </c>
      <c r="I176" s="207">
        <f t="shared" si="90"/>
        <v>3.6694270975061247</v>
      </c>
      <c r="J176" s="207">
        <f t="shared" si="91"/>
        <v>7.3388541950122494</v>
      </c>
      <c r="K176" s="207">
        <f t="shared" si="92"/>
        <v>2446.2847316707498</v>
      </c>
      <c r="L176" s="239">
        <f t="shared" si="122"/>
        <v>2396.1847658468782</v>
      </c>
      <c r="M176" s="198">
        <f t="shared" si="93"/>
        <v>121.42010108679513</v>
      </c>
      <c r="N176" s="199">
        <f t="shared" si="94"/>
        <v>74.002353230694993</v>
      </c>
      <c r="O176" s="199">
        <f t="shared" si="95"/>
        <v>35.521129550733598</v>
      </c>
      <c r="P176" s="199">
        <f t="shared" si="96"/>
        <v>4.4401411938416997</v>
      </c>
      <c r="Q176" s="199">
        <f t="shared" si="97"/>
        <v>8.8802823876833994</v>
      </c>
      <c r="R176" s="199">
        <f t="shared" si="98"/>
        <v>474.57709126844702</v>
      </c>
      <c r="S176" s="199">
        <f t="shared" si="99"/>
        <v>2960.0941292277998</v>
      </c>
      <c r="T176" s="242">
        <f t="shared" si="123"/>
        <v>2899.5449457570739</v>
      </c>
      <c r="U176" s="177">
        <f t="shared" si="100"/>
        <v>140.34199927820706</v>
      </c>
      <c r="V176" s="177">
        <f t="shared" si="101"/>
        <v>103.49704961519693</v>
      </c>
      <c r="W176" s="177">
        <f t="shared" si="102"/>
        <v>49.67858381529453</v>
      </c>
      <c r="X176" s="177">
        <f t="shared" si="103"/>
        <v>6.2098229769118163</v>
      </c>
      <c r="Y176" s="177">
        <f t="shared" si="104"/>
        <v>12.419645953823633</v>
      </c>
      <c r="Z176" s="178">
        <f t="shared" si="105"/>
        <v>900.42433165221337</v>
      </c>
      <c r="AA176" s="177">
        <f t="shared" si="106"/>
        <v>3421.3900699238657</v>
      </c>
      <c r="AB176" s="261">
        <f t="shared" si="124"/>
        <v>3362.0109021629532</v>
      </c>
      <c r="AC176" s="217">
        <f t="shared" si="107"/>
        <v>166.22030804359534</v>
      </c>
      <c r="AD176" s="217">
        <f t="shared" si="108"/>
        <v>122.58134811474581</v>
      </c>
      <c r="AE176" s="217">
        <f t="shared" si="109"/>
        <v>58.839047095077994</v>
      </c>
      <c r="AF176" s="217">
        <f t="shared" si="110"/>
        <v>7.3548808868847493</v>
      </c>
      <c r="AG176" s="217">
        <f t="shared" si="111"/>
        <v>14.709761773769499</v>
      </c>
      <c r="AH176" s="217">
        <f t="shared" si="112"/>
        <v>1483.2343121884244</v>
      </c>
      <c r="AI176" s="217">
        <f t="shared" si="113"/>
        <v>4052.2759707353989</v>
      </c>
      <c r="AJ176" s="263">
        <f t="shared" si="125"/>
        <v>3982.1497705642814</v>
      </c>
      <c r="AK176" s="250">
        <f t="shared" si="114"/>
        <v>194.27222694075471</v>
      </c>
      <c r="AL176" s="250">
        <f t="shared" si="115"/>
        <v>143.26860393860966</v>
      </c>
      <c r="AM176" s="250">
        <f t="shared" si="116"/>
        <v>68.768929890532632</v>
      </c>
      <c r="AN176" s="250">
        <f t="shared" si="117"/>
        <v>8.5961162363165791</v>
      </c>
      <c r="AO176" s="250">
        <f t="shared" si="118"/>
        <v>17.192232472633158</v>
      </c>
      <c r="AP176" s="250">
        <f t="shared" si="119"/>
        <v>2114.6445941338784</v>
      </c>
      <c r="AQ176" s="250">
        <f t="shared" si="120"/>
        <v>4736.1521963176747</v>
      </c>
      <c r="AR176" s="265">
        <f t="shared" si="126"/>
        <v>4654.0243249012128</v>
      </c>
      <c r="AS176" s="254">
        <f t="shared" si="121"/>
        <v>1980.3179883032053</v>
      </c>
    </row>
    <row r="177" spans="1:45" x14ac:dyDescent="0.25">
      <c r="A177">
        <v>6330</v>
      </c>
      <c r="B177" t="s">
        <v>822</v>
      </c>
      <c r="C177" t="s">
        <v>1055</v>
      </c>
      <c r="D177" s="295">
        <v>1572.48</v>
      </c>
      <c r="E177" s="225">
        <f t="shared" si="86"/>
        <v>1917.6585365853657</v>
      </c>
      <c r="F177" s="207">
        <f t="shared" si="87"/>
        <v>85.17634243003765</v>
      </c>
      <c r="G177" s="207">
        <f t="shared" si="88"/>
        <v>51.912737042612974</v>
      </c>
      <c r="H177" s="207">
        <f t="shared" si="89"/>
        <v>24.918113780454224</v>
      </c>
      <c r="I177" s="207">
        <f t="shared" si="90"/>
        <v>3.114764222556778</v>
      </c>
      <c r="J177" s="207">
        <f t="shared" si="91"/>
        <v>6.229528445113556</v>
      </c>
      <c r="K177" s="207">
        <f t="shared" si="92"/>
        <v>2076.5094817045187</v>
      </c>
      <c r="L177" s="239">
        <f t="shared" si="122"/>
        <v>2033.9825212409712</v>
      </c>
      <c r="M177" s="198">
        <f t="shared" si="93"/>
        <v>103.06649422778061</v>
      </c>
      <c r="N177" s="199">
        <f t="shared" si="94"/>
        <v>62.816313310770994</v>
      </c>
      <c r="O177" s="199">
        <f t="shared" si="95"/>
        <v>30.151830389170076</v>
      </c>
      <c r="P177" s="199">
        <f t="shared" si="96"/>
        <v>3.7689787986462595</v>
      </c>
      <c r="Q177" s="199">
        <f t="shared" si="97"/>
        <v>7.537957597292519</v>
      </c>
      <c r="R177" s="199">
        <f t="shared" si="98"/>
        <v>402.84101726197434</v>
      </c>
      <c r="S177" s="199">
        <f t="shared" si="99"/>
        <v>2512.6525324308395</v>
      </c>
      <c r="T177" s="242">
        <f t="shared" si="123"/>
        <v>2461.2558360615831</v>
      </c>
      <c r="U177" s="177">
        <f t="shared" si="100"/>
        <v>119.12819812415385</v>
      </c>
      <c r="V177" s="177">
        <f t="shared" si="101"/>
        <v>87.85265348388927</v>
      </c>
      <c r="W177" s="177">
        <f t="shared" si="102"/>
        <v>42.169273672266854</v>
      </c>
      <c r="X177" s="177">
        <f t="shared" si="103"/>
        <v>5.2711592090333568</v>
      </c>
      <c r="Y177" s="177">
        <f t="shared" si="104"/>
        <v>10.542318418066714</v>
      </c>
      <c r="Z177" s="178">
        <f t="shared" si="105"/>
        <v>764.31808530983665</v>
      </c>
      <c r="AA177" s="177">
        <f t="shared" si="106"/>
        <v>2904.2199498806372</v>
      </c>
      <c r="AB177" s="261">
        <f t="shared" si="124"/>
        <v>2853.8164121096897</v>
      </c>
      <c r="AC177" s="217">
        <f t="shared" si="107"/>
        <v>141.09479621721607</v>
      </c>
      <c r="AD177" s="217">
        <f t="shared" si="108"/>
        <v>104.05220959971686</v>
      </c>
      <c r="AE177" s="217">
        <f t="shared" si="109"/>
        <v>49.9450606078641</v>
      </c>
      <c r="AF177" s="217">
        <f t="shared" si="110"/>
        <v>6.2431325759830125</v>
      </c>
      <c r="AG177" s="217">
        <f t="shared" si="111"/>
        <v>12.486265151966025</v>
      </c>
      <c r="AH177" s="217">
        <f t="shared" si="112"/>
        <v>1259.0317361565742</v>
      </c>
      <c r="AI177" s="217">
        <f t="shared" si="113"/>
        <v>3439.7424661063428</v>
      </c>
      <c r="AJ177" s="263">
        <f t="shared" si="125"/>
        <v>3380.2163947189861</v>
      </c>
      <c r="AK177" s="250">
        <f t="shared" si="114"/>
        <v>164.9064461105522</v>
      </c>
      <c r="AL177" s="250">
        <f t="shared" si="115"/>
        <v>121.61242338536299</v>
      </c>
      <c r="AM177" s="250">
        <f t="shared" si="116"/>
        <v>58.373963224974233</v>
      </c>
      <c r="AN177" s="250">
        <f t="shared" si="117"/>
        <v>7.2967454031217791</v>
      </c>
      <c r="AO177" s="250">
        <f t="shared" si="118"/>
        <v>14.593490806243558</v>
      </c>
      <c r="AP177" s="250">
        <f t="shared" si="119"/>
        <v>1794.9993691679576</v>
      </c>
      <c r="AQ177" s="250">
        <f t="shared" si="120"/>
        <v>4020.2454011690243</v>
      </c>
      <c r="AR177" s="265">
        <f t="shared" si="126"/>
        <v>3950.5318058950934</v>
      </c>
      <c r="AS177" s="254">
        <f t="shared" si="121"/>
        <v>1680.9772902817945</v>
      </c>
    </row>
    <row r="178" spans="1:45" x14ac:dyDescent="0.25">
      <c r="A178">
        <v>8176</v>
      </c>
      <c r="B178" t="s">
        <v>911</v>
      </c>
      <c r="C178" t="s">
        <v>912</v>
      </c>
      <c r="D178" s="295">
        <v>1430</v>
      </c>
      <c r="E178" s="225">
        <f t="shared" si="86"/>
        <v>1743.9024390243901</v>
      </c>
      <c r="F178" s="207">
        <f t="shared" si="87"/>
        <v>77.458644736310703</v>
      </c>
      <c r="G178" s="207">
        <f t="shared" si="88"/>
        <v>47.209003593646059</v>
      </c>
      <c r="H178" s="207">
        <f t="shared" si="89"/>
        <v>22.660321724950105</v>
      </c>
      <c r="I178" s="207">
        <f t="shared" si="90"/>
        <v>2.8325402156187631</v>
      </c>
      <c r="J178" s="207">
        <f t="shared" si="91"/>
        <v>5.6650804312375262</v>
      </c>
      <c r="K178" s="207">
        <f t="shared" si="92"/>
        <v>1888.3601437458422</v>
      </c>
      <c r="L178" s="239">
        <f t="shared" si="122"/>
        <v>1849.6864859168884</v>
      </c>
      <c r="M178" s="198">
        <f t="shared" si="93"/>
        <v>93.727797330157628</v>
      </c>
      <c r="N178" s="199">
        <f t="shared" si="94"/>
        <v>57.124623546501397</v>
      </c>
      <c r="O178" s="199">
        <f t="shared" si="95"/>
        <v>27.419819302320668</v>
      </c>
      <c r="P178" s="199">
        <f t="shared" si="96"/>
        <v>3.4274774127900836</v>
      </c>
      <c r="Q178" s="199">
        <f t="shared" si="97"/>
        <v>6.8549548255801671</v>
      </c>
      <c r="R178" s="199">
        <f t="shared" si="98"/>
        <v>366.34021080371343</v>
      </c>
      <c r="S178" s="199">
        <f t="shared" si="99"/>
        <v>2284.9849418600556</v>
      </c>
      <c r="T178" s="242">
        <f t="shared" si="123"/>
        <v>2238.2452212861622</v>
      </c>
      <c r="U178" s="177">
        <f t="shared" si="100"/>
        <v>108.33417488142298</v>
      </c>
      <c r="V178" s="177">
        <f t="shared" si="101"/>
        <v>79.892459352081843</v>
      </c>
      <c r="W178" s="177">
        <f t="shared" si="102"/>
        <v>38.348380488999283</v>
      </c>
      <c r="X178" s="177">
        <f t="shared" si="103"/>
        <v>4.7935475611249103</v>
      </c>
      <c r="Y178" s="177">
        <f t="shared" si="104"/>
        <v>9.5870951222498206</v>
      </c>
      <c r="Z178" s="178">
        <f t="shared" si="105"/>
        <v>695.064396363112</v>
      </c>
      <c r="AA178" s="177">
        <f t="shared" si="106"/>
        <v>2641.0730364324577</v>
      </c>
      <c r="AB178" s="261">
        <f t="shared" si="124"/>
        <v>2595.2364858801743</v>
      </c>
      <c r="AC178" s="217">
        <f t="shared" si="107"/>
        <v>128.31041322663498</v>
      </c>
      <c r="AD178" s="217">
        <f t="shared" si="108"/>
        <v>94.624198544716052</v>
      </c>
      <c r="AE178" s="217">
        <f t="shared" si="109"/>
        <v>45.419615301463708</v>
      </c>
      <c r="AF178" s="217">
        <f t="shared" si="110"/>
        <v>5.6774519126829635</v>
      </c>
      <c r="AG178" s="217">
        <f t="shared" si="111"/>
        <v>11.354903825365927</v>
      </c>
      <c r="AH178" s="217">
        <f t="shared" si="112"/>
        <v>1144.9528023910643</v>
      </c>
      <c r="AI178" s="217">
        <f t="shared" si="113"/>
        <v>3128.0726791641673</v>
      </c>
      <c r="AJ178" s="263">
        <f t="shared" si="125"/>
        <v>3073.9401737689191</v>
      </c>
      <c r="AK178" s="250">
        <f t="shared" si="114"/>
        <v>149.96452605952996</v>
      </c>
      <c r="AL178" s="250">
        <f t="shared" si="115"/>
        <v>110.59330830348816</v>
      </c>
      <c r="AM178" s="250">
        <f t="shared" si="116"/>
        <v>53.084787985674318</v>
      </c>
      <c r="AN178" s="250">
        <f t="shared" si="117"/>
        <v>6.6355984982092897</v>
      </c>
      <c r="AO178" s="250">
        <f t="shared" si="118"/>
        <v>13.271196996418579</v>
      </c>
      <c r="AP178" s="250">
        <f t="shared" si="119"/>
        <v>1632.3572305594853</v>
      </c>
      <c r="AQ178" s="250">
        <f t="shared" si="120"/>
        <v>3655.9771339996087</v>
      </c>
      <c r="AR178" s="265">
        <f t="shared" si="126"/>
        <v>3592.5801806254985</v>
      </c>
      <c r="AS178" s="254">
        <f t="shared" si="121"/>
        <v>1528.6665172866847</v>
      </c>
    </row>
    <row r="179" spans="1:45" x14ac:dyDescent="0.25">
      <c r="A179">
        <v>8182</v>
      </c>
      <c r="B179" t="s">
        <v>913</v>
      </c>
      <c r="C179" t="s">
        <v>914</v>
      </c>
      <c r="D179" s="295">
        <v>1430</v>
      </c>
      <c r="E179" s="225">
        <f t="shared" si="86"/>
        <v>1743.9024390243901</v>
      </c>
      <c r="F179" s="207">
        <f t="shared" si="87"/>
        <v>77.458644736310703</v>
      </c>
      <c r="G179" s="207">
        <f t="shared" si="88"/>
        <v>47.209003593646059</v>
      </c>
      <c r="H179" s="207">
        <f t="shared" si="89"/>
        <v>22.660321724950105</v>
      </c>
      <c r="I179" s="207">
        <f t="shared" si="90"/>
        <v>2.8325402156187631</v>
      </c>
      <c r="J179" s="207">
        <f t="shared" si="91"/>
        <v>5.6650804312375262</v>
      </c>
      <c r="K179" s="207">
        <f t="shared" si="92"/>
        <v>1888.3601437458422</v>
      </c>
      <c r="L179" s="239">
        <f t="shared" si="122"/>
        <v>1849.6864859168884</v>
      </c>
      <c r="M179" s="198">
        <f t="shared" si="93"/>
        <v>93.727797330157628</v>
      </c>
      <c r="N179" s="199">
        <f t="shared" si="94"/>
        <v>57.124623546501397</v>
      </c>
      <c r="O179" s="199">
        <f t="shared" si="95"/>
        <v>27.419819302320668</v>
      </c>
      <c r="P179" s="199">
        <f t="shared" si="96"/>
        <v>3.4274774127900836</v>
      </c>
      <c r="Q179" s="199">
        <f t="shared" si="97"/>
        <v>6.8549548255801671</v>
      </c>
      <c r="R179" s="199">
        <f t="shared" si="98"/>
        <v>366.34021080371343</v>
      </c>
      <c r="S179" s="199">
        <f t="shared" si="99"/>
        <v>2284.9849418600556</v>
      </c>
      <c r="T179" s="242">
        <f t="shared" si="123"/>
        <v>2238.2452212861622</v>
      </c>
      <c r="U179" s="177">
        <f t="shared" si="100"/>
        <v>108.33417488142298</v>
      </c>
      <c r="V179" s="177">
        <f t="shared" si="101"/>
        <v>79.892459352081843</v>
      </c>
      <c r="W179" s="177">
        <f t="shared" si="102"/>
        <v>38.348380488999283</v>
      </c>
      <c r="X179" s="177">
        <f t="shared" si="103"/>
        <v>4.7935475611249103</v>
      </c>
      <c r="Y179" s="177">
        <f t="shared" si="104"/>
        <v>9.5870951222498206</v>
      </c>
      <c r="Z179" s="178">
        <f t="shared" si="105"/>
        <v>695.064396363112</v>
      </c>
      <c r="AA179" s="177">
        <f t="shared" si="106"/>
        <v>2641.0730364324577</v>
      </c>
      <c r="AB179" s="261">
        <f t="shared" si="124"/>
        <v>2595.2364858801743</v>
      </c>
      <c r="AC179" s="217">
        <f t="shared" si="107"/>
        <v>128.31041322663498</v>
      </c>
      <c r="AD179" s="217">
        <f t="shared" si="108"/>
        <v>94.624198544716052</v>
      </c>
      <c r="AE179" s="217">
        <f t="shared" si="109"/>
        <v>45.419615301463708</v>
      </c>
      <c r="AF179" s="217">
        <f t="shared" si="110"/>
        <v>5.6774519126829635</v>
      </c>
      <c r="AG179" s="217">
        <f t="shared" si="111"/>
        <v>11.354903825365927</v>
      </c>
      <c r="AH179" s="217">
        <f t="shared" si="112"/>
        <v>1144.9528023910643</v>
      </c>
      <c r="AI179" s="217">
        <f t="shared" si="113"/>
        <v>3128.0726791641673</v>
      </c>
      <c r="AJ179" s="263">
        <f t="shared" si="125"/>
        <v>3073.9401737689191</v>
      </c>
      <c r="AK179" s="250">
        <f t="shared" si="114"/>
        <v>149.96452605952996</v>
      </c>
      <c r="AL179" s="250">
        <f t="shared" si="115"/>
        <v>110.59330830348816</v>
      </c>
      <c r="AM179" s="250">
        <f t="shared" si="116"/>
        <v>53.084787985674318</v>
      </c>
      <c r="AN179" s="250">
        <f t="shared" si="117"/>
        <v>6.6355984982092897</v>
      </c>
      <c r="AO179" s="250">
        <f t="shared" si="118"/>
        <v>13.271196996418579</v>
      </c>
      <c r="AP179" s="250">
        <f t="shared" si="119"/>
        <v>1632.3572305594853</v>
      </c>
      <c r="AQ179" s="250">
        <f t="shared" si="120"/>
        <v>3655.9771339996087</v>
      </c>
      <c r="AR179" s="265">
        <f t="shared" si="126"/>
        <v>3592.5801806254985</v>
      </c>
      <c r="AS179" s="254">
        <f t="shared" si="121"/>
        <v>1528.6665172866847</v>
      </c>
    </row>
    <row r="180" spans="1:45" x14ac:dyDescent="0.25">
      <c r="A180">
        <v>5158</v>
      </c>
      <c r="B180" t="s">
        <v>660</v>
      </c>
      <c r="C180" t="s">
        <v>661</v>
      </c>
      <c r="D180" s="295">
        <v>2800</v>
      </c>
      <c r="E180" s="225">
        <f t="shared" si="86"/>
        <v>3414.6341463414633</v>
      </c>
      <c r="F180" s="207">
        <f t="shared" si="87"/>
        <v>151.6672764067622</v>
      </c>
      <c r="G180" s="207">
        <f t="shared" si="88"/>
        <v>92.437209833712558</v>
      </c>
      <c r="H180" s="207">
        <f t="shared" si="89"/>
        <v>44.369860720182025</v>
      </c>
      <c r="I180" s="207">
        <f t="shared" si="90"/>
        <v>5.5462325900227532</v>
      </c>
      <c r="J180" s="207">
        <f t="shared" si="91"/>
        <v>11.092465180045506</v>
      </c>
      <c r="K180" s="207">
        <f t="shared" si="92"/>
        <v>3697.4883933485021</v>
      </c>
      <c r="L180" s="239">
        <f t="shared" si="122"/>
        <v>3621.7637486484532</v>
      </c>
      <c r="M180" s="198">
        <f t="shared" si="93"/>
        <v>183.52295980730165</v>
      </c>
      <c r="N180" s="199">
        <f t="shared" si="94"/>
        <v>111.85240974140135</v>
      </c>
      <c r="O180" s="199">
        <f t="shared" si="95"/>
        <v>53.689156675872638</v>
      </c>
      <c r="P180" s="199">
        <f t="shared" si="96"/>
        <v>6.7111445844840798</v>
      </c>
      <c r="Q180" s="199">
        <f t="shared" si="97"/>
        <v>13.42228916896816</v>
      </c>
      <c r="R180" s="199">
        <f t="shared" si="98"/>
        <v>717.30950367160676</v>
      </c>
      <c r="S180" s="199">
        <f t="shared" si="99"/>
        <v>4474.0963896560534</v>
      </c>
      <c r="T180" s="242">
        <f t="shared" si="123"/>
        <v>4382.5780556652126</v>
      </c>
      <c r="U180" s="177">
        <f t="shared" si="100"/>
        <v>212.12285990768137</v>
      </c>
      <c r="V180" s="177">
        <f t="shared" si="101"/>
        <v>156.43278754253788</v>
      </c>
      <c r="W180" s="177">
        <f t="shared" si="102"/>
        <v>75.087738020418186</v>
      </c>
      <c r="X180" s="177">
        <f t="shared" si="103"/>
        <v>9.3859672525522733</v>
      </c>
      <c r="Y180" s="177">
        <f t="shared" si="104"/>
        <v>18.771934505104547</v>
      </c>
      <c r="Z180" s="178">
        <f t="shared" si="105"/>
        <v>1360.9652516200795</v>
      </c>
      <c r="AA180" s="177">
        <f t="shared" si="106"/>
        <v>5171.3318195880292</v>
      </c>
      <c r="AB180" s="261">
        <f t="shared" si="124"/>
        <v>5081.5819303947465</v>
      </c>
      <c r="AC180" s="217">
        <f t="shared" si="107"/>
        <v>251.23717275145313</v>
      </c>
      <c r="AD180" s="217">
        <f t="shared" si="108"/>
        <v>185.27815099664684</v>
      </c>
      <c r="AE180" s="217">
        <f t="shared" si="109"/>
        <v>88.933512478390497</v>
      </c>
      <c r="AF180" s="217">
        <f t="shared" si="110"/>
        <v>11.116689059798812</v>
      </c>
      <c r="AG180" s="217">
        <f t="shared" si="111"/>
        <v>22.233378119597624</v>
      </c>
      <c r="AH180" s="217">
        <f t="shared" si="112"/>
        <v>2241.865627059427</v>
      </c>
      <c r="AI180" s="217">
        <f t="shared" si="113"/>
        <v>6124.8975536081607</v>
      </c>
      <c r="AJ180" s="263">
        <f t="shared" si="125"/>
        <v>6018.9038367503308</v>
      </c>
      <c r="AK180" s="250">
        <f t="shared" si="114"/>
        <v>293.63683424243629</v>
      </c>
      <c r="AL180" s="250">
        <f t="shared" si="115"/>
        <v>216.5463379368999</v>
      </c>
      <c r="AM180" s="250">
        <f t="shared" si="116"/>
        <v>103.94224220971195</v>
      </c>
      <c r="AN180" s="250">
        <f t="shared" si="117"/>
        <v>12.992780276213994</v>
      </c>
      <c r="AO180" s="250">
        <f t="shared" si="118"/>
        <v>25.985560552427987</v>
      </c>
      <c r="AP180" s="250">
        <f t="shared" si="119"/>
        <v>3196.2239479486425</v>
      </c>
      <c r="AQ180" s="250">
        <f t="shared" si="120"/>
        <v>7158.55662601322</v>
      </c>
      <c r="AR180" s="265">
        <f t="shared" si="126"/>
        <v>7034.4227312946823</v>
      </c>
      <c r="AS180" s="254">
        <f t="shared" si="121"/>
        <v>2993.1931807012011</v>
      </c>
    </row>
    <row r="181" spans="1:45" x14ac:dyDescent="0.25">
      <c r="A181">
        <v>3255</v>
      </c>
      <c r="B181" t="s">
        <v>831</v>
      </c>
      <c r="C181" t="s">
        <v>832</v>
      </c>
      <c r="D181" s="295">
        <v>2600</v>
      </c>
      <c r="E181" s="225">
        <f t="shared" si="86"/>
        <v>3170.731707317073</v>
      </c>
      <c r="F181" s="207">
        <f t="shared" si="87"/>
        <v>140.8338995205649</v>
      </c>
      <c r="G181" s="207">
        <f t="shared" si="88"/>
        <v>85.834551988447373</v>
      </c>
      <c r="H181" s="207">
        <f t="shared" si="89"/>
        <v>41.20058495445474</v>
      </c>
      <c r="I181" s="207">
        <f t="shared" si="90"/>
        <v>5.1500731193068425</v>
      </c>
      <c r="J181" s="207">
        <f t="shared" si="91"/>
        <v>10.300146238613685</v>
      </c>
      <c r="K181" s="207">
        <f t="shared" si="92"/>
        <v>3433.3820795378947</v>
      </c>
      <c r="L181" s="239">
        <f t="shared" si="122"/>
        <v>3363.0663380307064</v>
      </c>
      <c r="M181" s="198">
        <f t="shared" si="93"/>
        <v>170.41417696392296</v>
      </c>
      <c r="N181" s="199">
        <f t="shared" si="94"/>
        <v>103.86295190272982</v>
      </c>
      <c r="O181" s="199">
        <f t="shared" si="95"/>
        <v>49.85421691331031</v>
      </c>
      <c r="P181" s="199">
        <f t="shared" si="96"/>
        <v>6.2317771141637888</v>
      </c>
      <c r="Q181" s="199">
        <f t="shared" si="97"/>
        <v>12.463554228327578</v>
      </c>
      <c r="R181" s="199">
        <f t="shared" si="98"/>
        <v>666.07311055220623</v>
      </c>
      <c r="S181" s="199">
        <f t="shared" si="99"/>
        <v>4154.5180761091924</v>
      </c>
      <c r="T181" s="242">
        <f t="shared" si="123"/>
        <v>4069.5367659748399</v>
      </c>
      <c r="U181" s="177">
        <f t="shared" si="100"/>
        <v>196.97122705713269</v>
      </c>
      <c r="V181" s="177">
        <f t="shared" si="101"/>
        <v>145.25901700378517</v>
      </c>
      <c r="W181" s="177">
        <f t="shared" si="102"/>
        <v>69.724328161816885</v>
      </c>
      <c r="X181" s="177">
        <f t="shared" si="103"/>
        <v>8.7155410202271106</v>
      </c>
      <c r="Y181" s="177">
        <f t="shared" si="104"/>
        <v>17.431082040454221</v>
      </c>
      <c r="Z181" s="178">
        <f t="shared" si="105"/>
        <v>1263.7534479329311</v>
      </c>
      <c r="AA181" s="177">
        <f t="shared" si="106"/>
        <v>4801.9509753317416</v>
      </c>
      <c r="AB181" s="261">
        <f t="shared" si="124"/>
        <v>4718.6117925094077</v>
      </c>
      <c r="AC181" s="217">
        <f t="shared" si="107"/>
        <v>233.29166041206361</v>
      </c>
      <c r="AD181" s="217">
        <f t="shared" si="108"/>
        <v>172.04399735402922</v>
      </c>
      <c r="AE181" s="217">
        <f t="shared" si="109"/>
        <v>82.581118729934019</v>
      </c>
      <c r="AF181" s="217">
        <f t="shared" si="110"/>
        <v>10.322639841241752</v>
      </c>
      <c r="AG181" s="217">
        <f t="shared" si="111"/>
        <v>20.645279682483505</v>
      </c>
      <c r="AH181" s="217">
        <f t="shared" si="112"/>
        <v>2081.7323679837536</v>
      </c>
      <c r="AI181" s="217">
        <f t="shared" si="113"/>
        <v>5687.4048712075773</v>
      </c>
      <c r="AJ181" s="263">
        <f t="shared" si="125"/>
        <v>5588.9821341253082</v>
      </c>
      <c r="AK181" s="250">
        <f t="shared" si="114"/>
        <v>272.6627746536908</v>
      </c>
      <c r="AL181" s="250">
        <f t="shared" si="115"/>
        <v>201.07874236997847</v>
      </c>
      <c r="AM181" s="250">
        <f t="shared" si="116"/>
        <v>96.517796337589672</v>
      </c>
      <c r="AN181" s="250">
        <f t="shared" si="117"/>
        <v>12.064724542198709</v>
      </c>
      <c r="AO181" s="250">
        <f t="shared" si="118"/>
        <v>24.129449084397418</v>
      </c>
      <c r="AP181" s="250">
        <f t="shared" si="119"/>
        <v>2967.9222373808821</v>
      </c>
      <c r="AQ181" s="250">
        <f t="shared" si="120"/>
        <v>6647.231152726561</v>
      </c>
      <c r="AR181" s="265">
        <f t="shared" si="126"/>
        <v>6531.9639647736331</v>
      </c>
      <c r="AS181" s="254">
        <f t="shared" si="121"/>
        <v>2779.3936677939723</v>
      </c>
    </row>
    <row r="182" spans="1:45" x14ac:dyDescent="0.25">
      <c r="A182">
        <v>3787</v>
      </c>
      <c r="B182" t="s">
        <v>837</v>
      </c>
      <c r="C182" t="s">
        <v>838</v>
      </c>
      <c r="D182" s="295">
        <v>2600</v>
      </c>
      <c r="E182" s="225">
        <f t="shared" si="86"/>
        <v>3170.731707317073</v>
      </c>
      <c r="F182" s="207">
        <f t="shared" si="87"/>
        <v>140.8338995205649</v>
      </c>
      <c r="G182" s="207">
        <f t="shared" si="88"/>
        <v>85.834551988447373</v>
      </c>
      <c r="H182" s="207">
        <f t="shared" si="89"/>
        <v>41.20058495445474</v>
      </c>
      <c r="I182" s="207">
        <f t="shared" si="90"/>
        <v>5.1500731193068425</v>
      </c>
      <c r="J182" s="207">
        <f t="shared" si="91"/>
        <v>10.300146238613685</v>
      </c>
      <c r="K182" s="207">
        <f t="shared" si="92"/>
        <v>3433.3820795378947</v>
      </c>
      <c r="L182" s="239">
        <f t="shared" si="122"/>
        <v>3363.0663380307064</v>
      </c>
      <c r="M182" s="198">
        <f t="shared" si="93"/>
        <v>170.41417696392296</v>
      </c>
      <c r="N182" s="199">
        <f t="shared" si="94"/>
        <v>103.86295190272982</v>
      </c>
      <c r="O182" s="199">
        <f t="shared" si="95"/>
        <v>49.85421691331031</v>
      </c>
      <c r="P182" s="199">
        <f t="shared" si="96"/>
        <v>6.2317771141637888</v>
      </c>
      <c r="Q182" s="199">
        <f t="shared" si="97"/>
        <v>12.463554228327578</v>
      </c>
      <c r="R182" s="199">
        <f t="shared" si="98"/>
        <v>666.07311055220623</v>
      </c>
      <c r="S182" s="199">
        <f t="shared" si="99"/>
        <v>4154.5180761091924</v>
      </c>
      <c r="T182" s="242">
        <f t="shared" si="123"/>
        <v>4069.5367659748399</v>
      </c>
      <c r="U182" s="177">
        <f t="shared" si="100"/>
        <v>196.97122705713269</v>
      </c>
      <c r="V182" s="177">
        <f t="shared" si="101"/>
        <v>145.25901700378517</v>
      </c>
      <c r="W182" s="177">
        <f t="shared" si="102"/>
        <v>69.724328161816885</v>
      </c>
      <c r="X182" s="177">
        <f t="shared" si="103"/>
        <v>8.7155410202271106</v>
      </c>
      <c r="Y182" s="177">
        <f t="shared" si="104"/>
        <v>17.431082040454221</v>
      </c>
      <c r="Z182" s="178">
        <f t="shared" si="105"/>
        <v>1263.7534479329311</v>
      </c>
      <c r="AA182" s="177">
        <f t="shared" si="106"/>
        <v>4801.9509753317416</v>
      </c>
      <c r="AB182" s="261">
        <f t="shared" si="124"/>
        <v>4718.6117925094077</v>
      </c>
      <c r="AC182" s="217">
        <f t="shared" si="107"/>
        <v>233.29166041206361</v>
      </c>
      <c r="AD182" s="217">
        <f t="shared" si="108"/>
        <v>172.04399735402922</v>
      </c>
      <c r="AE182" s="217">
        <f t="shared" si="109"/>
        <v>82.581118729934019</v>
      </c>
      <c r="AF182" s="217">
        <f t="shared" si="110"/>
        <v>10.322639841241752</v>
      </c>
      <c r="AG182" s="217">
        <f t="shared" si="111"/>
        <v>20.645279682483505</v>
      </c>
      <c r="AH182" s="217">
        <f t="shared" si="112"/>
        <v>2081.7323679837536</v>
      </c>
      <c r="AI182" s="217">
        <f t="shared" si="113"/>
        <v>5687.4048712075773</v>
      </c>
      <c r="AJ182" s="263">
        <f t="shared" si="125"/>
        <v>5588.9821341253082</v>
      </c>
      <c r="AK182" s="250">
        <f t="shared" si="114"/>
        <v>272.6627746536908</v>
      </c>
      <c r="AL182" s="250">
        <f t="shared" si="115"/>
        <v>201.07874236997847</v>
      </c>
      <c r="AM182" s="250">
        <f t="shared" si="116"/>
        <v>96.517796337589672</v>
      </c>
      <c r="AN182" s="250">
        <f t="shared" si="117"/>
        <v>12.064724542198709</v>
      </c>
      <c r="AO182" s="250">
        <f t="shared" si="118"/>
        <v>24.129449084397418</v>
      </c>
      <c r="AP182" s="250">
        <f t="shared" si="119"/>
        <v>2967.9222373808821</v>
      </c>
      <c r="AQ182" s="250">
        <f t="shared" si="120"/>
        <v>6647.231152726561</v>
      </c>
      <c r="AR182" s="265">
        <f t="shared" si="126"/>
        <v>6531.9639647736331</v>
      </c>
      <c r="AS182" s="254">
        <f t="shared" si="121"/>
        <v>2779.3936677939723</v>
      </c>
    </row>
    <row r="183" spans="1:45" x14ac:dyDescent="0.25">
      <c r="A183">
        <v>6318</v>
      </c>
      <c r="B183" t="s">
        <v>410</v>
      </c>
      <c r="C183" t="s">
        <v>411</v>
      </c>
      <c r="D183" s="295">
        <v>2390.46</v>
      </c>
      <c r="E183" s="225">
        <f t="shared" si="86"/>
        <v>2915.1951219512193</v>
      </c>
      <c r="F183" s="207">
        <f t="shared" si="87"/>
        <v>129.48377055689599</v>
      </c>
      <c r="G183" s="207">
        <f t="shared" si="88"/>
        <v>78.916947363963047</v>
      </c>
      <c r="H183" s="207">
        <f t="shared" si="89"/>
        <v>37.88013473470226</v>
      </c>
      <c r="I183" s="207">
        <f t="shared" si="90"/>
        <v>4.7350168418377825</v>
      </c>
      <c r="J183" s="207">
        <f t="shared" si="91"/>
        <v>9.470033683675565</v>
      </c>
      <c r="K183" s="207">
        <f t="shared" si="92"/>
        <v>3156.6778945585215</v>
      </c>
      <c r="L183" s="239">
        <f t="shared" si="122"/>
        <v>3092.029060926493</v>
      </c>
      <c r="M183" s="198">
        <f t="shared" si="93"/>
        <v>156.68010517891511</v>
      </c>
      <c r="N183" s="199">
        <f t="shared" si="94"/>
        <v>95.492396925153656</v>
      </c>
      <c r="O183" s="199">
        <f t="shared" si="95"/>
        <v>45.836350524073751</v>
      </c>
      <c r="P183" s="199">
        <f t="shared" si="96"/>
        <v>5.7295438155092189</v>
      </c>
      <c r="Q183" s="199">
        <f t="shared" si="97"/>
        <v>11.459087631018438</v>
      </c>
      <c r="R183" s="199">
        <f t="shared" si="98"/>
        <v>612.39274148101038</v>
      </c>
      <c r="S183" s="199">
        <f t="shared" si="99"/>
        <v>3819.695877006146</v>
      </c>
      <c r="T183" s="242">
        <f t="shared" si="123"/>
        <v>3741.5634067662368</v>
      </c>
      <c r="U183" s="177">
        <f t="shared" si="100"/>
        <v>181.09686131961286</v>
      </c>
      <c r="V183" s="177">
        <f t="shared" si="101"/>
        <v>133.55225761033398</v>
      </c>
      <c r="W183" s="177">
        <f t="shared" si="102"/>
        <v>64.105083652960303</v>
      </c>
      <c r="X183" s="177">
        <f t="shared" si="103"/>
        <v>8.0131354566200379</v>
      </c>
      <c r="Y183" s="177">
        <f t="shared" si="104"/>
        <v>16.026270913240076</v>
      </c>
      <c r="Z183" s="178">
        <f t="shared" si="105"/>
        <v>1161.9046412099055</v>
      </c>
      <c r="AA183" s="177">
        <f t="shared" si="106"/>
        <v>4414.9506648044289</v>
      </c>
      <c r="AB183" s="261">
        <f t="shared" si="124"/>
        <v>4338.3279790469387</v>
      </c>
      <c r="AC183" s="217">
        <f t="shared" si="107"/>
        <v>214.49014713408522</v>
      </c>
      <c r="AD183" s="217">
        <f t="shared" si="108"/>
        <v>158.17857458265871</v>
      </c>
      <c r="AE183" s="217">
        <f t="shared" si="109"/>
        <v>75.925715799676183</v>
      </c>
      <c r="AF183" s="217">
        <f t="shared" si="110"/>
        <v>9.4907144749595229</v>
      </c>
      <c r="AG183" s="217">
        <f t="shared" si="111"/>
        <v>18.981428949919046</v>
      </c>
      <c r="AH183" s="217">
        <f t="shared" si="112"/>
        <v>1913.9607524501703</v>
      </c>
      <c r="AI183" s="217">
        <f t="shared" si="113"/>
        <v>5229.0437878564862</v>
      </c>
      <c r="AJ183" s="263">
        <f t="shared" si="125"/>
        <v>5138.5531662850699</v>
      </c>
      <c r="AK183" s="250">
        <f t="shared" si="114"/>
        <v>250.68825242256221</v>
      </c>
      <c r="AL183" s="250">
        <f t="shared" si="115"/>
        <v>184.8733424945149</v>
      </c>
      <c r="AM183" s="250">
        <f t="shared" si="116"/>
        <v>88.73920439736716</v>
      </c>
      <c r="AN183" s="250">
        <f t="shared" si="117"/>
        <v>11.092400549670895</v>
      </c>
      <c r="AO183" s="250">
        <f t="shared" si="118"/>
        <v>22.18480109934179</v>
      </c>
      <c r="AP183" s="250">
        <f t="shared" si="119"/>
        <v>2728.7305352190401</v>
      </c>
      <c r="AQ183" s="250">
        <f t="shared" si="120"/>
        <v>6111.5154543641293</v>
      </c>
      <c r="AR183" s="265">
        <f t="shared" si="126"/>
        <v>6005.5379150895305</v>
      </c>
      <c r="AS183" s="254">
        <f t="shared" si="121"/>
        <v>2555.3959181210685</v>
      </c>
    </row>
    <row r="184" spans="1:45" x14ac:dyDescent="0.25">
      <c r="A184">
        <v>3722</v>
      </c>
      <c r="B184" t="s">
        <v>956</v>
      </c>
      <c r="C184" t="s">
        <v>957</v>
      </c>
      <c r="D184" s="295">
        <v>2339.9899999999998</v>
      </c>
      <c r="E184" s="225">
        <f t="shared" si="86"/>
        <v>2853.646341463414</v>
      </c>
      <c r="F184" s="207">
        <f t="shared" si="87"/>
        <v>126.74996789966409</v>
      </c>
      <c r="G184" s="207">
        <f t="shared" si="88"/>
        <v>77.250766656710368</v>
      </c>
      <c r="H184" s="207">
        <f t="shared" si="89"/>
        <v>37.080367995220975</v>
      </c>
      <c r="I184" s="207">
        <f t="shared" si="90"/>
        <v>4.6350459994026219</v>
      </c>
      <c r="J184" s="207">
        <f t="shared" si="91"/>
        <v>9.2700919988052437</v>
      </c>
      <c r="K184" s="207">
        <f t="shared" si="92"/>
        <v>3090.0306662684143</v>
      </c>
      <c r="L184" s="239">
        <f t="shared" si="122"/>
        <v>3026.7467693571043</v>
      </c>
      <c r="M184" s="198">
        <f t="shared" si="93"/>
        <v>153.37210382838848</v>
      </c>
      <c r="N184" s="199">
        <f t="shared" si="94"/>
        <v>93.476257239564887</v>
      </c>
      <c r="O184" s="199">
        <f t="shared" si="95"/>
        <v>44.868603474991147</v>
      </c>
      <c r="P184" s="199">
        <f t="shared" si="96"/>
        <v>5.6085754343738934</v>
      </c>
      <c r="Q184" s="199">
        <f t="shared" si="97"/>
        <v>11.217150868747787</v>
      </c>
      <c r="R184" s="199">
        <f t="shared" si="98"/>
        <v>599.46323767732952</v>
      </c>
      <c r="S184" s="199">
        <f t="shared" si="99"/>
        <v>3739.0502895825953</v>
      </c>
      <c r="T184" s="242">
        <f t="shared" si="123"/>
        <v>3662.5674373128709</v>
      </c>
      <c r="U184" s="177">
        <f t="shared" si="100"/>
        <v>177.27334676977688</v>
      </c>
      <c r="V184" s="177">
        <f t="shared" si="101"/>
        <v>130.73255661487971</v>
      </c>
      <c r="W184" s="177">
        <f t="shared" si="102"/>
        <v>62.751627175142261</v>
      </c>
      <c r="X184" s="177">
        <f t="shared" si="103"/>
        <v>7.8439533968927826</v>
      </c>
      <c r="Y184" s="177">
        <f t="shared" si="104"/>
        <v>15.687906793785565</v>
      </c>
      <c r="Z184" s="178">
        <f t="shared" si="105"/>
        <v>1137.3732425494534</v>
      </c>
      <c r="AA184" s="177">
        <f t="shared" si="106"/>
        <v>4321.7374087563539</v>
      </c>
      <c r="AB184" s="261">
        <f t="shared" si="124"/>
        <v>4246.7324647515725</v>
      </c>
      <c r="AC184" s="217">
        <f t="shared" si="107"/>
        <v>209.96159709524025</v>
      </c>
      <c r="AD184" s="217">
        <f t="shared" si="108"/>
        <v>154.83893591094412</v>
      </c>
      <c r="AE184" s="217">
        <f t="shared" si="109"/>
        <v>74.322689237253186</v>
      </c>
      <c r="AF184" s="217">
        <f t="shared" si="110"/>
        <v>9.2903361546566483</v>
      </c>
      <c r="AG184" s="217">
        <f t="shared" si="111"/>
        <v>18.580672309313297</v>
      </c>
      <c r="AH184" s="217">
        <f t="shared" si="112"/>
        <v>1873.5511245224238</v>
      </c>
      <c r="AI184" s="217">
        <f t="shared" si="113"/>
        <v>5118.6425094526985</v>
      </c>
      <c r="AJ184" s="263">
        <f t="shared" si="125"/>
        <v>5030.0624246276448</v>
      </c>
      <c r="AK184" s="250">
        <f t="shared" si="114"/>
        <v>245.39544848534223</v>
      </c>
      <c r="AL184" s="250">
        <f t="shared" si="115"/>
        <v>180.97009475320223</v>
      </c>
      <c r="AM184" s="250">
        <f t="shared" si="116"/>
        <v>86.865645481537072</v>
      </c>
      <c r="AN184" s="250">
        <f t="shared" si="117"/>
        <v>10.858205685192134</v>
      </c>
      <c r="AO184" s="250">
        <f t="shared" si="118"/>
        <v>21.716411370384268</v>
      </c>
      <c r="AP184" s="250">
        <f t="shared" si="119"/>
        <v>2671.1185985572652</v>
      </c>
      <c r="AQ184" s="250">
        <f t="shared" si="120"/>
        <v>5982.4824711802394</v>
      </c>
      <c r="AR184" s="265">
        <f t="shared" si="126"/>
        <v>5878.7424453579424</v>
      </c>
      <c r="AS184" s="254">
        <f t="shared" si="121"/>
        <v>2501.4436110389292</v>
      </c>
    </row>
    <row r="185" spans="1:45" x14ac:dyDescent="0.25">
      <c r="A185">
        <v>6302</v>
      </c>
      <c r="B185" t="s">
        <v>721</v>
      </c>
      <c r="C185" t="s">
        <v>722</v>
      </c>
      <c r="D185" s="295">
        <v>2266.69</v>
      </c>
      <c r="E185" s="225">
        <f t="shared" si="86"/>
        <v>2764.2560975609754</v>
      </c>
      <c r="F185" s="207">
        <f t="shared" si="87"/>
        <v>122.7795352708728</v>
      </c>
      <c r="G185" s="207">
        <f t="shared" si="88"/>
        <v>74.830892556420679</v>
      </c>
      <c r="H185" s="207">
        <f t="shared" si="89"/>
        <v>35.918828427081927</v>
      </c>
      <c r="I185" s="207">
        <f t="shared" si="90"/>
        <v>4.4898535533852408</v>
      </c>
      <c r="J185" s="207">
        <f t="shared" si="91"/>
        <v>8.9797071067704817</v>
      </c>
      <c r="K185" s="207">
        <f t="shared" si="92"/>
        <v>2993.2357022568272</v>
      </c>
      <c r="L185" s="239">
        <f t="shared" si="122"/>
        <v>2931.9341683657008</v>
      </c>
      <c r="M185" s="198">
        <f t="shared" si="93"/>
        <v>148.56773491629022</v>
      </c>
      <c r="N185" s="199">
        <f t="shared" si="94"/>
        <v>90.548120941691792</v>
      </c>
      <c r="O185" s="199">
        <f t="shared" si="95"/>
        <v>43.463098052012057</v>
      </c>
      <c r="P185" s="199">
        <f t="shared" si="96"/>
        <v>5.4328872565015072</v>
      </c>
      <c r="Q185" s="199">
        <f t="shared" si="97"/>
        <v>10.865774513003014</v>
      </c>
      <c r="R185" s="199">
        <f t="shared" si="98"/>
        <v>580.68509959906942</v>
      </c>
      <c r="S185" s="199">
        <f t="shared" si="99"/>
        <v>3621.9248376676715</v>
      </c>
      <c r="T185" s="242">
        <f t="shared" si="123"/>
        <v>3547.83780464135</v>
      </c>
      <c r="U185" s="177">
        <f t="shared" si="100"/>
        <v>171.72027333005082</v>
      </c>
      <c r="V185" s="177">
        <f t="shared" si="101"/>
        <v>126.63736971242685</v>
      </c>
      <c r="W185" s="177">
        <f t="shared" si="102"/>
        <v>60.785937461964885</v>
      </c>
      <c r="X185" s="177">
        <f t="shared" si="103"/>
        <v>7.5982421827456106</v>
      </c>
      <c r="Y185" s="177">
        <f t="shared" si="104"/>
        <v>15.196484365491221</v>
      </c>
      <c r="Z185" s="178">
        <f t="shared" si="105"/>
        <v>1101.7451164981135</v>
      </c>
      <c r="AA185" s="177">
        <f t="shared" si="106"/>
        <v>4186.3593293364247</v>
      </c>
      <c r="AB185" s="261">
        <f t="shared" si="124"/>
        <v>4113.703909216596</v>
      </c>
      <c r="AC185" s="217">
        <f t="shared" si="107"/>
        <v>203.38456682285405</v>
      </c>
      <c r="AD185" s="217">
        <f t="shared" si="108"/>
        <v>149.98861860092481</v>
      </c>
      <c r="AE185" s="217">
        <f t="shared" si="109"/>
        <v>71.994536928443907</v>
      </c>
      <c r="AF185" s="217">
        <f t="shared" si="110"/>
        <v>8.9993171160554883</v>
      </c>
      <c r="AG185" s="217">
        <f t="shared" si="111"/>
        <v>17.998634232110977</v>
      </c>
      <c r="AH185" s="217">
        <f t="shared" si="112"/>
        <v>1814.8622850711902</v>
      </c>
      <c r="AI185" s="217">
        <f t="shared" si="113"/>
        <v>4958.3014413528863</v>
      </c>
      <c r="AJ185" s="263">
        <f t="shared" si="125"/>
        <v>4872.4961206155749</v>
      </c>
      <c r="AK185" s="250">
        <f t="shared" si="114"/>
        <v>237.70845564606708</v>
      </c>
      <c r="AL185" s="250">
        <f t="shared" si="115"/>
        <v>175.30122097792557</v>
      </c>
      <c r="AM185" s="250">
        <f t="shared" si="116"/>
        <v>84.144586069404269</v>
      </c>
      <c r="AN185" s="250">
        <f t="shared" si="117"/>
        <v>10.518073258675534</v>
      </c>
      <c r="AO185" s="250">
        <f t="shared" si="118"/>
        <v>21.036146517351067</v>
      </c>
      <c r="AP185" s="250">
        <f t="shared" si="119"/>
        <v>2587.4460216341813</v>
      </c>
      <c r="AQ185" s="250">
        <f t="shared" si="120"/>
        <v>5795.0816852206799</v>
      </c>
      <c r="AR185" s="265">
        <f t="shared" si="126"/>
        <v>5694.5913074279797</v>
      </c>
      <c r="AS185" s="254">
        <f t="shared" si="121"/>
        <v>2423.0860895584306</v>
      </c>
    </row>
    <row r="186" spans="1:45" x14ac:dyDescent="0.25">
      <c r="A186">
        <v>3801</v>
      </c>
      <c r="B186" t="s">
        <v>546</v>
      </c>
      <c r="C186" t="s">
        <v>547</v>
      </c>
      <c r="D186" s="295">
        <v>2054</v>
      </c>
      <c r="E186" s="225">
        <f t="shared" si="86"/>
        <v>2504.8780487804875</v>
      </c>
      <c r="F186" s="207">
        <f t="shared" si="87"/>
        <v>111.25878062124626</v>
      </c>
      <c r="G186" s="207">
        <f t="shared" si="88"/>
        <v>67.809296070873415</v>
      </c>
      <c r="H186" s="207">
        <f t="shared" si="89"/>
        <v>32.548462114019237</v>
      </c>
      <c r="I186" s="207">
        <f t="shared" si="90"/>
        <v>4.0685577642524047</v>
      </c>
      <c r="J186" s="207">
        <f t="shared" si="91"/>
        <v>8.1371155285048093</v>
      </c>
      <c r="K186" s="207">
        <f t="shared" si="92"/>
        <v>2712.3718428349366</v>
      </c>
      <c r="L186" s="239">
        <f t="shared" si="122"/>
        <v>2656.8224070442579</v>
      </c>
      <c r="M186" s="198">
        <f t="shared" si="93"/>
        <v>134.62719980149913</v>
      </c>
      <c r="N186" s="199">
        <f t="shared" si="94"/>
        <v>82.051732003156545</v>
      </c>
      <c r="O186" s="199">
        <f t="shared" si="95"/>
        <v>39.38483136151514</v>
      </c>
      <c r="P186" s="199">
        <f t="shared" si="96"/>
        <v>4.9231039201893925</v>
      </c>
      <c r="Q186" s="199">
        <f t="shared" si="97"/>
        <v>9.8462078403787849</v>
      </c>
      <c r="R186" s="199">
        <f t="shared" si="98"/>
        <v>526.19775733624294</v>
      </c>
      <c r="S186" s="199">
        <f t="shared" si="99"/>
        <v>3282.0692801262617</v>
      </c>
      <c r="T186" s="242">
        <f t="shared" si="123"/>
        <v>3214.9340451201233</v>
      </c>
      <c r="U186" s="177">
        <f t="shared" si="100"/>
        <v>155.60726937513482</v>
      </c>
      <c r="V186" s="177">
        <f t="shared" si="101"/>
        <v>114.75462343299027</v>
      </c>
      <c r="W186" s="177">
        <f t="shared" si="102"/>
        <v>55.082219247835333</v>
      </c>
      <c r="X186" s="177">
        <f t="shared" si="103"/>
        <v>6.8852774059794166</v>
      </c>
      <c r="Y186" s="177">
        <f t="shared" si="104"/>
        <v>13.770554811958833</v>
      </c>
      <c r="Z186" s="178">
        <f t="shared" si="105"/>
        <v>998.3652238670154</v>
      </c>
      <c r="AA186" s="177">
        <f t="shared" si="106"/>
        <v>3793.5412705120752</v>
      </c>
      <c r="AB186" s="261">
        <f t="shared" si="124"/>
        <v>3727.7033160824321</v>
      </c>
      <c r="AC186" s="217">
        <f t="shared" si="107"/>
        <v>184.30041172553027</v>
      </c>
      <c r="AD186" s="217">
        <f t="shared" si="108"/>
        <v>135.91475790968306</v>
      </c>
      <c r="AE186" s="217">
        <f t="shared" si="109"/>
        <v>65.239083796647876</v>
      </c>
      <c r="AF186" s="217">
        <f t="shared" si="110"/>
        <v>8.1548854745809845</v>
      </c>
      <c r="AG186" s="217">
        <f t="shared" si="111"/>
        <v>16.309770949161969</v>
      </c>
      <c r="AH186" s="217">
        <f t="shared" si="112"/>
        <v>1644.5685707071652</v>
      </c>
      <c r="AI186" s="217">
        <f t="shared" si="113"/>
        <v>4493.0498482539861</v>
      </c>
      <c r="AJ186" s="263">
        <f t="shared" si="125"/>
        <v>4415.2958859589926</v>
      </c>
      <c r="AK186" s="250">
        <f t="shared" si="114"/>
        <v>215.40359197641573</v>
      </c>
      <c r="AL186" s="250">
        <f t="shared" si="115"/>
        <v>158.85220647228297</v>
      </c>
      <c r="AM186" s="250">
        <f t="shared" si="116"/>
        <v>76.249059106695839</v>
      </c>
      <c r="AN186" s="250">
        <f t="shared" si="117"/>
        <v>9.5311323883369798</v>
      </c>
      <c r="AO186" s="250">
        <f t="shared" si="118"/>
        <v>19.06226477667396</v>
      </c>
      <c r="AP186" s="250">
        <f t="shared" si="119"/>
        <v>2344.658567530897</v>
      </c>
      <c r="AQ186" s="250">
        <f t="shared" si="120"/>
        <v>5251.312610653983</v>
      </c>
      <c r="AR186" s="265">
        <f t="shared" si="126"/>
        <v>5160.2515321711699</v>
      </c>
      <c r="AS186" s="254">
        <f t="shared" si="121"/>
        <v>2195.7209975572382</v>
      </c>
    </row>
    <row r="187" spans="1:45" x14ac:dyDescent="0.25">
      <c r="A187">
        <v>3660</v>
      </c>
      <c r="B187" t="s">
        <v>847</v>
      </c>
      <c r="C187" t="s">
        <v>848</v>
      </c>
      <c r="D187" s="295">
        <v>1989</v>
      </c>
      <c r="E187" s="225">
        <f t="shared" si="86"/>
        <v>2425.6097560975609</v>
      </c>
      <c r="F187" s="207">
        <f t="shared" si="87"/>
        <v>107.73793313323216</v>
      </c>
      <c r="G187" s="207">
        <f t="shared" si="88"/>
        <v>65.66343227116225</v>
      </c>
      <c r="H187" s="207">
        <f t="shared" si="89"/>
        <v>31.518447490157875</v>
      </c>
      <c r="I187" s="207">
        <f t="shared" si="90"/>
        <v>3.9398059362697344</v>
      </c>
      <c r="J187" s="207">
        <f t="shared" si="91"/>
        <v>7.8796118725394688</v>
      </c>
      <c r="K187" s="207">
        <f t="shared" si="92"/>
        <v>2626.5372908464897</v>
      </c>
      <c r="L187" s="239">
        <f t="shared" si="122"/>
        <v>2572.7457485934906</v>
      </c>
      <c r="M187" s="198">
        <f t="shared" si="93"/>
        <v>130.36684537740106</v>
      </c>
      <c r="N187" s="199">
        <f t="shared" si="94"/>
        <v>79.455158205588305</v>
      </c>
      <c r="O187" s="199">
        <f t="shared" si="95"/>
        <v>38.13847593868239</v>
      </c>
      <c r="P187" s="199">
        <f t="shared" si="96"/>
        <v>4.7673094923352988</v>
      </c>
      <c r="Q187" s="199">
        <f t="shared" si="97"/>
        <v>9.5346189846705975</v>
      </c>
      <c r="R187" s="199">
        <f t="shared" si="98"/>
        <v>509.54592957243779</v>
      </c>
      <c r="S187" s="199">
        <f t="shared" si="99"/>
        <v>3178.2063282235322</v>
      </c>
      <c r="T187" s="242">
        <f t="shared" si="123"/>
        <v>3113.1956259707526</v>
      </c>
      <c r="U187" s="177">
        <f t="shared" si="100"/>
        <v>150.68298869870654</v>
      </c>
      <c r="V187" s="177">
        <f t="shared" si="101"/>
        <v>111.12314800789567</v>
      </c>
      <c r="W187" s="177">
        <f t="shared" si="102"/>
        <v>53.33911104378992</v>
      </c>
      <c r="X187" s="177">
        <f t="shared" si="103"/>
        <v>6.66738888047374</v>
      </c>
      <c r="Y187" s="177">
        <f t="shared" si="104"/>
        <v>13.33477776094748</v>
      </c>
      <c r="Z187" s="178">
        <f t="shared" si="105"/>
        <v>966.77138766869234</v>
      </c>
      <c r="AA187" s="177">
        <f t="shared" si="106"/>
        <v>3673.4924961287825</v>
      </c>
      <c r="AB187" s="261">
        <f t="shared" si="124"/>
        <v>3609.7380212696971</v>
      </c>
      <c r="AC187" s="217">
        <f t="shared" si="107"/>
        <v>178.46812021522865</v>
      </c>
      <c r="AD187" s="217">
        <f t="shared" si="108"/>
        <v>131.61365797583235</v>
      </c>
      <c r="AE187" s="217">
        <f t="shared" si="109"/>
        <v>63.174555828399527</v>
      </c>
      <c r="AF187" s="217">
        <f t="shared" si="110"/>
        <v>7.8968194785499408</v>
      </c>
      <c r="AG187" s="217">
        <f t="shared" si="111"/>
        <v>15.793638957099882</v>
      </c>
      <c r="AH187" s="217">
        <f t="shared" si="112"/>
        <v>1592.5252615075713</v>
      </c>
      <c r="AI187" s="217">
        <f t="shared" si="113"/>
        <v>4350.8647264737965</v>
      </c>
      <c r="AJ187" s="263">
        <f t="shared" si="125"/>
        <v>4275.5713326058603</v>
      </c>
      <c r="AK187" s="250">
        <f t="shared" si="114"/>
        <v>208.58702261007346</v>
      </c>
      <c r="AL187" s="250">
        <f t="shared" si="115"/>
        <v>153.82523791303353</v>
      </c>
      <c r="AM187" s="250">
        <f t="shared" si="116"/>
        <v>73.836114198256084</v>
      </c>
      <c r="AN187" s="250">
        <f t="shared" si="117"/>
        <v>9.2295142747820105</v>
      </c>
      <c r="AO187" s="250">
        <f t="shared" si="118"/>
        <v>18.459028549564021</v>
      </c>
      <c r="AP187" s="250">
        <f t="shared" si="119"/>
        <v>2270.460511596375</v>
      </c>
      <c r="AQ187" s="250">
        <f t="shared" si="120"/>
        <v>5085.131831835819</v>
      </c>
      <c r="AR187" s="265">
        <f t="shared" si="126"/>
        <v>4996.9524330518288</v>
      </c>
      <c r="AS187" s="254">
        <f t="shared" si="121"/>
        <v>2126.2361558623888</v>
      </c>
    </row>
    <row r="188" spans="1:45" x14ac:dyDescent="0.25">
      <c r="A188">
        <v>8539</v>
      </c>
      <c r="B188" t="s">
        <v>849</v>
      </c>
      <c r="C188" t="s">
        <v>850</v>
      </c>
      <c r="D188" s="295">
        <v>1729.01</v>
      </c>
      <c r="E188" s="225">
        <f t="shared" si="86"/>
        <v>2108.5487804878048</v>
      </c>
      <c r="F188" s="207">
        <f t="shared" si="87"/>
        <v>93.655084850019961</v>
      </c>
      <c r="G188" s="207">
        <f t="shared" si="88"/>
        <v>57.080307205209763</v>
      </c>
      <c r="H188" s="207">
        <f t="shared" si="89"/>
        <v>27.398547458500687</v>
      </c>
      <c r="I188" s="207">
        <f t="shared" si="90"/>
        <v>3.4248184323125859</v>
      </c>
      <c r="J188" s="207">
        <f t="shared" si="91"/>
        <v>6.8496368646251717</v>
      </c>
      <c r="K188" s="207">
        <f t="shared" si="92"/>
        <v>2283.2122882083904</v>
      </c>
      <c r="L188" s="239">
        <f t="shared" si="122"/>
        <v>2236.4520496609507</v>
      </c>
      <c r="M188" s="198">
        <f t="shared" si="93"/>
        <v>113.32608312015095</v>
      </c>
      <c r="N188" s="199">
        <f t="shared" si="94"/>
        <v>69.069262488207272</v>
      </c>
      <c r="O188" s="199">
        <f t="shared" si="95"/>
        <v>33.153245994339485</v>
      </c>
      <c r="P188" s="199">
        <f t="shared" si="96"/>
        <v>4.1441557492924357</v>
      </c>
      <c r="Q188" s="199">
        <f t="shared" si="97"/>
        <v>8.2883114985848714</v>
      </c>
      <c r="R188" s="199">
        <f t="shared" si="98"/>
        <v>442.94118033687317</v>
      </c>
      <c r="S188" s="199">
        <f t="shared" si="99"/>
        <v>2762.7704995282907</v>
      </c>
      <c r="T188" s="242">
        <f t="shared" si="123"/>
        <v>2706.2576014377532</v>
      </c>
      <c r="U188" s="177">
        <f t="shared" si="100"/>
        <v>130.98662357463579</v>
      </c>
      <c r="V188" s="177">
        <f t="shared" si="101"/>
        <v>96.59780499604409</v>
      </c>
      <c r="W188" s="177">
        <f t="shared" si="102"/>
        <v>46.366946398101163</v>
      </c>
      <c r="X188" s="177">
        <f t="shared" si="103"/>
        <v>5.7958682997626454</v>
      </c>
      <c r="Y188" s="177">
        <f t="shared" si="104"/>
        <v>11.591736599525291</v>
      </c>
      <c r="Z188" s="178">
        <f t="shared" si="105"/>
        <v>840.40090346558361</v>
      </c>
      <c r="AA188" s="177">
        <f t="shared" si="106"/>
        <v>3193.3158676378212</v>
      </c>
      <c r="AB188" s="261">
        <f t="shared" si="124"/>
        <v>3137.8949905256504</v>
      </c>
      <c r="AC188" s="217">
        <f t="shared" si="107"/>
        <v>155.13985144963928</v>
      </c>
      <c r="AD188" s="217">
        <f t="shared" si="108"/>
        <v>114.40991994811155</v>
      </c>
      <c r="AE188" s="217">
        <f t="shared" si="109"/>
        <v>54.916761575093545</v>
      </c>
      <c r="AF188" s="217">
        <f t="shared" si="110"/>
        <v>6.8645951968866932</v>
      </c>
      <c r="AG188" s="217">
        <f t="shared" si="111"/>
        <v>13.729190393773386</v>
      </c>
      <c r="AH188" s="217">
        <f t="shared" si="112"/>
        <v>1384.3600313721499</v>
      </c>
      <c r="AI188" s="217">
        <f t="shared" si="113"/>
        <v>3782.146113987159</v>
      </c>
      <c r="AJ188" s="263">
        <f t="shared" si="125"/>
        <v>3716.6946152784612</v>
      </c>
      <c r="AK188" s="250">
        <f t="shared" si="114"/>
        <v>181.32179384768381</v>
      </c>
      <c r="AL188" s="250">
        <f t="shared" si="115"/>
        <v>133.71813705581403</v>
      </c>
      <c r="AM188" s="250">
        <f t="shared" si="116"/>
        <v>64.18470578679073</v>
      </c>
      <c r="AN188" s="250">
        <f t="shared" si="117"/>
        <v>8.0230882233488412</v>
      </c>
      <c r="AO188" s="250">
        <f t="shared" si="118"/>
        <v>16.046176446697682</v>
      </c>
      <c r="AP188" s="250">
        <f t="shared" si="119"/>
        <v>1973.6797029438148</v>
      </c>
      <c r="AQ188" s="250">
        <f t="shared" si="120"/>
        <v>4420.4342828368272</v>
      </c>
      <c r="AR188" s="265">
        <f t="shared" si="126"/>
        <v>4343.7811595127914</v>
      </c>
      <c r="AS188" s="254">
        <f t="shared" si="121"/>
        <v>1848.307479058637</v>
      </c>
    </row>
    <row r="189" spans="1:45" x14ac:dyDescent="0.25">
      <c r="A189">
        <v>4957</v>
      </c>
      <c r="B189" t="s">
        <v>851</v>
      </c>
      <c r="C189" t="s">
        <v>852</v>
      </c>
      <c r="D189" s="295">
        <v>858</v>
      </c>
      <c r="E189" s="225">
        <f t="shared" si="86"/>
        <v>1046.3414634146341</v>
      </c>
      <c r="F189" s="207">
        <f t="shared" si="87"/>
        <v>46.475186841786417</v>
      </c>
      <c r="G189" s="207">
        <f t="shared" si="88"/>
        <v>28.325402156187632</v>
      </c>
      <c r="H189" s="207">
        <f t="shared" si="89"/>
        <v>13.596193034970062</v>
      </c>
      <c r="I189" s="207">
        <f t="shared" si="90"/>
        <v>1.6995241293712577</v>
      </c>
      <c r="J189" s="207">
        <f t="shared" si="91"/>
        <v>3.3990482587425155</v>
      </c>
      <c r="K189" s="207">
        <f t="shared" si="92"/>
        <v>1133.0160862475052</v>
      </c>
      <c r="L189" s="239">
        <f t="shared" si="122"/>
        <v>1109.8118915501332</v>
      </c>
      <c r="M189" s="198">
        <f t="shared" si="93"/>
        <v>56.236678398094575</v>
      </c>
      <c r="N189" s="199">
        <f t="shared" si="94"/>
        <v>34.274774127900841</v>
      </c>
      <c r="O189" s="199">
        <f t="shared" si="95"/>
        <v>16.451891581392402</v>
      </c>
      <c r="P189" s="199">
        <f t="shared" si="96"/>
        <v>2.0564864476740503</v>
      </c>
      <c r="Q189" s="199">
        <f t="shared" si="97"/>
        <v>4.1129728953481006</v>
      </c>
      <c r="R189" s="199">
        <f t="shared" si="98"/>
        <v>219.80412648222807</v>
      </c>
      <c r="S189" s="199">
        <f t="shared" si="99"/>
        <v>1370.9909651160335</v>
      </c>
      <c r="T189" s="242">
        <f t="shared" si="123"/>
        <v>1342.9471327716972</v>
      </c>
      <c r="U189" s="177">
        <f t="shared" si="100"/>
        <v>65.000504928853786</v>
      </c>
      <c r="V189" s="177">
        <f t="shared" si="101"/>
        <v>47.93547561124911</v>
      </c>
      <c r="W189" s="177">
        <f t="shared" si="102"/>
        <v>23.00902829339957</v>
      </c>
      <c r="X189" s="177">
        <f t="shared" si="103"/>
        <v>2.8761285366749463</v>
      </c>
      <c r="Y189" s="177">
        <f t="shared" si="104"/>
        <v>5.7522570733498926</v>
      </c>
      <c r="Z189" s="178">
        <f t="shared" si="105"/>
        <v>417.03863781786725</v>
      </c>
      <c r="AA189" s="177">
        <f t="shared" si="106"/>
        <v>1584.6438218594747</v>
      </c>
      <c r="AB189" s="261">
        <f t="shared" si="124"/>
        <v>1557.1418915281047</v>
      </c>
      <c r="AC189" s="217">
        <f t="shared" si="107"/>
        <v>76.986247935980984</v>
      </c>
      <c r="AD189" s="217">
        <f t="shared" si="108"/>
        <v>56.774519126829638</v>
      </c>
      <c r="AE189" s="217">
        <f t="shared" si="109"/>
        <v>27.251769180878227</v>
      </c>
      <c r="AF189" s="217">
        <f t="shared" si="110"/>
        <v>3.4064711476097784</v>
      </c>
      <c r="AG189" s="217">
        <f t="shared" si="111"/>
        <v>6.8129422952195569</v>
      </c>
      <c r="AH189" s="217">
        <f t="shared" si="112"/>
        <v>686.97168143463864</v>
      </c>
      <c r="AI189" s="217">
        <f t="shared" si="113"/>
        <v>1876.8436074985004</v>
      </c>
      <c r="AJ189" s="263">
        <f t="shared" si="125"/>
        <v>1844.3641042613515</v>
      </c>
      <c r="AK189" s="250">
        <f t="shared" si="114"/>
        <v>89.978715635717975</v>
      </c>
      <c r="AL189" s="250">
        <f t="shared" si="115"/>
        <v>66.355984982092892</v>
      </c>
      <c r="AM189" s="250">
        <f t="shared" si="116"/>
        <v>31.850872791404591</v>
      </c>
      <c r="AN189" s="250">
        <f t="shared" si="117"/>
        <v>3.9813590989255738</v>
      </c>
      <c r="AO189" s="250">
        <f t="shared" si="118"/>
        <v>7.9627181978511477</v>
      </c>
      <c r="AP189" s="250">
        <f t="shared" si="119"/>
        <v>979.41433833569113</v>
      </c>
      <c r="AQ189" s="250">
        <f t="shared" si="120"/>
        <v>2193.5862803997652</v>
      </c>
      <c r="AR189" s="265">
        <f t="shared" si="126"/>
        <v>2155.5481083752989</v>
      </c>
      <c r="AS189" s="254">
        <f t="shared" si="121"/>
        <v>917.19991037201089</v>
      </c>
    </row>
    <row r="190" spans="1:45" x14ac:dyDescent="0.25">
      <c r="E190" s="225">
        <f t="shared" si="86"/>
        <v>0</v>
      </c>
      <c r="F190" s="207">
        <f t="shared" si="87"/>
        <v>0</v>
      </c>
      <c r="G190" s="207">
        <f t="shared" si="88"/>
        <v>0</v>
      </c>
      <c r="H190" s="207">
        <f t="shared" si="89"/>
        <v>0</v>
      </c>
      <c r="I190" s="207">
        <f t="shared" si="90"/>
        <v>0</v>
      </c>
      <c r="J190" s="207">
        <f t="shared" si="91"/>
        <v>0</v>
      </c>
      <c r="K190" s="207">
        <f t="shared" si="92"/>
        <v>0</v>
      </c>
      <c r="L190" s="239">
        <f t="shared" si="122"/>
        <v>0</v>
      </c>
      <c r="M190" s="198">
        <f t="shared" si="93"/>
        <v>0</v>
      </c>
      <c r="N190" s="199">
        <f t="shared" si="94"/>
        <v>0</v>
      </c>
      <c r="O190" s="199">
        <f t="shared" si="95"/>
        <v>0</v>
      </c>
      <c r="P190" s="199">
        <f t="shared" si="96"/>
        <v>0</v>
      </c>
      <c r="Q190" s="199">
        <f t="shared" si="97"/>
        <v>0</v>
      </c>
      <c r="R190" s="199">
        <f t="shared" si="98"/>
        <v>0</v>
      </c>
      <c r="S190" s="199">
        <f t="shared" si="99"/>
        <v>0</v>
      </c>
      <c r="T190" s="242">
        <f t="shared" si="123"/>
        <v>0</v>
      </c>
      <c r="U190" s="177">
        <f t="shared" si="100"/>
        <v>0</v>
      </c>
      <c r="V190" s="177">
        <f t="shared" si="101"/>
        <v>0</v>
      </c>
      <c r="W190" s="177">
        <f t="shared" si="102"/>
        <v>0</v>
      </c>
      <c r="X190" s="177">
        <f t="shared" si="103"/>
        <v>0</v>
      </c>
      <c r="Y190" s="177">
        <f t="shared" si="104"/>
        <v>0</v>
      </c>
      <c r="Z190" s="178">
        <f t="shared" si="105"/>
        <v>0</v>
      </c>
      <c r="AA190" s="177">
        <f t="shared" si="106"/>
        <v>0</v>
      </c>
      <c r="AB190" s="261">
        <f t="shared" si="124"/>
        <v>0</v>
      </c>
      <c r="AC190" s="217">
        <f t="shared" si="107"/>
        <v>0</v>
      </c>
      <c r="AD190" s="217">
        <f t="shared" si="108"/>
        <v>0</v>
      </c>
      <c r="AE190" s="217">
        <f t="shared" si="109"/>
        <v>0</v>
      </c>
      <c r="AF190" s="217">
        <f t="shared" si="110"/>
        <v>0</v>
      </c>
      <c r="AG190" s="217">
        <f t="shared" si="111"/>
        <v>0</v>
      </c>
      <c r="AH190" s="217">
        <f t="shared" si="112"/>
        <v>0</v>
      </c>
      <c r="AI190" s="217">
        <f t="shared" si="113"/>
        <v>0</v>
      </c>
      <c r="AJ190" s="263">
        <f t="shared" si="125"/>
        <v>0</v>
      </c>
      <c r="AK190" s="250">
        <f t="shared" si="114"/>
        <v>0</v>
      </c>
      <c r="AL190" s="250">
        <f t="shared" si="115"/>
        <v>0</v>
      </c>
      <c r="AM190" s="250">
        <f t="shared" si="116"/>
        <v>0</v>
      </c>
      <c r="AN190" s="250">
        <f t="shared" si="117"/>
        <v>0</v>
      </c>
      <c r="AO190" s="250">
        <f t="shared" si="118"/>
        <v>0</v>
      </c>
      <c r="AP190" s="250">
        <f t="shared" si="119"/>
        <v>0</v>
      </c>
      <c r="AQ190" s="250">
        <f t="shared" si="120"/>
        <v>0</v>
      </c>
      <c r="AR190" s="265">
        <f t="shared" si="126"/>
        <v>0</v>
      </c>
      <c r="AS190" s="254">
        <f t="shared" si="121"/>
        <v>0</v>
      </c>
    </row>
    <row r="191" spans="1:45" x14ac:dyDescent="0.25">
      <c r="E191" s="225">
        <f t="shared" si="86"/>
        <v>0</v>
      </c>
      <c r="F191" s="207">
        <f t="shared" si="87"/>
        <v>0</v>
      </c>
      <c r="G191" s="207">
        <f t="shared" si="88"/>
        <v>0</v>
      </c>
      <c r="H191" s="207">
        <f t="shared" si="89"/>
        <v>0</v>
      </c>
      <c r="I191" s="207">
        <f t="shared" si="90"/>
        <v>0</v>
      </c>
      <c r="J191" s="207">
        <f t="shared" si="91"/>
        <v>0</v>
      </c>
      <c r="K191" s="207">
        <f t="shared" si="92"/>
        <v>0</v>
      </c>
      <c r="L191" s="239">
        <f t="shared" si="122"/>
        <v>0</v>
      </c>
      <c r="M191" s="198">
        <f t="shared" si="93"/>
        <v>0</v>
      </c>
      <c r="N191" s="199">
        <f t="shared" si="94"/>
        <v>0</v>
      </c>
      <c r="O191" s="199">
        <f t="shared" si="95"/>
        <v>0</v>
      </c>
      <c r="P191" s="199">
        <f t="shared" si="96"/>
        <v>0</v>
      </c>
      <c r="Q191" s="199">
        <f t="shared" si="97"/>
        <v>0</v>
      </c>
      <c r="R191" s="199">
        <f t="shared" si="98"/>
        <v>0</v>
      </c>
      <c r="S191" s="199">
        <f t="shared" si="99"/>
        <v>0</v>
      </c>
      <c r="T191" s="242">
        <f t="shared" si="123"/>
        <v>0</v>
      </c>
      <c r="U191" s="177">
        <f t="shared" si="100"/>
        <v>0</v>
      </c>
      <c r="V191" s="177">
        <f t="shared" si="101"/>
        <v>0</v>
      </c>
      <c r="W191" s="177">
        <f t="shared" si="102"/>
        <v>0</v>
      </c>
      <c r="X191" s="177">
        <f t="shared" si="103"/>
        <v>0</v>
      </c>
      <c r="Y191" s="177">
        <f t="shared" si="104"/>
        <v>0</v>
      </c>
      <c r="Z191" s="178">
        <f t="shared" si="105"/>
        <v>0</v>
      </c>
      <c r="AA191" s="177">
        <f t="shared" si="106"/>
        <v>0</v>
      </c>
      <c r="AB191" s="261">
        <f t="shared" si="124"/>
        <v>0</v>
      </c>
      <c r="AC191" s="217">
        <f t="shared" si="107"/>
        <v>0</v>
      </c>
      <c r="AD191" s="217">
        <f t="shared" si="108"/>
        <v>0</v>
      </c>
      <c r="AE191" s="217">
        <f t="shared" si="109"/>
        <v>0</v>
      </c>
      <c r="AF191" s="217">
        <f t="shared" si="110"/>
        <v>0</v>
      </c>
      <c r="AG191" s="217">
        <f t="shared" si="111"/>
        <v>0</v>
      </c>
      <c r="AH191" s="217">
        <f t="shared" si="112"/>
        <v>0</v>
      </c>
      <c r="AI191" s="217">
        <f t="shared" si="113"/>
        <v>0</v>
      </c>
      <c r="AJ191" s="263">
        <f t="shared" si="125"/>
        <v>0</v>
      </c>
      <c r="AK191" s="250">
        <f t="shared" si="114"/>
        <v>0</v>
      </c>
      <c r="AL191" s="250">
        <f t="shared" si="115"/>
        <v>0</v>
      </c>
      <c r="AM191" s="250">
        <f t="shared" si="116"/>
        <v>0</v>
      </c>
      <c r="AN191" s="250">
        <f t="shared" si="117"/>
        <v>0</v>
      </c>
      <c r="AO191" s="250">
        <f t="shared" si="118"/>
        <v>0</v>
      </c>
      <c r="AP191" s="250">
        <f t="shared" si="119"/>
        <v>0</v>
      </c>
      <c r="AQ191" s="250">
        <f t="shared" si="120"/>
        <v>0</v>
      </c>
      <c r="AR191" s="265">
        <f t="shared" si="126"/>
        <v>0</v>
      </c>
      <c r="AS191" s="254">
        <f t="shared" si="121"/>
        <v>0</v>
      </c>
    </row>
    <row r="192" spans="1:45" x14ac:dyDescent="0.25">
      <c r="E192" s="225">
        <f t="shared" si="86"/>
        <v>0</v>
      </c>
      <c r="F192" s="207">
        <f t="shared" si="87"/>
        <v>0</v>
      </c>
      <c r="G192" s="207">
        <f t="shared" si="88"/>
        <v>0</v>
      </c>
      <c r="H192" s="207">
        <f t="shared" si="89"/>
        <v>0</v>
      </c>
      <c r="I192" s="207">
        <f t="shared" si="90"/>
        <v>0</v>
      </c>
      <c r="J192" s="207">
        <f t="shared" si="91"/>
        <v>0</v>
      </c>
      <c r="K192" s="207">
        <f t="shared" si="92"/>
        <v>0</v>
      </c>
      <c r="L192" s="239">
        <f t="shared" si="122"/>
        <v>0</v>
      </c>
      <c r="M192" s="198">
        <f t="shared" si="93"/>
        <v>0</v>
      </c>
      <c r="N192" s="199">
        <f t="shared" si="94"/>
        <v>0</v>
      </c>
      <c r="O192" s="199">
        <f t="shared" si="95"/>
        <v>0</v>
      </c>
      <c r="P192" s="199">
        <f t="shared" si="96"/>
        <v>0</v>
      </c>
      <c r="Q192" s="199">
        <f t="shared" si="97"/>
        <v>0</v>
      </c>
      <c r="R192" s="199">
        <f t="shared" si="98"/>
        <v>0</v>
      </c>
      <c r="S192" s="199">
        <f t="shared" si="99"/>
        <v>0</v>
      </c>
      <c r="T192" s="242">
        <f t="shared" si="123"/>
        <v>0</v>
      </c>
      <c r="U192" s="177">
        <f t="shared" si="100"/>
        <v>0</v>
      </c>
      <c r="V192" s="177">
        <f t="shared" si="101"/>
        <v>0</v>
      </c>
      <c r="W192" s="177">
        <f t="shared" si="102"/>
        <v>0</v>
      </c>
      <c r="X192" s="177">
        <f t="shared" si="103"/>
        <v>0</v>
      </c>
      <c r="Y192" s="177">
        <f t="shared" si="104"/>
        <v>0</v>
      </c>
      <c r="Z192" s="178">
        <f t="shared" si="105"/>
        <v>0</v>
      </c>
      <c r="AA192" s="177">
        <f t="shared" si="106"/>
        <v>0</v>
      </c>
      <c r="AB192" s="261">
        <f t="shared" si="124"/>
        <v>0</v>
      </c>
      <c r="AC192" s="217">
        <f t="shared" si="107"/>
        <v>0</v>
      </c>
      <c r="AD192" s="217">
        <f t="shared" si="108"/>
        <v>0</v>
      </c>
      <c r="AE192" s="217">
        <f t="shared" si="109"/>
        <v>0</v>
      </c>
      <c r="AF192" s="217">
        <f t="shared" si="110"/>
        <v>0</v>
      </c>
      <c r="AG192" s="217">
        <f t="shared" si="111"/>
        <v>0</v>
      </c>
      <c r="AH192" s="217">
        <f t="shared" si="112"/>
        <v>0</v>
      </c>
      <c r="AI192" s="217">
        <f t="shared" si="113"/>
        <v>0</v>
      </c>
      <c r="AJ192" s="263">
        <f t="shared" si="125"/>
        <v>0</v>
      </c>
      <c r="AK192" s="250">
        <f t="shared" si="114"/>
        <v>0</v>
      </c>
      <c r="AL192" s="250">
        <f t="shared" si="115"/>
        <v>0</v>
      </c>
      <c r="AM192" s="250">
        <f t="shared" si="116"/>
        <v>0</v>
      </c>
      <c r="AN192" s="250">
        <f t="shared" si="117"/>
        <v>0</v>
      </c>
      <c r="AO192" s="250">
        <f t="shared" si="118"/>
        <v>0</v>
      </c>
      <c r="AP192" s="250">
        <f t="shared" si="119"/>
        <v>0</v>
      </c>
      <c r="AQ192" s="250">
        <f t="shared" si="120"/>
        <v>0</v>
      </c>
      <c r="AR192" s="265">
        <f t="shared" si="126"/>
        <v>0</v>
      </c>
      <c r="AS192" s="254">
        <f t="shared" si="121"/>
        <v>0</v>
      </c>
    </row>
    <row r="193" spans="1:45" x14ac:dyDescent="0.25">
      <c r="E193" s="225">
        <f t="shared" si="86"/>
        <v>0</v>
      </c>
      <c r="F193" s="207">
        <f t="shared" si="87"/>
        <v>0</v>
      </c>
      <c r="G193" s="207">
        <f t="shared" si="88"/>
        <v>0</v>
      </c>
      <c r="H193" s="207">
        <f t="shared" si="89"/>
        <v>0</v>
      </c>
      <c r="I193" s="207">
        <f t="shared" si="90"/>
        <v>0</v>
      </c>
      <c r="J193" s="207">
        <f t="shared" si="91"/>
        <v>0</v>
      </c>
      <c r="K193" s="207">
        <f t="shared" si="92"/>
        <v>0</v>
      </c>
      <c r="L193" s="239">
        <f t="shared" si="122"/>
        <v>0</v>
      </c>
      <c r="M193" s="198">
        <f t="shared" si="93"/>
        <v>0</v>
      </c>
      <c r="N193" s="199">
        <f t="shared" si="94"/>
        <v>0</v>
      </c>
      <c r="O193" s="199">
        <f t="shared" si="95"/>
        <v>0</v>
      </c>
      <c r="P193" s="199">
        <f t="shared" si="96"/>
        <v>0</v>
      </c>
      <c r="Q193" s="199">
        <f t="shared" si="97"/>
        <v>0</v>
      </c>
      <c r="R193" s="199">
        <f t="shared" si="98"/>
        <v>0</v>
      </c>
      <c r="S193" s="199">
        <f t="shared" si="99"/>
        <v>0</v>
      </c>
      <c r="T193" s="242">
        <f t="shared" si="123"/>
        <v>0</v>
      </c>
      <c r="U193" s="177">
        <f t="shared" si="100"/>
        <v>0</v>
      </c>
      <c r="V193" s="177">
        <f t="shared" si="101"/>
        <v>0</v>
      </c>
      <c r="W193" s="177">
        <f t="shared" si="102"/>
        <v>0</v>
      </c>
      <c r="X193" s="177">
        <f t="shared" si="103"/>
        <v>0</v>
      </c>
      <c r="Y193" s="177">
        <f t="shared" si="104"/>
        <v>0</v>
      </c>
      <c r="Z193" s="178">
        <f t="shared" si="105"/>
        <v>0</v>
      </c>
      <c r="AA193" s="177">
        <f t="shared" si="106"/>
        <v>0</v>
      </c>
      <c r="AB193" s="261">
        <f t="shared" si="124"/>
        <v>0</v>
      </c>
      <c r="AC193" s="217">
        <f t="shared" si="107"/>
        <v>0</v>
      </c>
      <c r="AD193" s="217">
        <f t="shared" si="108"/>
        <v>0</v>
      </c>
      <c r="AE193" s="217">
        <f t="shared" si="109"/>
        <v>0</v>
      </c>
      <c r="AF193" s="217">
        <f t="shared" si="110"/>
        <v>0</v>
      </c>
      <c r="AG193" s="217">
        <f t="shared" si="111"/>
        <v>0</v>
      </c>
      <c r="AH193" s="217">
        <f t="shared" si="112"/>
        <v>0</v>
      </c>
      <c r="AI193" s="217">
        <f t="shared" si="113"/>
        <v>0</v>
      </c>
      <c r="AJ193" s="263">
        <f t="shared" si="125"/>
        <v>0</v>
      </c>
      <c r="AK193" s="250">
        <f t="shared" si="114"/>
        <v>0</v>
      </c>
      <c r="AL193" s="250">
        <f t="shared" si="115"/>
        <v>0</v>
      </c>
      <c r="AM193" s="250">
        <f t="shared" si="116"/>
        <v>0</v>
      </c>
      <c r="AN193" s="250">
        <f t="shared" si="117"/>
        <v>0</v>
      </c>
      <c r="AO193" s="250">
        <f t="shared" si="118"/>
        <v>0</v>
      </c>
      <c r="AP193" s="250">
        <f t="shared" si="119"/>
        <v>0</v>
      </c>
      <c r="AQ193" s="250">
        <f t="shared" si="120"/>
        <v>0</v>
      </c>
      <c r="AR193" s="265">
        <f t="shared" si="126"/>
        <v>0</v>
      </c>
      <c r="AS193" s="254">
        <f t="shared" si="121"/>
        <v>0</v>
      </c>
    </row>
    <row r="194" spans="1:45" x14ac:dyDescent="0.25">
      <c r="E194" s="225">
        <f t="shared" si="86"/>
        <v>0</v>
      </c>
      <c r="F194" s="207">
        <f t="shared" si="87"/>
        <v>0</v>
      </c>
      <c r="G194" s="207">
        <f t="shared" si="88"/>
        <v>0</v>
      </c>
      <c r="H194" s="207">
        <f t="shared" si="89"/>
        <v>0</v>
      </c>
      <c r="I194" s="207">
        <f t="shared" si="90"/>
        <v>0</v>
      </c>
      <c r="J194" s="207">
        <f t="shared" si="91"/>
        <v>0</v>
      </c>
      <c r="K194" s="207">
        <f t="shared" si="92"/>
        <v>0</v>
      </c>
      <c r="L194" s="239">
        <f t="shared" si="122"/>
        <v>0</v>
      </c>
      <c r="M194" s="198">
        <f t="shared" si="93"/>
        <v>0</v>
      </c>
      <c r="N194" s="199">
        <f t="shared" si="94"/>
        <v>0</v>
      </c>
      <c r="O194" s="199">
        <f t="shared" si="95"/>
        <v>0</v>
      </c>
      <c r="P194" s="199">
        <f t="shared" si="96"/>
        <v>0</v>
      </c>
      <c r="Q194" s="199">
        <f t="shared" si="97"/>
        <v>0</v>
      </c>
      <c r="R194" s="199">
        <f t="shared" si="98"/>
        <v>0</v>
      </c>
      <c r="S194" s="199">
        <f t="shared" si="99"/>
        <v>0</v>
      </c>
      <c r="T194" s="242">
        <f t="shared" si="123"/>
        <v>0</v>
      </c>
      <c r="U194" s="177">
        <f t="shared" si="100"/>
        <v>0</v>
      </c>
      <c r="V194" s="177">
        <f t="shared" si="101"/>
        <v>0</v>
      </c>
      <c r="W194" s="177">
        <f t="shared" si="102"/>
        <v>0</v>
      </c>
      <c r="X194" s="177">
        <f t="shared" si="103"/>
        <v>0</v>
      </c>
      <c r="Y194" s="177">
        <f t="shared" si="104"/>
        <v>0</v>
      </c>
      <c r="Z194" s="178">
        <f t="shared" si="105"/>
        <v>0</v>
      </c>
      <c r="AA194" s="177">
        <f t="shared" si="106"/>
        <v>0</v>
      </c>
      <c r="AB194" s="261">
        <f t="shared" si="124"/>
        <v>0</v>
      </c>
      <c r="AC194" s="217">
        <f t="shared" si="107"/>
        <v>0</v>
      </c>
      <c r="AD194" s="217">
        <f t="shared" si="108"/>
        <v>0</v>
      </c>
      <c r="AE194" s="217">
        <f t="shared" si="109"/>
        <v>0</v>
      </c>
      <c r="AF194" s="217">
        <f t="shared" si="110"/>
        <v>0</v>
      </c>
      <c r="AG194" s="217">
        <f t="shared" si="111"/>
        <v>0</v>
      </c>
      <c r="AH194" s="217">
        <f t="shared" si="112"/>
        <v>0</v>
      </c>
      <c r="AI194" s="217">
        <f t="shared" si="113"/>
        <v>0</v>
      </c>
      <c r="AJ194" s="263">
        <f t="shared" si="125"/>
        <v>0</v>
      </c>
      <c r="AK194" s="250">
        <f t="shared" si="114"/>
        <v>0</v>
      </c>
      <c r="AL194" s="250">
        <f t="shared" si="115"/>
        <v>0</v>
      </c>
      <c r="AM194" s="250">
        <f t="shared" si="116"/>
        <v>0</v>
      </c>
      <c r="AN194" s="250">
        <f t="shared" si="117"/>
        <v>0</v>
      </c>
      <c r="AO194" s="250">
        <f t="shared" si="118"/>
        <v>0</v>
      </c>
      <c r="AP194" s="250">
        <f t="shared" si="119"/>
        <v>0</v>
      </c>
      <c r="AQ194" s="250">
        <f t="shared" si="120"/>
        <v>0</v>
      </c>
      <c r="AR194" s="265">
        <f t="shared" si="126"/>
        <v>0</v>
      </c>
      <c r="AS194" s="254">
        <f t="shared" si="121"/>
        <v>0</v>
      </c>
    </row>
    <row r="195" spans="1:45" x14ac:dyDescent="0.25">
      <c r="E195" s="225">
        <f t="shared" si="86"/>
        <v>0</v>
      </c>
      <c r="F195" s="207">
        <f t="shared" si="87"/>
        <v>0</v>
      </c>
      <c r="G195" s="207">
        <f t="shared" si="88"/>
        <v>0</v>
      </c>
      <c r="H195" s="207">
        <f t="shared" si="89"/>
        <v>0</v>
      </c>
      <c r="I195" s="207">
        <f t="shared" si="90"/>
        <v>0</v>
      </c>
      <c r="J195" s="207">
        <f t="shared" si="91"/>
        <v>0</v>
      </c>
      <c r="K195" s="207">
        <f t="shared" si="92"/>
        <v>0</v>
      </c>
      <c r="L195" s="239">
        <f t="shared" si="122"/>
        <v>0</v>
      </c>
      <c r="M195" s="198">
        <f t="shared" si="93"/>
        <v>0</v>
      </c>
      <c r="N195" s="199">
        <f t="shared" si="94"/>
        <v>0</v>
      </c>
      <c r="O195" s="199">
        <f t="shared" si="95"/>
        <v>0</v>
      </c>
      <c r="P195" s="199">
        <f t="shared" si="96"/>
        <v>0</v>
      </c>
      <c r="Q195" s="199">
        <f t="shared" si="97"/>
        <v>0</v>
      </c>
      <c r="R195" s="199">
        <f t="shared" si="98"/>
        <v>0</v>
      </c>
      <c r="S195" s="199">
        <f t="shared" si="99"/>
        <v>0</v>
      </c>
      <c r="T195" s="242">
        <f t="shared" si="123"/>
        <v>0</v>
      </c>
      <c r="U195" s="177">
        <f t="shared" si="100"/>
        <v>0</v>
      </c>
      <c r="V195" s="177">
        <f t="shared" si="101"/>
        <v>0</v>
      </c>
      <c r="W195" s="177">
        <f t="shared" si="102"/>
        <v>0</v>
      </c>
      <c r="X195" s="177">
        <f t="shared" si="103"/>
        <v>0</v>
      </c>
      <c r="Y195" s="177">
        <f t="shared" si="104"/>
        <v>0</v>
      </c>
      <c r="Z195" s="178">
        <f t="shared" si="105"/>
        <v>0</v>
      </c>
      <c r="AA195" s="177">
        <f t="shared" si="106"/>
        <v>0</v>
      </c>
      <c r="AB195" s="261">
        <f t="shared" si="124"/>
        <v>0</v>
      </c>
      <c r="AC195" s="217">
        <f t="shared" si="107"/>
        <v>0</v>
      </c>
      <c r="AD195" s="217">
        <f t="shared" si="108"/>
        <v>0</v>
      </c>
      <c r="AE195" s="217">
        <f t="shared" si="109"/>
        <v>0</v>
      </c>
      <c r="AF195" s="217">
        <f t="shared" si="110"/>
        <v>0</v>
      </c>
      <c r="AG195" s="217">
        <f t="shared" si="111"/>
        <v>0</v>
      </c>
      <c r="AH195" s="217">
        <f t="shared" si="112"/>
        <v>0</v>
      </c>
      <c r="AI195" s="217">
        <f t="shared" si="113"/>
        <v>0</v>
      </c>
      <c r="AJ195" s="263">
        <f t="shared" si="125"/>
        <v>0</v>
      </c>
      <c r="AK195" s="250">
        <f t="shared" si="114"/>
        <v>0</v>
      </c>
      <c r="AL195" s="250">
        <f t="shared" si="115"/>
        <v>0</v>
      </c>
      <c r="AM195" s="250">
        <f t="shared" si="116"/>
        <v>0</v>
      </c>
      <c r="AN195" s="250">
        <f t="shared" si="117"/>
        <v>0</v>
      </c>
      <c r="AO195" s="250">
        <f t="shared" si="118"/>
        <v>0</v>
      </c>
      <c r="AP195" s="250">
        <f t="shared" si="119"/>
        <v>0</v>
      </c>
      <c r="AQ195" s="250">
        <f t="shared" si="120"/>
        <v>0</v>
      </c>
      <c r="AR195" s="265">
        <f t="shared" si="126"/>
        <v>0</v>
      </c>
      <c r="AS195" s="254">
        <f t="shared" si="121"/>
        <v>0</v>
      </c>
    </row>
    <row r="196" spans="1:45" x14ac:dyDescent="0.25">
      <c r="A196" s="278"/>
      <c r="B196" s="99"/>
      <c r="C196" s="100"/>
      <c r="D196" s="298"/>
      <c r="E196" s="225">
        <f t="shared" si="86"/>
        <v>0</v>
      </c>
      <c r="F196" s="207">
        <f t="shared" si="87"/>
        <v>0</v>
      </c>
      <c r="G196" s="207">
        <f t="shared" si="88"/>
        <v>0</v>
      </c>
      <c r="H196" s="207">
        <f t="shared" si="89"/>
        <v>0</v>
      </c>
      <c r="I196" s="207">
        <f t="shared" si="90"/>
        <v>0</v>
      </c>
      <c r="J196" s="207">
        <f t="shared" si="91"/>
        <v>0</v>
      </c>
      <c r="K196" s="207">
        <f t="shared" si="92"/>
        <v>0</v>
      </c>
      <c r="L196" s="239">
        <f t="shared" si="122"/>
        <v>0</v>
      </c>
      <c r="M196" s="198">
        <f t="shared" si="93"/>
        <v>0</v>
      </c>
      <c r="N196" s="199">
        <f t="shared" si="94"/>
        <v>0</v>
      </c>
      <c r="O196" s="199">
        <f t="shared" si="95"/>
        <v>0</v>
      </c>
      <c r="P196" s="199">
        <f t="shared" si="96"/>
        <v>0</v>
      </c>
      <c r="Q196" s="199">
        <f t="shared" si="97"/>
        <v>0</v>
      </c>
      <c r="R196" s="199">
        <f t="shared" si="98"/>
        <v>0</v>
      </c>
      <c r="S196" s="199">
        <f t="shared" si="99"/>
        <v>0</v>
      </c>
      <c r="T196" s="242">
        <f t="shared" si="123"/>
        <v>0</v>
      </c>
      <c r="U196" s="177">
        <f t="shared" si="100"/>
        <v>0</v>
      </c>
      <c r="V196" s="177">
        <f t="shared" si="101"/>
        <v>0</v>
      </c>
      <c r="W196" s="177">
        <f t="shared" si="102"/>
        <v>0</v>
      </c>
      <c r="X196" s="177">
        <f t="shared" si="103"/>
        <v>0</v>
      </c>
      <c r="Y196" s="177">
        <f t="shared" si="104"/>
        <v>0</v>
      </c>
      <c r="Z196" s="178">
        <f t="shared" si="105"/>
        <v>0</v>
      </c>
      <c r="AA196" s="177">
        <f t="shared" si="106"/>
        <v>0</v>
      </c>
      <c r="AB196" s="261">
        <f t="shared" si="124"/>
        <v>0</v>
      </c>
      <c r="AC196" s="217">
        <f t="shared" si="107"/>
        <v>0</v>
      </c>
      <c r="AD196" s="217">
        <f t="shared" si="108"/>
        <v>0</v>
      </c>
      <c r="AE196" s="217">
        <f t="shared" si="109"/>
        <v>0</v>
      </c>
      <c r="AF196" s="217">
        <f t="shared" si="110"/>
        <v>0</v>
      </c>
      <c r="AG196" s="217">
        <f t="shared" si="111"/>
        <v>0</v>
      </c>
      <c r="AH196" s="217">
        <f t="shared" si="112"/>
        <v>0</v>
      </c>
      <c r="AI196" s="217">
        <f t="shared" si="113"/>
        <v>0</v>
      </c>
      <c r="AJ196" s="263">
        <f t="shared" si="125"/>
        <v>0</v>
      </c>
      <c r="AK196" s="250">
        <f t="shared" si="114"/>
        <v>0</v>
      </c>
      <c r="AL196" s="250">
        <f t="shared" si="115"/>
        <v>0</v>
      </c>
      <c r="AM196" s="250">
        <f t="shared" si="116"/>
        <v>0</v>
      </c>
      <c r="AN196" s="250">
        <f t="shared" si="117"/>
        <v>0</v>
      </c>
      <c r="AO196" s="250">
        <f t="shared" si="118"/>
        <v>0</v>
      </c>
      <c r="AP196" s="250">
        <f t="shared" si="119"/>
        <v>0</v>
      </c>
      <c r="AQ196" s="250">
        <f t="shared" si="120"/>
        <v>0</v>
      </c>
      <c r="AR196" s="265">
        <f t="shared" si="126"/>
        <v>0</v>
      </c>
      <c r="AS196" s="254">
        <f t="shared" si="121"/>
        <v>0</v>
      </c>
    </row>
    <row r="197" spans="1:45" x14ac:dyDescent="0.25">
      <c r="B197" s="22"/>
      <c r="C197" s="96"/>
      <c r="D197" s="299"/>
      <c r="E197" s="225">
        <f t="shared" si="86"/>
        <v>0</v>
      </c>
      <c r="F197" s="207">
        <f t="shared" si="87"/>
        <v>0</v>
      </c>
      <c r="G197" s="207">
        <f t="shared" si="88"/>
        <v>0</v>
      </c>
      <c r="H197" s="207">
        <f t="shared" si="89"/>
        <v>0</v>
      </c>
      <c r="I197" s="207">
        <f t="shared" si="90"/>
        <v>0</v>
      </c>
      <c r="J197" s="207">
        <f t="shared" si="91"/>
        <v>0</v>
      </c>
      <c r="K197" s="207">
        <f t="shared" si="92"/>
        <v>0</v>
      </c>
      <c r="L197" s="239">
        <f t="shared" si="122"/>
        <v>0</v>
      </c>
      <c r="M197" s="198">
        <f t="shared" si="93"/>
        <v>0</v>
      </c>
      <c r="N197" s="199">
        <f t="shared" si="94"/>
        <v>0</v>
      </c>
      <c r="O197" s="199">
        <f t="shared" si="95"/>
        <v>0</v>
      </c>
      <c r="P197" s="199">
        <f t="shared" si="96"/>
        <v>0</v>
      </c>
      <c r="Q197" s="199">
        <f t="shared" si="97"/>
        <v>0</v>
      </c>
      <c r="R197" s="199">
        <f t="shared" si="98"/>
        <v>0</v>
      </c>
      <c r="S197" s="199">
        <f t="shared" si="99"/>
        <v>0</v>
      </c>
      <c r="T197" s="242">
        <f t="shared" si="123"/>
        <v>0</v>
      </c>
      <c r="U197" s="177">
        <f t="shared" si="100"/>
        <v>0</v>
      </c>
      <c r="V197" s="177">
        <f t="shared" si="101"/>
        <v>0</v>
      </c>
      <c r="W197" s="177">
        <f t="shared" si="102"/>
        <v>0</v>
      </c>
      <c r="X197" s="177">
        <f t="shared" si="103"/>
        <v>0</v>
      </c>
      <c r="Y197" s="177">
        <f t="shared" si="104"/>
        <v>0</v>
      </c>
      <c r="Z197" s="178">
        <f t="shared" si="105"/>
        <v>0</v>
      </c>
      <c r="AA197" s="177">
        <f t="shared" si="106"/>
        <v>0</v>
      </c>
      <c r="AB197" s="261">
        <f t="shared" si="124"/>
        <v>0</v>
      </c>
      <c r="AC197" s="217">
        <f t="shared" si="107"/>
        <v>0</v>
      </c>
      <c r="AD197" s="217">
        <f t="shared" si="108"/>
        <v>0</v>
      </c>
      <c r="AE197" s="217">
        <f t="shared" si="109"/>
        <v>0</v>
      </c>
      <c r="AF197" s="217">
        <f t="shared" si="110"/>
        <v>0</v>
      </c>
      <c r="AG197" s="217">
        <f t="shared" si="111"/>
        <v>0</v>
      </c>
      <c r="AH197" s="217">
        <f t="shared" si="112"/>
        <v>0</v>
      </c>
      <c r="AI197" s="217">
        <f t="shared" si="113"/>
        <v>0</v>
      </c>
      <c r="AJ197" s="263">
        <f t="shared" si="125"/>
        <v>0</v>
      </c>
      <c r="AK197" s="250">
        <f t="shared" si="114"/>
        <v>0</v>
      </c>
      <c r="AL197" s="250">
        <f t="shared" si="115"/>
        <v>0</v>
      </c>
      <c r="AM197" s="250">
        <f t="shared" si="116"/>
        <v>0</v>
      </c>
      <c r="AN197" s="250">
        <f t="shared" si="117"/>
        <v>0</v>
      </c>
      <c r="AO197" s="250">
        <f t="shared" si="118"/>
        <v>0</v>
      </c>
      <c r="AP197" s="250">
        <f t="shared" si="119"/>
        <v>0</v>
      </c>
      <c r="AQ197" s="250">
        <f t="shared" si="120"/>
        <v>0</v>
      </c>
      <c r="AR197" s="265">
        <f t="shared" si="126"/>
        <v>0</v>
      </c>
      <c r="AS197" s="254">
        <f t="shared" si="121"/>
        <v>0</v>
      </c>
    </row>
    <row r="198" spans="1:45" x14ac:dyDescent="0.25">
      <c r="B198" s="99"/>
      <c r="C198" s="100"/>
      <c r="D198" s="298"/>
      <c r="E198" s="225">
        <f t="shared" ref="E198:E261" si="127">D198/(($B$1-$C$2)/100-(0.08))</f>
        <v>0</v>
      </c>
      <c r="F198" s="207">
        <f t="shared" ref="F198:F261" si="128">K198*$F$3</f>
        <v>0</v>
      </c>
      <c r="G198" s="207">
        <f t="shared" ref="G198:G261" si="129">K198*$G$2</f>
        <v>0</v>
      </c>
      <c r="H198" s="207">
        <f t="shared" ref="H198:H261" si="130">K198*$H$2</f>
        <v>0</v>
      </c>
      <c r="I198" s="207">
        <f t="shared" ref="I198:I261" si="131">K198*$I$2</f>
        <v>0</v>
      </c>
      <c r="J198" s="207">
        <f t="shared" ref="J198:J261" si="132">K198*$J$2</f>
        <v>0</v>
      </c>
      <c r="K198" s="207">
        <f t="shared" ref="K198:K261" si="133">E198*$J$1</f>
        <v>0</v>
      </c>
      <c r="L198" s="239">
        <f t="shared" si="122"/>
        <v>0</v>
      </c>
      <c r="M198" s="198">
        <f t="shared" ref="M198:M261" si="134">S198*$M$3</f>
        <v>0</v>
      </c>
      <c r="N198" s="199">
        <f t="shared" ref="N198:N261" si="135">S198*$N$2</f>
        <v>0</v>
      </c>
      <c r="O198" s="199">
        <f t="shared" ref="O198:O261" si="136">S198*$O$2</f>
        <v>0</v>
      </c>
      <c r="P198" s="199">
        <f t="shared" ref="P198:P261" si="137">S198*$P$2</f>
        <v>0</v>
      </c>
      <c r="Q198" s="199">
        <f t="shared" ref="Q198:Q261" si="138">S198*$Q$2</f>
        <v>0</v>
      </c>
      <c r="R198" s="199">
        <f t="shared" ref="R198:R261" si="139">S198*$R$3</f>
        <v>0</v>
      </c>
      <c r="S198" s="199">
        <f t="shared" ref="S198:S261" si="140">E198*$S$1</f>
        <v>0</v>
      </c>
      <c r="T198" s="242">
        <f t="shared" si="123"/>
        <v>0</v>
      </c>
      <c r="U198" s="177">
        <f t="shared" ref="U198:U261" si="141">AA198*$U$3</f>
        <v>0</v>
      </c>
      <c r="V198" s="177">
        <f t="shared" ref="V198:V261" si="142">AA198*$V$3</f>
        <v>0</v>
      </c>
      <c r="W198" s="177">
        <f t="shared" ref="W198:W261" si="143">AA198*$W$3</f>
        <v>0</v>
      </c>
      <c r="X198" s="177">
        <f t="shared" ref="X198:X261" si="144">AA198*$X$3</f>
        <v>0</v>
      </c>
      <c r="Y198" s="177">
        <f t="shared" ref="Y198:Y261" si="145">AA198*$Y$3</f>
        <v>0</v>
      </c>
      <c r="Z198" s="178">
        <f t="shared" ref="Z198:Z261" si="146">AA198*$Z$3</f>
        <v>0</v>
      </c>
      <c r="AA198" s="177">
        <f t="shared" ref="AA198:AA261" si="147">E198*$AA$1</f>
        <v>0</v>
      </c>
      <c r="AB198" s="261">
        <f t="shared" si="124"/>
        <v>0</v>
      </c>
      <c r="AC198" s="217">
        <f t="shared" ref="AC198:AC261" si="148">AI198*$AC$3</f>
        <v>0</v>
      </c>
      <c r="AD198" s="217">
        <f t="shared" ref="AD198:AD261" si="149">AI198*$AD$3</f>
        <v>0</v>
      </c>
      <c r="AE198" s="217">
        <f t="shared" ref="AE198:AE261" si="150">AI198*$AE$3</f>
        <v>0</v>
      </c>
      <c r="AF198" s="217">
        <f t="shared" ref="AF198:AF261" si="151">AI198*$AF$3</f>
        <v>0</v>
      </c>
      <c r="AG198" s="217">
        <f t="shared" ref="AG198:AG261" si="152">AI198*$AG$3</f>
        <v>0</v>
      </c>
      <c r="AH198" s="217">
        <f t="shared" ref="AH198:AH261" si="153">AI198*$AH$3</f>
        <v>0</v>
      </c>
      <c r="AI198" s="217">
        <f t="shared" ref="AI198:AI261" si="154">E198*$AI$1</f>
        <v>0</v>
      </c>
      <c r="AJ198" s="263">
        <f t="shared" si="125"/>
        <v>0</v>
      </c>
      <c r="AK198" s="250">
        <f t="shared" ref="AK198:AK261" si="155">AQ198*$AK$3</f>
        <v>0</v>
      </c>
      <c r="AL198" s="250">
        <f t="shared" ref="AL198:AL261" si="156">AQ198*$AL$3</f>
        <v>0</v>
      </c>
      <c r="AM198" s="250">
        <f t="shared" ref="AM198:AM261" si="157">AQ198*$AM$3</f>
        <v>0</v>
      </c>
      <c r="AN198" s="250">
        <f t="shared" ref="AN198:AN261" si="158">AQ198*$AN$3</f>
        <v>0</v>
      </c>
      <c r="AO198" s="250">
        <f t="shared" ref="AO198:AO261" si="159">AQ198*$AO$3</f>
        <v>0</v>
      </c>
      <c r="AP198" s="250">
        <f t="shared" ref="AP198:AP261" si="160">AQ198*$AP$3</f>
        <v>0</v>
      </c>
      <c r="AQ198" s="250">
        <f t="shared" ref="AQ198:AQ261" si="161">E198*$AQ$1</f>
        <v>0</v>
      </c>
      <c r="AR198" s="265">
        <f t="shared" si="126"/>
        <v>0</v>
      </c>
      <c r="AS198" s="254">
        <f t="shared" ref="AS198:AS261" si="162">L198/1.21</f>
        <v>0</v>
      </c>
    </row>
    <row r="199" spans="1:45" x14ac:dyDescent="0.25">
      <c r="B199" s="22"/>
      <c r="C199" s="96"/>
      <c r="D199" s="299"/>
      <c r="E199" s="225">
        <f t="shared" si="127"/>
        <v>0</v>
      </c>
      <c r="F199" s="207">
        <f t="shared" si="128"/>
        <v>0</v>
      </c>
      <c r="G199" s="207">
        <f t="shared" si="129"/>
        <v>0</v>
      </c>
      <c r="H199" s="207">
        <f t="shared" si="130"/>
        <v>0</v>
      </c>
      <c r="I199" s="207">
        <f t="shared" si="131"/>
        <v>0</v>
      </c>
      <c r="J199" s="207">
        <f t="shared" si="132"/>
        <v>0</v>
      </c>
      <c r="K199" s="207">
        <f t="shared" si="133"/>
        <v>0</v>
      </c>
      <c r="L199" s="239">
        <f t="shared" ref="L199:L262" si="163">F199+H199+J199+E199</f>
        <v>0</v>
      </c>
      <c r="M199" s="198">
        <f t="shared" si="134"/>
        <v>0</v>
      </c>
      <c r="N199" s="199">
        <f t="shared" si="135"/>
        <v>0</v>
      </c>
      <c r="O199" s="199">
        <f t="shared" si="136"/>
        <v>0</v>
      </c>
      <c r="P199" s="199">
        <f t="shared" si="137"/>
        <v>0</v>
      </c>
      <c r="Q199" s="199">
        <f t="shared" si="138"/>
        <v>0</v>
      </c>
      <c r="R199" s="199">
        <f t="shared" si="139"/>
        <v>0</v>
      </c>
      <c r="S199" s="199">
        <f t="shared" si="140"/>
        <v>0</v>
      </c>
      <c r="T199" s="242">
        <f t="shared" ref="T199:T262" si="164">R199+Q199+O199+M199+E199</f>
        <v>0</v>
      </c>
      <c r="U199" s="177">
        <f t="shared" si="141"/>
        <v>0</v>
      </c>
      <c r="V199" s="177">
        <f t="shared" si="142"/>
        <v>0</v>
      </c>
      <c r="W199" s="177">
        <f t="shared" si="143"/>
        <v>0</v>
      </c>
      <c r="X199" s="177">
        <f t="shared" si="144"/>
        <v>0</v>
      </c>
      <c r="Y199" s="177">
        <f t="shared" si="145"/>
        <v>0</v>
      </c>
      <c r="Z199" s="178">
        <f t="shared" si="146"/>
        <v>0</v>
      </c>
      <c r="AA199" s="177">
        <f t="shared" si="147"/>
        <v>0</v>
      </c>
      <c r="AB199" s="261">
        <f t="shared" ref="AB199:AB262" si="165">U199+W199+Y199+Z199+E199</f>
        <v>0</v>
      </c>
      <c r="AC199" s="217">
        <f t="shared" si="148"/>
        <v>0</v>
      </c>
      <c r="AD199" s="217">
        <f t="shared" si="149"/>
        <v>0</v>
      </c>
      <c r="AE199" s="217">
        <f t="shared" si="150"/>
        <v>0</v>
      </c>
      <c r="AF199" s="217">
        <f t="shared" si="151"/>
        <v>0</v>
      </c>
      <c r="AG199" s="217">
        <f t="shared" si="152"/>
        <v>0</v>
      </c>
      <c r="AH199" s="217">
        <f t="shared" si="153"/>
        <v>0</v>
      </c>
      <c r="AI199" s="217">
        <f t="shared" si="154"/>
        <v>0</v>
      </c>
      <c r="AJ199" s="263">
        <f t="shared" ref="AJ199:AJ262" si="166">AC199+AE199+AG199+AH199+E199</f>
        <v>0</v>
      </c>
      <c r="AK199" s="250">
        <f t="shared" si="155"/>
        <v>0</v>
      </c>
      <c r="AL199" s="250">
        <f t="shared" si="156"/>
        <v>0</v>
      </c>
      <c r="AM199" s="250">
        <f t="shared" si="157"/>
        <v>0</v>
      </c>
      <c r="AN199" s="250">
        <f t="shared" si="158"/>
        <v>0</v>
      </c>
      <c r="AO199" s="250">
        <f t="shared" si="159"/>
        <v>0</v>
      </c>
      <c r="AP199" s="250">
        <f t="shared" si="160"/>
        <v>0</v>
      </c>
      <c r="AQ199" s="250">
        <f t="shared" si="161"/>
        <v>0</v>
      </c>
      <c r="AR199" s="265">
        <f t="shared" ref="AR199:AR262" si="167">AK199+AM199+AO199+AP199+E199</f>
        <v>0</v>
      </c>
      <c r="AS199" s="254">
        <f t="shared" si="162"/>
        <v>0</v>
      </c>
    </row>
    <row r="200" spans="1:45" x14ac:dyDescent="0.25">
      <c r="B200" s="22"/>
      <c r="C200" s="96"/>
      <c r="D200" s="299"/>
      <c r="E200" s="225">
        <f t="shared" si="127"/>
        <v>0</v>
      </c>
      <c r="F200" s="207">
        <f t="shared" si="128"/>
        <v>0</v>
      </c>
      <c r="G200" s="207">
        <f t="shared" si="129"/>
        <v>0</v>
      </c>
      <c r="H200" s="207">
        <f t="shared" si="130"/>
        <v>0</v>
      </c>
      <c r="I200" s="207">
        <f t="shared" si="131"/>
        <v>0</v>
      </c>
      <c r="J200" s="207">
        <f t="shared" si="132"/>
        <v>0</v>
      </c>
      <c r="K200" s="207">
        <f t="shared" si="133"/>
        <v>0</v>
      </c>
      <c r="L200" s="239">
        <f t="shared" si="163"/>
        <v>0</v>
      </c>
      <c r="M200" s="198">
        <f t="shared" si="134"/>
        <v>0</v>
      </c>
      <c r="N200" s="199">
        <f t="shared" si="135"/>
        <v>0</v>
      </c>
      <c r="O200" s="199">
        <f t="shared" si="136"/>
        <v>0</v>
      </c>
      <c r="P200" s="199">
        <f t="shared" si="137"/>
        <v>0</v>
      </c>
      <c r="Q200" s="199">
        <f t="shared" si="138"/>
        <v>0</v>
      </c>
      <c r="R200" s="199">
        <f t="shared" si="139"/>
        <v>0</v>
      </c>
      <c r="S200" s="199">
        <f t="shared" si="140"/>
        <v>0</v>
      </c>
      <c r="T200" s="242">
        <f t="shared" si="164"/>
        <v>0</v>
      </c>
      <c r="U200" s="177">
        <f t="shared" si="141"/>
        <v>0</v>
      </c>
      <c r="V200" s="177">
        <f t="shared" si="142"/>
        <v>0</v>
      </c>
      <c r="W200" s="177">
        <f t="shared" si="143"/>
        <v>0</v>
      </c>
      <c r="X200" s="177">
        <f t="shared" si="144"/>
        <v>0</v>
      </c>
      <c r="Y200" s="177">
        <f t="shared" si="145"/>
        <v>0</v>
      </c>
      <c r="Z200" s="178">
        <f t="shared" si="146"/>
        <v>0</v>
      </c>
      <c r="AA200" s="177">
        <f t="shared" si="147"/>
        <v>0</v>
      </c>
      <c r="AB200" s="261">
        <f t="shared" si="165"/>
        <v>0</v>
      </c>
      <c r="AC200" s="217">
        <f t="shared" si="148"/>
        <v>0</v>
      </c>
      <c r="AD200" s="217">
        <f t="shared" si="149"/>
        <v>0</v>
      </c>
      <c r="AE200" s="217">
        <f t="shared" si="150"/>
        <v>0</v>
      </c>
      <c r="AF200" s="217">
        <f t="shared" si="151"/>
        <v>0</v>
      </c>
      <c r="AG200" s="217">
        <f t="shared" si="152"/>
        <v>0</v>
      </c>
      <c r="AH200" s="217">
        <f t="shared" si="153"/>
        <v>0</v>
      </c>
      <c r="AI200" s="217">
        <f t="shared" si="154"/>
        <v>0</v>
      </c>
      <c r="AJ200" s="263">
        <f t="shared" si="166"/>
        <v>0</v>
      </c>
      <c r="AK200" s="250">
        <f t="shared" si="155"/>
        <v>0</v>
      </c>
      <c r="AL200" s="250">
        <f t="shared" si="156"/>
        <v>0</v>
      </c>
      <c r="AM200" s="250">
        <f t="shared" si="157"/>
        <v>0</v>
      </c>
      <c r="AN200" s="250">
        <f t="shared" si="158"/>
        <v>0</v>
      </c>
      <c r="AO200" s="250">
        <f t="shared" si="159"/>
        <v>0</v>
      </c>
      <c r="AP200" s="250">
        <f t="shared" si="160"/>
        <v>0</v>
      </c>
      <c r="AQ200" s="250">
        <f t="shared" si="161"/>
        <v>0</v>
      </c>
      <c r="AR200" s="265">
        <f t="shared" si="167"/>
        <v>0</v>
      </c>
      <c r="AS200" s="254">
        <f t="shared" si="162"/>
        <v>0</v>
      </c>
    </row>
    <row r="201" spans="1:45" x14ac:dyDescent="0.25">
      <c r="B201" s="99"/>
      <c r="C201" s="100"/>
      <c r="D201" s="298"/>
      <c r="E201" s="225">
        <f t="shared" si="127"/>
        <v>0</v>
      </c>
      <c r="F201" s="207">
        <f t="shared" si="128"/>
        <v>0</v>
      </c>
      <c r="G201" s="207">
        <f t="shared" si="129"/>
        <v>0</v>
      </c>
      <c r="H201" s="207">
        <f t="shared" si="130"/>
        <v>0</v>
      </c>
      <c r="I201" s="207">
        <f t="shared" si="131"/>
        <v>0</v>
      </c>
      <c r="J201" s="207">
        <f t="shared" si="132"/>
        <v>0</v>
      </c>
      <c r="K201" s="207">
        <f t="shared" si="133"/>
        <v>0</v>
      </c>
      <c r="L201" s="239">
        <f t="shared" si="163"/>
        <v>0</v>
      </c>
      <c r="M201" s="198">
        <f t="shared" si="134"/>
        <v>0</v>
      </c>
      <c r="N201" s="199">
        <f t="shared" si="135"/>
        <v>0</v>
      </c>
      <c r="O201" s="199">
        <f t="shared" si="136"/>
        <v>0</v>
      </c>
      <c r="P201" s="199">
        <f t="shared" si="137"/>
        <v>0</v>
      </c>
      <c r="Q201" s="199">
        <f t="shared" si="138"/>
        <v>0</v>
      </c>
      <c r="R201" s="199">
        <f t="shared" si="139"/>
        <v>0</v>
      </c>
      <c r="S201" s="199">
        <f t="shared" si="140"/>
        <v>0</v>
      </c>
      <c r="T201" s="242">
        <f t="shared" si="164"/>
        <v>0</v>
      </c>
      <c r="U201" s="177">
        <f t="shared" si="141"/>
        <v>0</v>
      </c>
      <c r="V201" s="177">
        <f t="shared" si="142"/>
        <v>0</v>
      </c>
      <c r="W201" s="177">
        <f t="shared" si="143"/>
        <v>0</v>
      </c>
      <c r="X201" s="177">
        <f t="shared" si="144"/>
        <v>0</v>
      </c>
      <c r="Y201" s="177">
        <f t="shared" si="145"/>
        <v>0</v>
      </c>
      <c r="Z201" s="178">
        <f t="shared" si="146"/>
        <v>0</v>
      </c>
      <c r="AA201" s="177">
        <f t="shared" si="147"/>
        <v>0</v>
      </c>
      <c r="AB201" s="261">
        <f t="shared" si="165"/>
        <v>0</v>
      </c>
      <c r="AC201" s="217">
        <f t="shared" si="148"/>
        <v>0</v>
      </c>
      <c r="AD201" s="217">
        <f t="shared" si="149"/>
        <v>0</v>
      </c>
      <c r="AE201" s="217">
        <f t="shared" si="150"/>
        <v>0</v>
      </c>
      <c r="AF201" s="217">
        <f t="shared" si="151"/>
        <v>0</v>
      </c>
      <c r="AG201" s="217">
        <f t="shared" si="152"/>
        <v>0</v>
      </c>
      <c r="AH201" s="217">
        <f t="shared" si="153"/>
        <v>0</v>
      </c>
      <c r="AI201" s="217">
        <f t="shared" si="154"/>
        <v>0</v>
      </c>
      <c r="AJ201" s="263">
        <f t="shared" si="166"/>
        <v>0</v>
      </c>
      <c r="AK201" s="250">
        <f t="shared" si="155"/>
        <v>0</v>
      </c>
      <c r="AL201" s="250">
        <f t="shared" si="156"/>
        <v>0</v>
      </c>
      <c r="AM201" s="250">
        <f t="shared" si="157"/>
        <v>0</v>
      </c>
      <c r="AN201" s="250">
        <f t="shared" si="158"/>
        <v>0</v>
      </c>
      <c r="AO201" s="250">
        <f t="shared" si="159"/>
        <v>0</v>
      </c>
      <c r="AP201" s="250">
        <f t="shared" si="160"/>
        <v>0</v>
      </c>
      <c r="AQ201" s="250">
        <f t="shared" si="161"/>
        <v>0</v>
      </c>
      <c r="AR201" s="265">
        <f t="shared" si="167"/>
        <v>0</v>
      </c>
      <c r="AS201" s="254">
        <f t="shared" si="162"/>
        <v>0</v>
      </c>
    </row>
    <row r="202" spans="1:45" x14ac:dyDescent="0.25">
      <c r="B202" s="99"/>
      <c r="C202" s="100"/>
      <c r="D202" s="298"/>
      <c r="E202" s="225">
        <f t="shared" si="127"/>
        <v>0</v>
      </c>
      <c r="F202" s="207">
        <f t="shared" si="128"/>
        <v>0</v>
      </c>
      <c r="G202" s="207">
        <f t="shared" si="129"/>
        <v>0</v>
      </c>
      <c r="H202" s="207">
        <f t="shared" si="130"/>
        <v>0</v>
      </c>
      <c r="I202" s="207">
        <f t="shared" si="131"/>
        <v>0</v>
      </c>
      <c r="J202" s="207">
        <f t="shared" si="132"/>
        <v>0</v>
      </c>
      <c r="K202" s="207">
        <f t="shared" si="133"/>
        <v>0</v>
      </c>
      <c r="L202" s="239">
        <f t="shared" si="163"/>
        <v>0</v>
      </c>
      <c r="M202" s="198">
        <f t="shared" si="134"/>
        <v>0</v>
      </c>
      <c r="N202" s="199">
        <f t="shared" si="135"/>
        <v>0</v>
      </c>
      <c r="O202" s="199">
        <f t="shared" si="136"/>
        <v>0</v>
      </c>
      <c r="P202" s="199">
        <f t="shared" si="137"/>
        <v>0</v>
      </c>
      <c r="Q202" s="199">
        <f t="shared" si="138"/>
        <v>0</v>
      </c>
      <c r="R202" s="199">
        <f t="shared" si="139"/>
        <v>0</v>
      </c>
      <c r="S202" s="199">
        <f t="shared" si="140"/>
        <v>0</v>
      </c>
      <c r="T202" s="242">
        <f t="shared" si="164"/>
        <v>0</v>
      </c>
      <c r="U202" s="177">
        <f t="shared" si="141"/>
        <v>0</v>
      </c>
      <c r="V202" s="177">
        <f t="shared" si="142"/>
        <v>0</v>
      </c>
      <c r="W202" s="177">
        <f t="shared" si="143"/>
        <v>0</v>
      </c>
      <c r="X202" s="177">
        <f t="shared" si="144"/>
        <v>0</v>
      </c>
      <c r="Y202" s="177">
        <f t="shared" si="145"/>
        <v>0</v>
      </c>
      <c r="Z202" s="178">
        <f t="shared" si="146"/>
        <v>0</v>
      </c>
      <c r="AA202" s="177">
        <f t="shared" si="147"/>
        <v>0</v>
      </c>
      <c r="AB202" s="261">
        <f t="shared" si="165"/>
        <v>0</v>
      </c>
      <c r="AC202" s="217">
        <f t="shared" si="148"/>
        <v>0</v>
      </c>
      <c r="AD202" s="217">
        <f t="shared" si="149"/>
        <v>0</v>
      </c>
      <c r="AE202" s="217">
        <f t="shared" si="150"/>
        <v>0</v>
      </c>
      <c r="AF202" s="217">
        <f t="shared" si="151"/>
        <v>0</v>
      </c>
      <c r="AG202" s="217">
        <f t="shared" si="152"/>
        <v>0</v>
      </c>
      <c r="AH202" s="217">
        <f t="shared" si="153"/>
        <v>0</v>
      </c>
      <c r="AI202" s="217">
        <f t="shared" si="154"/>
        <v>0</v>
      </c>
      <c r="AJ202" s="263">
        <f t="shared" si="166"/>
        <v>0</v>
      </c>
      <c r="AK202" s="250">
        <f t="shared" si="155"/>
        <v>0</v>
      </c>
      <c r="AL202" s="250">
        <f t="shared" si="156"/>
        <v>0</v>
      </c>
      <c r="AM202" s="250">
        <f t="shared" si="157"/>
        <v>0</v>
      </c>
      <c r="AN202" s="250">
        <f t="shared" si="158"/>
        <v>0</v>
      </c>
      <c r="AO202" s="250">
        <f t="shared" si="159"/>
        <v>0</v>
      </c>
      <c r="AP202" s="250">
        <f t="shared" si="160"/>
        <v>0</v>
      </c>
      <c r="AQ202" s="250">
        <f t="shared" si="161"/>
        <v>0</v>
      </c>
      <c r="AR202" s="265">
        <f t="shared" si="167"/>
        <v>0</v>
      </c>
      <c r="AS202" s="254">
        <f t="shared" si="162"/>
        <v>0</v>
      </c>
    </row>
    <row r="203" spans="1:45" x14ac:dyDescent="0.25">
      <c r="B203" s="96"/>
      <c r="C203" s="96"/>
      <c r="D203" s="299"/>
      <c r="E203" s="225">
        <f t="shared" si="127"/>
        <v>0</v>
      </c>
      <c r="F203" s="207">
        <f t="shared" si="128"/>
        <v>0</v>
      </c>
      <c r="G203" s="207">
        <f t="shared" si="129"/>
        <v>0</v>
      </c>
      <c r="H203" s="207">
        <f t="shared" si="130"/>
        <v>0</v>
      </c>
      <c r="I203" s="207">
        <f t="shared" si="131"/>
        <v>0</v>
      </c>
      <c r="J203" s="207">
        <f t="shared" si="132"/>
        <v>0</v>
      </c>
      <c r="K203" s="207">
        <f t="shared" si="133"/>
        <v>0</v>
      </c>
      <c r="L203" s="239">
        <f t="shared" si="163"/>
        <v>0</v>
      </c>
      <c r="M203" s="198">
        <f t="shared" si="134"/>
        <v>0</v>
      </c>
      <c r="N203" s="199">
        <f t="shared" si="135"/>
        <v>0</v>
      </c>
      <c r="O203" s="199">
        <f t="shared" si="136"/>
        <v>0</v>
      </c>
      <c r="P203" s="199">
        <f t="shared" si="137"/>
        <v>0</v>
      </c>
      <c r="Q203" s="199">
        <f t="shared" si="138"/>
        <v>0</v>
      </c>
      <c r="R203" s="199">
        <f t="shared" si="139"/>
        <v>0</v>
      </c>
      <c r="S203" s="199">
        <f t="shared" si="140"/>
        <v>0</v>
      </c>
      <c r="T203" s="242">
        <f t="shared" si="164"/>
        <v>0</v>
      </c>
      <c r="U203" s="177">
        <f t="shared" si="141"/>
        <v>0</v>
      </c>
      <c r="V203" s="177">
        <f t="shared" si="142"/>
        <v>0</v>
      </c>
      <c r="W203" s="177">
        <f t="shared" si="143"/>
        <v>0</v>
      </c>
      <c r="X203" s="177">
        <f t="shared" si="144"/>
        <v>0</v>
      </c>
      <c r="Y203" s="177">
        <f t="shared" si="145"/>
        <v>0</v>
      </c>
      <c r="Z203" s="178">
        <f t="shared" si="146"/>
        <v>0</v>
      </c>
      <c r="AA203" s="177">
        <f t="shared" si="147"/>
        <v>0</v>
      </c>
      <c r="AB203" s="261">
        <f t="shared" si="165"/>
        <v>0</v>
      </c>
      <c r="AC203" s="217">
        <f t="shared" si="148"/>
        <v>0</v>
      </c>
      <c r="AD203" s="217">
        <f t="shared" si="149"/>
        <v>0</v>
      </c>
      <c r="AE203" s="217">
        <f t="shared" si="150"/>
        <v>0</v>
      </c>
      <c r="AF203" s="217">
        <f t="shared" si="151"/>
        <v>0</v>
      </c>
      <c r="AG203" s="217">
        <f t="shared" si="152"/>
        <v>0</v>
      </c>
      <c r="AH203" s="217">
        <f t="shared" si="153"/>
        <v>0</v>
      </c>
      <c r="AI203" s="217">
        <f t="shared" si="154"/>
        <v>0</v>
      </c>
      <c r="AJ203" s="263">
        <f t="shared" si="166"/>
        <v>0</v>
      </c>
      <c r="AK203" s="250">
        <f t="shared" si="155"/>
        <v>0</v>
      </c>
      <c r="AL203" s="250">
        <f t="shared" si="156"/>
        <v>0</v>
      </c>
      <c r="AM203" s="250">
        <f t="shared" si="157"/>
        <v>0</v>
      </c>
      <c r="AN203" s="250">
        <f t="shared" si="158"/>
        <v>0</v>
      </c>
      <c r="AO203" s="250">
        <f t="shared" si="159"/>
        <v>0</v>
      </c>
      <c r="AP203" s="250">
        <f t="shared" si="160"/>
        <v>0</v>
      </c>
      <c r="AQ203" s="250">
        <f t="shared" si="161"/>
        <v>0</v>
      </c>
      <c r="AR203" s="265">
        <f t="shared" si="167"/>
        <v>0</v>
      </c>
      <c r="AS203" s="254">
        <f t="shared" si="162"/>
        <v>0</v>
      </c>
    </row>
    <row r="204" spans="1:45" x14ac:dyDescent="0.25">
      <c r="B204" s="22"/>
      <c r="C204" s="96"/>
      <c r="D204" s="299"/>
      <c r="E204" s="225">
        <f t="shared" si="127"/>
        <v>0</v>
      </c>
      <c r="F204" s="207">
        <f t="shared" si="128"/>
        <v>0</v>
      </c>
      <c r="G204" s="207">
        <f t="shared" si="129"/>
        <v>0</v>
      </c>
      <c r="H204" s="207">
        <f t="shared" si="130"/>
        <v>0</v>
      </c>
      <c r="I204" s="207">
        <f t="shared" si="131"/>
        <v>0</v>
      </c>
      <c r="J204" s="207">
        <f t="shared" si="132"/>
        <v>0</v>
      </c>
      <c r="K204" s="207">
        <f t="shared" si="133"/>
        <v>0</v>
      </c>
      <c r="L204" s="239">
        <f t="shared" si="163"/>
        <v>0</v>
      </c>
      <c r="M204" s="198">
        <f t="shared" si="134"/>
        <v>0</v>
      </c>
      <c r="N204" s="199">
        <f t="shared" si="135"/>
        <v>0</v>
      </c>
      <c r="O204" s="199">
        <f t="shared" si="136"/>
        <v>0</v>
      </c>
      <c r="P204" s="199">
        <f t="shared" si="137"/>
        <v>0</v>
      </c>
      <c r="Q204" s="199">
        <f t="shared" si="138"/>
        <v>0</v>
      </c>
      <c r="R204" s="199">
        <f t="shared" si="139"/>
        <v>0</v>
      </c>
      <c r="S204" s="199">
        <f t="shared" si="140"/>
        <v>0</v>
      </c>
      <c r="T204" s="242">
        <f t="shared" si="164"/>
        <v>0</v>
      </c>
      <c r="U204" s="177">
        <f t="shared" si="141"/>
        <v>0</v>
      </c>
      <c r="V204" s="177">
        <f t="shared" si="142"/>
        <v>0</v>
      </c>
      <c r="W204" s="177">
        <f t="shared" si="143"/>
        <v>0</v>
      </c>
      <c r="X204" s="177">
        <f t="shared" si="144"/>
        <v>0</v>
      </c>
      <c r="Y204" s="177">
        <f t="shared" si="145"/>
        <v>0</v>
      </c>
      <c r="Z204" s="178">
        <f t="shared" si="146"/>
        <v>0</v>
      </c>
      <c r="AA204" s="177">
        <f t="shared" si="147"/>
        <v>0</v>
      </c>
      <c r="AB204" s="261">
        <f t="shared" si="165"/>
        <v>0</v>
      </c>
      <c r="AC204" s="217">
        <f t="shared" si="148"/>
        <v>0</v>
      </c>
      <c r="AD204" s="217">
        <f t="shared" si="149"/>
        <v>0</v>
      </c>
      <c r="AE204" s="217">
        <f t="shared" si="150"/>
        <v>0</v>
      </c>
      <c r="AF204" s="217">
        <f t="shared" si="151"/>
        <v>0</v>
      </c>
      <c r="AG204" s="217">
        <f t="shared" si="152"/>
        <v>0</v>
      </c>
      <c r="AH204" s="217">
        <f t="shared" si="153"/>
        <v>0</v>
      </c>
      <c r="AI204" s="217">
        <f t="shared" si="154"/>
        <v>0</v>
      </c>
      <c r="AJ204" s="263">
        <f t="shared" si="166"/>
        <v>0</v>
      </c>
      <c r="AK204" s="250">
        <f t="shared" si="155"/>
        <v>0</v>
      </c>
      <c r="AL204" s="250">
        <f t="shared" si="156"/>
        <v>0</v>
      </c>
      <c r="AM204" s="250">
        <f t="shared" si="157"/>
        <v>0</v>
      </c>
      <c r="AN204" s="250">
        <f t="shared" si="158"/>
        <v>0</v>
      </c>
      <c r="AO204" s="250">
        <f t="shared" si="159"/>
        <v>0</v>
      </c>
      <c r="AP204" s="250">
        <f t="shared" si="160"/>
        <v>0</v>
      </c>
      <c r="AQ204" s="250">
        <f t="shared" si="161"/>
        <v>0</v>
      </c>
      <c r="AR204" s="265">
        <f t="shared" si="167"/>
        <v>0</v>
      </c>
      <c r="AS204" s="254">
        <f t="shared" si="162"/>
        <v>0</v>
      </c>
    </row>
    <row r="205" spans="1:45" x14ac:dyDescent="0.25">
      <c r="B205" s="22"/>
      <c r="C205" s="96"/>
      <c r="D205" s="299"/>
      <c r="E205" s="225">
        <f t="shared" si="127"/>
        <v>0</v>
      </c>
      <c r="F205" s="207">
        <f t="shared" si="128"/>
        <v>0</v>
      </c>
      <c r="G205" s="207">
        <f t="shared" si="129"/>
        <v>0</v>
      </c>
      <c r="H205" s="207">
        <f t="shared" si="130"/>
        <v>0</v>
      </c>
      <c r="I205" s="207">
        <f t="shared" si="131"/>
        <v>0</v>
      </c>
      <c r="J205" s="207">
        <f t="shared" si="132"/>
        <v>0</v>
      </c>
      <c r="K205" s="207">
        <f t="shared" si="133"/>
        <v>0</v>
      </c>
      <c r="L205" s="239">
        <f t="shared" si="163"/>
        <v>0</v>
      </c>
      <c r="M205" s="198">
        <f t="shared" si="134"/>
        <v>0</v>
      </c>
      <c r="N205" s="199">
        <f t="shared" si="135"/>
        <v>0</v>
      </c>
      <c r="O205" s="199">
        <f t="shared" si="136"/>
        <v>0</v>
      </c>
      <c r="P205" s="199">
        <f t="shared" si="137"/>
        <v>0</v>
      </c>
      <c r="Q205" s="199">
        <f t="shared" si="138"/>
        <v>0</v>
      </c>
      <c r="R205" s="199">
        <f t="shared" si="139"/>
        <v>0</v>
      </c>
      <c r="S205" s="199">
        <f t="shared" si="140"/>
        <v>0</v>
      </c>
      <c r="T205" s="242">
        <f t="shared" si="164"/>
        <v>0</v>
      </c>
      <c r="U205" s="177">
        <f t="shared" si="141"/>
        <v>0</v>
      </c>
      <c r="V205" s="177">
        <f t="shared" si="142"/>
        <v>0</v>
      </c>
      <c r="W205" s="177">
        <f t="shared" si="143"/>
        <v>0</v>
      </c>
      <c r="X205" s="177">
        <f t="shared" si="144"/>
        <v>0</v>
      </c>
      <c r="Y205" s="177">
        <f t="shared" si="145"/>
        <v>0</v>
      </c>
      <c r="Z205" s="178">
        <f t="shared" si="146"/>
        <v>0</v>
      </c>
      <c r="AA205" s="177">
        <f t="shared" si="147"/>
        <v>0</v>
      </c>
      <c r="AB205" s="261">
        <f t="shared" si="165"/>
        <v>0</v>
      </c>
      <c r="AC205" s="217">
        <f t="shared" si="148"/>
        <v>0</v>
      </c>
      <c r="AD205" s="217">
        <f t="shared" si="149"/>
        <v>0</v>
      </c>
      <c r="AE205" s="217">
        <f t="shared" si="150"/>
        <v>0</v>
      </c>
      <c r="AF205" s="217">
        <f t="shared" si="151"/>
        <v>0</v>
      </c>
      <c r="AG205" s="217">
        <f t="shared" si="152"/>
        <v>0</v>
      </c>
      <c r="AH205" s="217">
        <f t="shared" si="153"/>
        <v>0</v>
      </c>
      <c r="AI205" s="217">
        <f t="shared" si="154"/>
        <v>0</v>
      </c>
      <c r="AJ205" s="263">
        <f t="shared" si="166"/>
        <v>0</v>
      </c>
      <c r="AK205" s="250">
        <f t="shared" si="155"/>
        <v>0</v>
      </c>
      <c r="AL205" s="250">
        <f t="shared" si="156"/>
        <v>0</v>
      </c>
      <c r="AM205" s="250">
        <f t="shared" si="157"/>
        <v>0</v>
      </c>
      <c r="AN205" s="250">
        <f t="shared" si="158"/>
        <v>0</v>
      </c>
      <c r="AO205" s="250">
        <f t="shared" si="159"/>
        <v>0</v>
      </c>
      <c r="AP205" s="250">
        <f t="shared" si="160"/>
        <v>0</v>
      </c>
      <c r="AQ205" s="250">
        <f t="shared" si="161"/>
        <v>0</v>
      </c>
      <c r="AR205" s="265">
        <f t="shared" si="167"/>
        <v>0</v>
      </c>
      <c r="AS205" s="254">
        <f t="shared" si="162"/>
        <v>0</v>
      </c>
    </row>
    <row r="206" spans="1:45" x14ac:dyDescent="0.25">
      <c r="B206" s="22"/>
      <c r="C206" s="96"/>
      <c r="D206" s="299"/>
      <c r="E206" s="225">
        <f t="shared" si="127"/>
        <v>0</v>
      </c>
      <c r="F206" s="207">
        <f t="shared" si="128"/>
        <v>0</v>
      </c>
      <c r="G206" s="207">
        <f t="shared" si="129"/>
        <v>0</v>
      </c>
      <c r="H206" s="207">
        <f t="shared" si="130"/>
        <v>0</v>
      </c>
      <c r="I206" s="207">
        <f t="shared" si="131"/>
        <v>0</v>
      </c>
      <c r="J206" s="207">
        <f t="shared" si="132"/>
        <v>0</v>
      </c>
      <c r="K206" s="207">
        <f t="shared" si="133"/>
        <v>0</v>
      </c>
      <c r="L206" s="239">
        <f t="shared" si="163"/>
        <v>0</v>
      </c>
      <c r="M206" s="198">
        <f t="shared" si="134"/>
        <v>0</v>
      </c>
      <c r="N206" s="199">
        <f t="shared" si="135"/>
        <v>0</v>
      </c>
      <c r="O206" s="199">
        <f t="shared" si="136"/>
        <v>0</v>
      </c>
      <c r="P206" s="199">
        <f t="shared" si="137"/>
        <v>0</v>
      </c>
      <c r="Q206" s="199">
        <f t="shared" si="138"/>
        <v>0</v>
      </c>
      <c r="R206" s="199">
        <f t="shared" si="139"/>
        <v>0</v>
      </c>
      <c r="S206" s="199">
        <f t="shared" si="140"/>
        <v>0</v>
      </c>
      <c r="T206" s="242">
        <f t="shared" si="164"/>
        <v>0</v>
      </c>
      <c r="U206" s="177">
        <f t="shared" si="141"/>
        <v>0</v>
      </c>
      <c r="V206" s="177">
        <f t="shared" si="142"/>
        <v>0</v>
      </c>
      <c r="W206" s="177">
        <f t="shared" si="143"/>
        <v>0</v>
      </c>
      <c r="X206" s="177">
        <f t="shared" si="144"/>
        <v>0</v>
      </c>
      <c r="Y206" s="177">
        <f t="shared" si="145"/>
        <v>0</v>
      </c>
      <c r="Z206" s="178">
        <f t="shared" si="146"/>
        <v>0</v>
      </c>
      <c r="AA206" s="177">
        <f t="shared" si="147"/>
        <v>0</v>
      </c>
      <c r="AB206" s="261">
        <f t="shared" si="165"/>
        <v>0</v>
      </c>
      <c r="AC206" s="217">
        <f t="shared" si="148"/>
        <v>0</v>
      </c>
      <c r="AD206" s="217">
        <f t="shared" si="149"/>
        <v>0</v>
      </c>
      <c r="AE206" s="217">
        <f t="shared" si="150"/>
        <v>0</v>
      </c>
      <c r="AF206" s="217">
        <f t="shared" si="151"/>
        <v>0</v>
      </c>
      <c r="AG206" s="217">
        <f t="shared" si="152"/>
        <v>0</v>
      </c>
      <c r="AH206" s="217">
        <f t="shared" si="153"/>
        <v>0</v>
      </c>
      <c r="AI206" s="217">
        <f t="shared" si="154"/>
        <v>0</v>
      </c>
      <c r="AJ206" s="263">
        <f t="shared" si="166"/>
        <v>0</v>
      </c>
      <c r="AK206" s="250">
        <f t="shared" si="155"/>
        <v>0</v>
      </c>
      <c r="AL206" s="250">
        <f t="shared" si="156"/>
        <v>0</v>
      </c>
      <c r="AM206" s="250">
        <f t="shared" si="157"/>
        <v>0</v>
      </c>
      <c r="AN206" s="250">
        <f t="shared" si="158"/>
        <v>0</v>
      </c>
      <c r="AO206" s="250">
        <f t="shared" si="159"/>
        <v>0</v>
      </c>
      <c r="AP206" s="250">
        <f t="shared" si="160"/>
        <v>0</v>
      </c>
      <c r="AQ206" s="250">
        <f t="shared" si="161"/>
        <v>0</v>
      </c>
      <c r="AR206" s="265">
        <f t="shared" si="167"/>
        <v>0</v>
      </c>
      <c r="AS206" s="254">
        <f t="shared" si="162"/>
        <v>0</v>
      </c>
    </row>
    <row r="207" spans="1:45" x14ac:dyDescent="0.25">
      <c r="B207" s="22"/>
      <c r="C207" s="96"/>
      <c r="D207" s="299"/>
      <c r="E207" s="225">
        <f t="shared" si="127"/>
        <v>0</v>
      </c>
      <c r="F207" s="207">
        <f t="shared" si="128"/>
        <v>0</v>
      </c>
      <c r="G207" s="207">
        <f t="shared" si="129"/>
        <v>0</v>
      </c>
      <c r="H207" s="207">
        <f t="shared" si="130"/>
        <v>0</v>
      </c>
      <c r="I207" s="207">
        <f t="shared" si="131"/>
        <v>0</v>
      </c>
      <c r="J207" s="207">
        <f t="shared" si="132"/>
        <v>0</v>
      </c>
      <c r="K207" s="207">
        <f t="shared" si="133"/>
        <v>0</v>
      </c>
      <c r="L207" s="239">
        <f t="shared" si="163"/>
        <v>0</v>
      </c>
      <c r="M207" s="198">
        <f t="shared" si="134"/>
        <v>0</v>
      </c>
      <c r="N207" s="199">
        <f t="shared" si="135"/>
        <v>0</v>
      </c>
      <c r="O207" s="199">
        <f t="shared" si="136"/>
        <v>0</v>
      </c>
      <c r="P207" s="199">
        <f t="shared" si="137"/>
        <v>0</v>
      </c>
      <c r="Q207" s="199">
        <f t="shared" si="138"/>
        <v>0</v>
      </c>
      <c r="R207" s="199">
        <f t="shared" si="139"/>
        <v>0</v>
      </c>
      <c r="S207" s="199">
        <f t="shared" si="140"/>
        <v>0</v>
      </c>
      <c r="T207" s="242">
        <f t="shared" si="164"/>
        <v>0</v>
      </c>
      <c r="U207" s="177">
        <f t="shared" si="141"/>
        <v>0</v>
      </c>
      <c r="V207" s="177">
        <f t="shared" si="142"/>
        <v>0</v>
      </c>
      <c r="W207" s="177">
        <f t="shared" si="143"/>
        <v>0</v>
      </c>
      <c r="X207" s="177">
        <f t="shared" si="144"/>
        <v>0</v>
      </c>
      <c r="Y207" s="177">
        <f t="shared" si="145"/>
        <v>0</v>
      </c>
      <c r="Z207" s="178">
        <f t="shared" si="146"/>
        <v>0</v>
      </c>
      <c r="AA207" s="177">
        <f t="shared" si="147"/>
        <v>0</v>
      </c>
      <c r="AB207" s="261">
        <f t="shared" si="165"/>
        <v>0</v>
      </c>
      <c r="AC207" s="217">
        <f t="shared" si="148"/>
        <v>0</v>
      </c>
      <c r="AD207" s="217">
        <f t="shared" si="149"/>
        <v>0</v>
      </c>
      <c r="AE207" s="217">
        <f t="shared" si="150"/>
        <v>0</v>
      </c>
      <c r="AF207" s="217">
        <f t="shared" si="151"/>
        <v>0</v>
      </c>
      <c r="AG207" s="217">
        <f t="shared" si="152"/>
        <v>0</v>
      </c>
      <c r="AH207" s="217">
        <f t="shared" si="153"/>
        <v>0</v>
      </c>
      <c r="AI207" s="217">
        <f t="shared" si="154"/>
        <v>0</v>
      </c>
      <c r="AJ207" s="263">
        <f t="shared" si="166"/>
        <v>0</v>
      </c>
      <c r="AK207" s="250">
        <f t="shared" si="155"/>
        <v>0</v>
      </c>
      <c r="AL207" s="250">
        <f t="shared" si="156"/>
        <v>0</v>
      </c>
      <c r="AM207" s="250">
        <f t="shared" si="157"/>
        <v>0</v>
      </c>
      <c r="AN207" s="250">
        <f t="shared" si="158"/>
        <v>0</v>
      </c>
      <c r="AO207" s="250">
        <f t="shared" si="159"/>
        <v>0</v>
      </c>
      <c r="AP207" s="250">
        <f t="shared" si="160"/>
        <v>0</v>
      </c>
      <c r="AQ207" s="250">
        <f t="shared" si="161"/>
        <v>0</v>
      </c>
      <c r="AR207" s="265">
        <f t="shared" si="167"/>
        <v>0</v>
      </c>
      <c r="AS207" s="254">
        <f t="shared" si="162"/>
        <v>0</v>
      </c>
    </row>
    <row r="208" spans="1:45" x14ac:dyDescent="0.25">
      <c r="B208" s="22"/>
      <c r="C208" s="96"/>
      <c r="D208" s="299"/>
      <c r="E208" s="225">
        <f t="shared" si="127"/>
        <v>0</v>
      </c>
      <c r="F208" s="207">
        <f t="shared" si="128"/>
        <v>0</v>
      </c>
      <c r="G208" s="207">
        <f t="shared" si="129"/>
        <v>0</v>
      </c>
      <c r="H208" s="207">
        <f t="shared" si="130"/>
        <v>0</v>
      </c>
      <c r="I208" s="207">
        <f t="shared" si="131"/>
        <v>0</v>
      </c>
      <c r="J208" s="207">
        <f t="shared" si="132"/>
        <v>0</v>
      </c>
      <c r="K208" s="207">
        <f t="shared" si="133"/>
        <v>0</v>
      </c>
      <c r="L208" s="239">
        <f t="shared" si="163"/>
        <v>0</v>
      </c>
      <c r="M208" s="198">
        <f t="shared" si="134"/>
        <v>0</v>
      </c>
      <c r="N208" s="199">
        <f t="shared" si="135"/>
        <v>0</v>
      </c>
      <c r="O208" s="199">
        <f t="shared" si="136"/>
        <v>0</v>
      </c>
      <c r="P208" s="199">
        <f t="shared" si="137"/>
        <v>0</v>
      </c>
      <c r="Q208" s="199">
        <f t="shared" si="138"/>
        <v>0</v>
      </c>
      <c r="R208" s="199">
        <f t="shared" si="139"/>
        <v>0</v>
      </c>
      <c r="S208" s="199">
        <f t="shared" si="140"/>
        <v>0</v>
      </c>
      <c r="T208" s="242">
        <f t="shared" si="164"/>
        <v>0</v>
      </c>
      <c r="U208" s="177">
        <f t="shared" si="141"/>
        <v>0</v>
      </c>
      <c r="V208" s="177">
        <f t="shared" si="142"/>
        <v>0</v>
      </c>
      <c r="W208" s="177">
        <f t="shared" si="143"/>
        <v>0</v>
      </c>
      <c r="X208" s="177">
        <f t="shared" si="144"/>
        <v>0</v>
      </c>
      <c r="Y208" s="177">
        <f t="shared" si="145"/>
        <v>0</v>
      </c>
      <c r="Z208" s="178">
        <f t="shared" si="146"/>
        <v>0</v>
      </c>
      <c r="AA208" s="177">
        <f t="shared" si="147"/>
        <v>0</v>
      </c>
      <c r="AB208" s="261">
        <f t="shared" si="165"/>
        <v>0</v>
      </c>
      <c r="AC208" s="217">
        <f t="shared" si="148"/>
        <v>0</v>
      </c>
      <c r="AD208" s="217">
        <f t="shared" si="149"/>
        <v>0</v>
      </c>
      <c r="AE208" s="217">
        <f t="shared" si="150"/>
        <v>0</v>
      </c>
      <c r="AF208" s="217">
        <f t="shared" si="151"/>
        <v>0</v>
      </c>
      <c r="AG208" s="217">
        <f t="shared" si="152"/>
        <v>0</v>
      </c>
      <c r="AH208" s="217">
        <f t="shared" si="153"/>
        <v>0</v>
      </c>
      <c r="AI208" s="217">
        <f t="shared" si="154"/>
        <v>0</v>
      </c>
      <c r="AJ208" s="263">
        <f t="shared" si="166"/>
        <v>0</v>
      </c>
      <c r="AK208" s="250">
        <f t="shared" si="155"/>
        <v>0</v>
      </c>
      <c r="AL208" s="250">
        <f t="shared" si="156"/>
        <v>0</v>
      </c>
      <c r="AM208" s="250">
        <f t="shared" si="157"/>
        <v>0</v>
      </c>
      <c r="AN208" s="250">
        <f t="shared" si="158"/>
        <v>0</v>
      </c>
      <c r="AO208" s="250">
        <f t="shared" si="159"/>
        <v>0</v>
      </c>
      <c r="AP208" s="250">
        <f t="shared" si="160"/>
        <v>0</v>
      </c>
      <c r="AQ208" s="250">
        <f t="shared" si="161"/>
        <v>0</v>
      </c>
      <c r="AR208" s="265">
        <f t="shared" si="167"/>
        <v>0</v>
      </c>
      <c r="AS208" s="254">
        <f t="shared" si="162"/>
        <v>0</v>
      </c>
    </row>
    <row r="209" spans="2:45" x14ac:dyDescent="0.25">
      <c r="B209" s="22"/>
      <c r="C209" s="96"/>
      <c r="D209" s="299"/>
      <c r="E209" s="225">
        <f t="shared" si="127"/>
        <v>0</v>
      </c>
      <c r="F209" s="207">
        <f t="shared" si="128"/>
        <v>0</v>
      </c>
      <c r="G209" s="207">
        <f t="shared" si="129"/>
        <v>0</v>
      </c>
      <c r="H209" s="207">
        <f t="shared" si="130"/>
        <v>0</v>
      </c>
      <c r="I209" s="207">
        <f t="shared" si="131"/>
        <v>0</v>
      </c>
      <c r="J209" s="207">
        <f t="shared" si="132"/>
        <v>0</v>
      </c>
      <c r="K209" s="207">
        <f t="shared" si="133"/>
        <v>0</v>
      </c>
      <c r="L209" s="239">
        <f t="shared" si="163"/>
        <v>0</v>
      </c>
      <c r="M209" s="198">
        <f t="shared" si="134"/>
        <v>0</v>
      </c>
      <c r="N209" s="199">
        <f t="shared" si="135"/>
        <v>0</v>
      </c>
      <c r="O209" s="199">
        <f t="shared" si="136"/>
        <v>0</v>
      </c>
      <c r="P209" s="199">
        <f t="shared" si="137"/>
        <v>0</v>
      </c>
      <c r="Q209" s="199">
        <f t="shared" si="138"/>
        <v>0</v>
      </c>
      <c r="R209" s="199">
        <f t="shared" si="139"/>
        <v>0</v>
      </c>
      <c r="S209" s="199">
        <f t="shared" si="140"/>
        <v>0</v>
      </c>
      <c r="T209" s="242">
        <f t="shared" si="164"/>
        <v>0</v>
      </c>
      <c r="U209" s="177">
        <f t="shared" si="141"/>
        <v>0</v>
      </c>
      <c r="V209" s="177">
        <f t="shared" si="142"/>
        <v>0</v>
      </c>
      <c r="W209" s="177">
        <f t="shared" si="143"/>
        <v>0</v>
      </c>
      <c r="X209" s="177">
        <f t="shared" si="144"/>
        <v>0</v>
      </c>
      <c r="Y209" s="177">
        <f t="shared" si="145"/>
        <v>0</v>
      </c>
      <c r="Z209" s="178">
        <f t="shared" si="146"/>
        <v>0</v>
      </c>
      <c r="AA209" s="177">
        <f t="shared" si="147"/>
        <v>0</v>
      </c>
      <c r="AB209" s="261">
        <f t="shared" si="165"/>
        <v>0</v>
      </c>
      <c r="AC209" s="217">
        <f t="shared" si="148"/>
        <v>0</v>
      </c>
      <c r="AD209" s="217">
        <f t="shared" si="149"/>
        <v>0</v>
      </c>
      <c r="AE209" s="217">
        <f t="shared" si="150"/>
        <v>0</v>
      </c>
      <c r="AF209" s="217">
        <f t="shared" si="151"/>
        <v>0</v>
      </c>
      <c r="AG209" s="217">
        <f t="shared" si="152"/>
        <v>0</v>
      </c>
      <c r="AH209" s="217">
        <f t="shared" si="153"/>
        <v>0</v>
      </c>
      <c r="AI209" s="217">
        <f t="shared" si="154"/>
        <v>0</v>
      </c>
      <c r="AJ209" s="263">
        <f t="shared" si="166"/>
        <v>0</v>
      </c>
      <c r="AK209" s="250">
        <f t="shared" si="155"/>
        <v>0</v>
      </c>
      <c r="AL209" s="250">
        <f t="shared" si="156"/>
        <v>0</v>
      </c>
      <c r="AM209" s="250">
        <f t="shared" si="157"/>
        <v>0</v>
      </c>
      <c r="AN209" s="250">
        <f t="shared" si="158"/>
        <v>0</v>
      </c>
      <c r="AO209" s="250">
        <f t="shared" si="159"/>
        <v>0</v>
      </c>
      <c r="AP209" s="250">
        <f t="shared" si="160"/>
        <v>0</v>
      </c>
      <c r="AQ209" s="250">
        <f t="shared" si="161"/>
        <v>0</v>
      </c>
      <c r="AR209" s="265">
        <f t="shared" si="167"/>
        <v>0</v>
      </c>
      <c r="AS209" s="254">
        <f t="shared" si="162"/>
        <v>0</v>
      </c>
    </row>
    <row r="210" spans="2:45" x14ac:dyDescent="0.25">
      <c r="B210" s="99"/>
      <c r="C210" s="100"/>
      <c r="D210" s="298"/>
      <c r="E210" s="225">
        <f t="shared" si="127"/>
        <v>0</v>
      </c>
      <c r="F210" s="207">
        <f t="shared" si="128"/>
        <v>0</v>
      </c>
      <c r="G210" s="207">
        <f t="shared" si="129"/>
        <v>0</v>
      </c>
      <c r="H210" s="207">
        <f t="shared" si="130"/>
        <v>0</v>
      </c>
      <c r="I210" s="207">
        <f t="shared" si="131"/>
        <v>0</v>
      </c>
      <c r="J210" s="207">
        <f t="shared" si="132"/>
        <v>0</v>
      </c>
      <c r="K210" s="207">
        <f t="shared" si="133"/>
        <v>0</v>
      </c>
      <c r="L210" s="239">
        <f t="shared" si="163"/>
        <v>0</v>
      </c>
      <c r="M210" s="198">
        <f t="shared" si="134"/>
        <v>0</v>
      </c>
      <c r="N210" s="199">
        <f t="shared" si="135"/>
        <v>0</v>
      </c>
      <c r="O210" s="199">
        <f t="shared" si="136"/>
        <v>0</v>
      </c>
      <c r="P210" s="199">
        <f t="shared" si="137"/>
        <v>0</v>
      </c>
      <c r="Q210" s="199">
        <f t="shared" si="138"/>
        <v>0</v>
      </c>
      <c r="R210" s="199">
        <f t="shared" si="139"/>
        <v>0</v>
      </c>
      <c r="S210" s="199">
        <f t="shared" si="140"/>
        <v>0</v>
      </c>
      <c r="T210" s="242">
        <f t="shared" si="164"/>
        <v>0</v>
      </c>
      <c r="U210" s="177">
        <f t="shared" si="141"/>
        <v>0</v>
      </c>
      <c r="V210" s="177">
        <f t="shared" si="142"/>
        <v>0</v>
      </c>
      <c r="W210" s="177">
        <f t="shared" si="143"/>
        <v>0</v>
      </c>
      <c r="X210" s="177">
        <f t="shared" si="144"/>
        <v>0</v>
      </c>
      <c r="Y210" s="177">
        <f t="shared" si="145"/>
        <v>0</v>
      </c>
      <c r="Z210" s="178">
        <f t="shared" si="146"/>
        <v>0</v>
      </c>
      <c r="AA210" s="177">
        <f t="shared" si="147"/>
        <v>0</v>
      </c>
      <c r="AB210" s="261">
        <f t="shared" si="165"/>
        <v>0</v>
      </c>
      <c r="AC210" s="217">
        <f t="shared" si="148"/>
        <v>0</v>
      </c>
      <c r="AD210" s="217">
        <f t="shared" si="149"/>
        <v>0</v>
      </c>
      <c r="AE210" s="217">
        <f t="shared" si="150"/>
        <v>0</v>
      </c>
      <c r="AF210" s="217">
        <f t="shared" si="151"/>
        <v>0</v>
      </c>
      <c r="AG210" s="217">
        <f t="shared" si="152"/>
        <v>0</v>
      </c>
      <c r="AH210" s="217">
        <f t="shared" si="153"/>
        <v>0</v>
      </c>
      <c r="AI210" s="217">
        <f t="shared" si="154"/>
        <v>0</v>
      </c>
      <c r="AJ210" s="263">
        <f t="shared" si="166"/>
        <v>0</v>
      </c>
      <c r="AK210" s="250">
        <f t="shared" si="155"/>
        <v>0</v>
      </c>
      <c r="AL210" s="250">
        <f t="shared" si="156"/>
        <v>0</v>
      </c>
      <c r="AM210" s="250">
        <f t="shared" si="157"/>
        <v>0</v>
      </c>
      <c r="AN210" s="250">
        <f t="shared" si="158"/>
        <v>0</v>
      </c>
      <c r="AO210" s="250">
        <f t="shared" si="159"/>
        <v>0</v>
      </c>
      <c r="AP210" s="250">
        <f t="shared" si="160"/>
        <v>0</v>
      </c>
      <c r="AQ210" s="250">
        <f t="shared" si="161"/>
        <v>0</v>
      </c>
      <c r="AR210" s="265">
        <f t="shared" si="167"/>
        <v>0</v>
      </c>
      <c r="AS210" s="254">
        <f t="shared" si="162"/>
        <v>0</v>
      </c>
    </row>
    <row r="211" spans="2:45" x14ac:dyDescent="0.25">
      <c r="B211" s="22"/>
      <c r="C211" s="96"/>
      <c r="D211" s="299"/>
      <c r="E211" s="225">
        <f t="shared" si="127"/>
        <v>0</v>
      </c>
      <c r="F211" s="207">
        <f t="shared" si="128"/>
        <v>0</v>
      </c>
      <c r="G211" s="207">
        <f t="shared" si="129"/>
        <v>0</v>
      </c>
      <c r="H211" s="207">
        <f t="shared" si="130"/>
        <v>0</v>
      </c>
      <c r="I211" s="207">
        <f t="shared" si="131"/>
        <v>0</v>
      </c>
      <c r="J211" s="207">
        <f t="shared" si="132"/>
        <v>0</v>
      </c>
      <c r="K211" s="207">
        <f t="shared" si="133"/>
        <v>0</v>
      </c>
      <c r="L211" s="239">
        <f t="shared" si="163"/>
        <v>0</v>
      </c>
      <c r="M211" s="198">
        <f t="shared" si="134"/>
        <v>0</v>
      </c>
      <c r="N211" s="199">
        <f t="shared" si="135"/>
        <v>0</v>
      </c>
      <c r="O211" s="199">
        <f t="shared" si="136"/>
        <v>0</v>
      </c>
      <c r="P211" s="199">
        <f t="shared" si="137"/>
        <v>0</v>
      </c>
      <c r="Q211" s="199">
        <f t="shared" si="138"/>
        <v>0</v>
      </c>
      <c r="R211" s="199">
        <f t="shared" si="139"/>
        <v>0</v>
      </c>
      <c r="S211" s="199">
        <f t="shared" si="140"/>
        <v>0</v>
      </c>
      <c r="T211" s="242">
        <f t="shared" si="164"/>
        <v>0</v>
      </c>
      <c r="U211" s="177">
        <f t="shared" si="141"/>
        <v>0</v>
      </c>
      <c r="V211" s="177">
        <f t="shared" si="142"/>
        <v>0</v>
      </c>
      <c r="W211" s="177">
        <f t="shared" si="143"/>
        <v>0</v>
      </c>
      <c r="X211" s="177">
        <f t="shared" si="144"/>
        <v>0</v>
      </c>
      <c r="Y211" s="177">
        <f t="shared" si="145"/>
        <v>0</v>
      </c>
      <c r="Z211" s="178">
        <f t="shared" si="146"/>
        <v>0</v>
      </c>
      <c r="AA211" s="177">
        <f t="shared" si="147"/>
        <v>0</v>
      </c>
      <c r="AB211" s="261">
        <f t="shared" si="165"/>
        <v>0</v>
      </c>
      <c r="AC211" s="217">
        <f t="shared" si="148"/>
        <v>0</v>
      </c>
      <c r="AD211" s="217">
        <f t="shared" si="149"/>
        <v>0</v>
      </c>
      <c r="AE211" s="217">
        <f t="shared" si="150"/>
        <v>0</v>
      </c>
      <c r="AF211" s="217">
        <f t="shared" si="151"/>
        <v>0</v>
      </c>
      <c r="AG211" s="217">
        <f t="shared" si="152"/>
        <v>0</v>
      </c>
      <c r="AH211" s="217">
        <f t="shared" si="153"/>
        <v>0</v>
      </c>
      <c r="AI211" s="217">
        <f t="shared" si="154"/>
        <v>0</v>
      </c>
      <c r="AJ211" s="263">
        <f t="shared" si="166"/>
        <v>0</v>
      </c>
      <c r="AK211" s="250">
        <f t="shared" si="155"/>
        <v>0</v>
      </c>
      <c r="AL211" s="250">
        <f t="shared" si="156"/>
        <v>0</v>
      </c>
      <c r="AM211" s="250">
        <f t="shared" si="157"/>
        <v>0</v>
      </c>
      <c r="AN211" s="250">
        <f t="shared" si="158"/>
        <v>0</v>
      </c>
      <c r="AO211" s="250">
        <f t="shared" si="159"/>
        <v>0</v>
      </c>
      <c r="AP211" s="250">
        <f t="shared" si="160"/>
        <v>0</v>
      </c>
      <c r="AQ211" s="250">
        <f t="shared" si="161"/>
        <v>0</v>
      </c>
      <c r="AR211" s="265">
        <f t="shared" si="167"/>
        <v>0</v>
      </c>
      <c r="AS211" s="254">
        <f t="shared" si="162"/>
        <v>0</v>
      </c>
    </row>
    <row r="212" spans="2:45" x14ac:dyDescent="0.25">
      <c r="B212" s="22"/>
      <c r="C212" s="96"/>
      <c r="D212" s="299"/>
      <c r="E212" s="225">
        <f t="shared" si="127"/>
        <v>0</v>
      </c>
      <c r="F212" s="207">
        <f t="shared" si="128"/>
        <v>0</v>
      </c>
      <c r="G212" s="207">
        <f t="shared" si="129"/>
        <v>0</v>
      </c>
      <c r="H212" s="207">
        <f t="shared" si="130"/>
        <v>0</v>
      </c>
      <c r="I212" s="207">
        <f t="shared" si="131"/>
        <v>0</v>
      </c>
      <c r="J212" s="207">
        <f t="shared" si="132"/>
        <v>0</v>
      </c>
      <c r="K212" s="207">
        <f t="shared" si="133"/>
        <v>0</v>
      </c>
      <c r="L212" s="239">
        <f t="shared" si="163"/>
        <v>0</v>
      </c>
      <c r="M212" s="198">
        <f t="shared" si="134"/>
        <v>0</v>
      </c>
      <c r="N212" s="199">
        <f t="shared" si="135"/>
        <v>0</v>
      </c>
      <c r="O212" s="199">
        <f t="shared" si="136"/>
        <v>0</v>
      </c>
      <c r="P212" s="199">
        <f t="shared" si="137"/>
        <v>0</v>
      </c>
      <c r="Q212" s="199">
        <f t="shared" si="138"/>
        <v>0</v>
      </c>
      <c r="R212" s="199">
        <f t="shared" si="139"/>
        <v>0</v>
      </c>
      <c r="S212" s="199">
        <f t="shared" si="140"/>
        <v>0</v>
      </c>
      <c r="T212" s="242">
        <f t="shared" si="164"/>
        <v>0</v>
      </c>
      <c r="U212" s="177">
        <f t="shared" si="141"/>
        <v>0</v>
      </c>
      <c r="V212" s="177">
        <f t="shared" si="142"/>
        <v>0</v>
      </c>
      <c r="W212" s="177">
        <f t="shared" si="143"/>
        <v>0</v>
      </c>
      <c r="X212" s="177">
        <f t="shared" si="144"/>
        <v>0</v>
      </c>
      <c r="Y212" s="177">
        <f t="shared" si="145"/>
        <v>0</v>
      </c>
      <c r="Z212" s="178">
        <f t="shared" si="146"/>
        <v>0</v>
      </c>
      <c r="AA212" s="177">
        <f t="shared" si="147"/>
        <v>0</v>
      </c>
      <c r="AB212" s="261">
        <f t="shared" si="165"/>
        <v>0</v>
      </c>
      <c r="AC212" s="217">
        <f t="shared" si="148"/>
        <v>0</v>
      </c>
      <c r="AD212" s="217">
        <f t="shared" si="149"/>
        <v>0</v>
      </c>
      <c r="AE212" s="217">
        <f t="shared" si="150"/>
        <v>0</v>
      </c>
      <c r="AF212" s="217">
        <f t="shared" si="151"/>
        <v>0</v>
      </c>
      <c r="AG212" s="217">
        <f t="shared" si="152"/>
        <v>0</v>
      </c>
      <c r="AH212" s="217">
        <f t="shared" si="153"/>
        <v>0</v>
      </c>
      <c r="AI212" s="217">
        <f t="shared" si="154"/>
        <v>0</v>
      </c>
      <c r="AJ212" s="263">
        <f t="shared" si="166"/>
        <v>0</v>
      </c>
      <c r="AK212" s="250">
        <f t="shared" si="155"/>
        <v>0</v>
      </c>
      <c r="AL212" s="250">
        <f t="shared" si="156"/>
        <v>0</v>
      </c>
      <c r="AM212" s="250">
        <f t="shared" si="157"/>
        <v>0</v>
      </c>
      <c r="AN212" s="250">
        <f t="shared" si="158"/>
        <v>0</v>
      </c>
      <c r="AO212" s="250">
        <f t="shared" si="159"/>
        <v>0</v>
      </c>
      <c r="AP212" s="250">
        <f t="shared" si="160"/>
        <v>0</v>
      </c>
      <c r="AQ212" s="250">
        <f t="shared" si="161"/>
        <v>0</v>
      </c>
      <c r="AR212" s="265">
        <f t="shared" si="167"/>
        <v>0</v>
      </c>
      <c r="AS212" s="254">
        <f t="shared" si="162"/>
        <v>0</v>
      </c>
    </row>
    <row r="213" spans="2:45" x14ac:dyDescent="0.25">
      <c r="B213" s="22"/>
      <c r="C213" s="96"/>
      <c r="D213" s="299"/>
      <c r="E213" s="225">
        <f t="shared" si="127"/>
        <v>0</v>
      </c>
      <c r="F213" s="207">
        <f t="shared" si="128"/>
        <v>0</v>
      </c>
      <c r="G213" s="207">
        <f t="shared" si="129"/>
        <v>0</v>
      </c>
      <c r="H213" s="207">
        <f t="shared" si="130"/>
        <v>0</v>
      </c>
      <c r="I213" s="207">
        <f t="shared" si="131"/>
        <v>0</v>
      </c>
      <c r="J213" s="207">
        <f t="shared" si="132"/>
        <v>0</v>
      </c>
      <c r="K213" s="207">
        <f t="shared" si="133"/>
        <v>0</v>
      </c>
      <c r="L213" s="239">
        <f t="shared" si="163"/>
        <v>0</v>
      </c>
      <c r="M213" s="198">
        <f t="shared" si="134"/>
        <v>0</v>
      </c>
      <c r="N213" s="199">
        <f t="shared" si="135"/>
        <v>0</v>
      </c>
      <c r="O213" s="199">
        <f t="shared" si="136"/>
        <v>0</v>
      </c>
      <c r="P213" s="199">
        <f t="shared" si="137"/>
        <v>0</v>
      </c>
      <c r="Q213" s="199">
        <f t="shared" si="138"/>
        <v>0</v>
      </c>
      <c r="R213" s="199">
        <f t="shared" si="139"/>
        <v>0</v>
      </c>
      <c r="S213" s="199">
        <f t="shared" si="140"/>
        <v>0</v>
      </c>
      <c r="T213" s="242">
        <f t="shared" si="164"/>
        <v>0</v>
      </c>
      <c r="U213" s="177">
        <f t="shared" si="141"/>
        <v>0</v>
      </c>
      <c r="V213" s="177">
        <f t="shared" si="142"/>
        <v>0</v>
      </c>
      <c r="W213" s="177">
        <f t="shared" si="143"/>
        <v>0</v>
      </c>
      <c r="X213" s="177">
        <f t="shared" si="144"/>
        <v>0</v>
      </c>
      <c r="Y213" s="177">
        <f t="shared" si="145"/>
        <v>0</v>
      </c>
      <c r="Z213" s="178">
        <f t="shared" si="146"/>
        <v>0</v>
      </c>
      <c r="AA213" s="177">
        <f t="shared" si="147"/>
        <v>0</v>
      </c>
      <c r="AB213" s="261">
        <f t="shared" si="165"/>
        <v>0</v>
      </c>
      <c r="AC213" s="217">
        <f t="shared" si="148"/>
        <v>0</v>
      </c>
      <c r="AD213" s="217">
        <f t="shared" si="149"/>
        <v>0</v>
      </c>
      <c r="AE213" s="217">
        <f t="shared" si="150"/>
        <v>0</v>
      </c>
      <c r="AF213" s="217">
        <f t="shared" si="151"/>
        <v>0</v>
      </c>
      <c r="AG213" s="217">
        <f t="shared" si="152"/>
        <v>0</v>
      </c>
      <c r="AH213" s="217">
        <f t="shared" si="153"/>
        <v>0</v>
      </c>
      <c r="AI213" s="217">
        <f t="shared" si="154"/>
        <v>0</v>
      </c>
      <c r="AJ213" s="263">
        <f t="shared" si="166"/>
        <v>0</v>
      </c>
      <c r="AK213" s="250">
        <f t="shared" si="155"/>
        <v>0</v>
      </c>
      <c r="AL213" s="250">
        <f t="shared" si="156"/>
        <v>0</v>
      </c>
      <c r="AM213" s="250">
        <f t="shared" si="157"/>
        <v>0</v>
      </c>
      <c r="AN213" s="250">
        <f t="shared" si="158"/>
        <v>0</v>
      </c>
      <c r="AO213" s="250">
        <f t="shared" si="159"/>
        <v>0</v>
      </c>
      <c r="AP213" s="250">
        <f t="shared" si="160"/>
        <v>0</v>
      </c>
      <c r="AQ213" s="250">
        <f t="shared" si="161"/>
        <v>0</v>
      </c>
      <c r="AR213" s="265">
        <f t="shared" si="167"/>
        <v>0</v>
      </c>
      <c r="AS213" s="254">
        <f t="shared" si="162"/>
        <v>0</v>
      </c>
    </row>
    <row r="214" spans="2:45" x14ac:dyDescent="0.25">
      <c r="B214" s="22"/>
      <c r="C214" s="96"/>
      <c r="D214" s="299"/>
      <c r="E214" s="225">
        <f t="shared" si="127"/>
        <v>0</v>
      </c>
      <c r="F214" s="207">
        <f t="shared" si="128"/>
        <v>0</v>
      </c>
      <c r="G214" s="207">
        <f t="shared" si="129"/>
        <v>0</v>
      </c>
      <c r="H214" s="207">
        <f t="shared" si="130"/>
        <v>0</v>
      </c>
      <c r="I214" s="207">
        <f t="shared" si="131"/>
        <v>0</v>
      </c>
      <c r="J214" s="207">
        <f t="shared" si="132"/>
        <v>0</v>
      </c>
      <c r="K214" s="207">
        <f t="shared" si="133"/>
        <v>0</v>
      </c>
      <c r="L214" s="239">
        <f t="shared" si="163"/>
        <v>0</v>
      </c>
      <c r="M214" s="198">
        <f t="shared" si="134"/>
        <v>0</v>
      </c>
      <c r="N214" s="199">
        <f t="shared" si="135"/>
        <v>0</v>
      </c>
      <c r="O214" s="199">
        <f t="shared" si="136"/>
        <v>0</v>
      </c>
      <c r="P214" s="199">
        <f t="shared" si="137"/>
        <v>0</v>
      </c>
      <c r="Q214" s="199">
        <f t="shared" si="138"/>
        <v>0</v>
      </c>
      <c r="R214" s="199">
        <f t="shared" si="139"/>
        <v>0</v>
      </c>
      <c r="S214" s="199">
        <f t="shared" si="140"/>
        <v>0</v>
      </c>
      <c r="T214" s="242">
        <f t="shared" si="164"/>
        <v>0</v>
      </c>
      <c r="U214" s="177">
        <f t="shared" si="141"/>
        <v>0</v>
      </c>
      <c r="V214" s="177">
        <f t="shared" si="142"/>
        <v>0</v>
      </c>
      <c r="W214" s="177">
        <f t="shared" si="143"/>
        <v>0</v>
      </c>
      <c r="X214" s="177">
        <f t="shared" si="144"/>
        <v>0</v>
      </c>
      <c r="Y214" s="177">
        <f t="shared" si="145"/>
        <v>0</v>
      </c>
      <c r="Z214" s="178">
        <f t="shared" si="146"/>
        <v>0</v>
      </c>
      <c r="AA214" s="177">
        <f t="shared" si="147"/>
        <v>0</v>
      </c>
      <c r="AB214" s="261">
        <f t="shared" si="165"/>
        <v>0</v>
      </c>
      <c r="AC214" s="217">
        <f t="shared" si="148"/>
        <v>0</v>
      </c>
      <c r="AD214" s="217">
        <f t="shared" si="149"/>
        <v>0</v>
      </c>
      <c r="AE214" s="217">
        <f t="shared" si="150"/>
        <v>0</v>
      </c>
      <c r="AF214" s="217">
        <f t="shared" si="151"/>
        <v>0</v>
      </c>
      <c r="AG214" s="217">
        <f t="shared" si="152"/>
        <v>0</v>
      </c>
      <c r="AH214" s="217">
        <f t="shared" si="153"/>
        <v>0</v>
      </c>
      <c r="AI214" s="217">
        <f t="shared" si="154"/>
        <v>0</v>
      </c>
      <c r="AJ214" s="263">
        <f t="shared" si="166"/>
        <v>0</v>
      </c>
      <c r="AK214" s="250">
        <f t="shared" si="155"/>
        <v>0</v>
      </c>
      <c r="AL214" s="250">
        <f t="shared" si="156"/>
        <v>0</v>
      </c>
      <c r="AM214" s="250">
        <f t="shared" si="157"/>
        <v>0</v>
      </c>
      <c r="AN214" s="250">
        <f t="shared" si="158"/>
        <v>0</v>
      </c>
      <c r="AO214" s="250">
        <f t="shared" si="159"/>
        <v>0</v>
      </c>
      <c r="AP214" s="250">
        <f t="shared" si="160"/>
        <v>0</v>
      </c>
      <c r="AQ214" s="250">
        <f t="shared" si="161"/>
        <v>0</v>
      </c>
      <c r="AR214" s="265">
        <f t="shared" si="167"/>
        <v>0</v>
      </c>
      <c r="AS214" s="254">
        <f t="shared" si="162"/>
        <v>0</v>
      </c>
    </row>
    <row r="215" spans="2:45" x14ac:dyDescent="0.25">
      <c r="B215" s="22"/>
      <c r="C215" s="96"/>
      <c r="D215" s="299"/>
      <c r="E215" s="225">
        <f t="shared" si="127"/>
        <v>0</v>
      </c>
      <c r="F215" s="207">
        <f t="shared" si="128"/>
        <v>0</v>
      </c>
      <c r="G215" s="207">
        <f t="shared" si="129"/>
        <v>0</v>
      </c>
      <c r="H215" s="207">
        <f t="shared" si="130"/>
        <v>0</v>
      </c>
      <c r="I215" s="207">
        <f t="shared" si="131"/>
        <v>0</v>
      </c>
      <c r="J215" s="207">
        <f t="shared" si="132"/>
        <v>0</v>
      </c>
      <c r="K215" s="207">
        <f t="shared" si="133"/>
        <v>0</v>
      </c>
      <c r="L215" s="239">
        <f t="shared" si="163"/>
        <v>0</v>
      </c>
      <c r="M215" s="198">
        <f t="shared" si="134"/>
        <v>0</v>
      </c>
      <c r="N215" s="199">
        <f t="shared" si="135"/>
        <v>0</v>
      </c>
      <c r="O215" s="199">
        <f t="shared" si="136"/>
        <v>0</v>
      </c>
      <c r="P215" s="199">
        <f t="shared" si="137"/>
        <v>0</v>
      </c>
      <c r="Q215" s="199">
        <f t="shared" si="138"/>
        <v>0</v>
      </c>
      <c r="R215" s="199">
        <f t="shared" si="139"/>
        <v>0</v>
      </c>
      <c r="S215" s="199">
        <f t="shared" si="140"/>
        <v>0</v>
      </c>
      <c r="T215" s="242">
        <f t="shared" si="164"/>
        <v>0</v>
      </c>
      <c r="U215" s="177">
        <f t="shared" si="141"/>
        <v>0</v>
      </c>
      <c r="V215" s="177">
        <f t="shared" si="142"/>
        <v>0</v>
      </c>
      <c r="W215" s="177">
        <f t="shared" si="143"/>
        <v>0</v>
      </c>
      <c r="X215" s="177">
        <f t="shared" si="144"/>
        <v>0</v>
      </c>
      <c r="Y215" s="177">
        <f t="shared" si="145"/>
        <v>0</v>
      </c>
      <c r="Z215" s="178">
        <f t="shared" si="146"/>
        <v>0</v>
      </c>
      <c r="AA215" s="177">
        <f t="shared" si="147"/>
        <v>0</v>
      </c>
      <c r="AB215" s="261">
        <f t="shared" si="165"/>
        <v>0</v>
      </c>
      <c r="AC215" s="217">
        <f t="shared" si="148"/>
        <v>0</v>
      </c>
      <c r="AD215" s="217">
        <f t="shared" si="149"/>
        <v>0</v>
      </c>
      <c r="AE215" s="217">
        <f t="shared" si="150"/>
        <v>0</v>
      </c>
      <c r="AF215" s="217">
        <f t="shared" si="151"/>
        <v>0</v>
      </c>
      <c r="AG215" s="217">
        <f t="shared" si="152"/>
        <v>0</v>
      </c>
      <c r="AH215" s="217">
        <f t="shared" si="153"/>
        <v>0</v>
      </c>
      <c r="AI215" s="217">
        <f t="shared" si="154"/>
        <v>0</v>
      </c>
      <c r="AJ215" s="263">
        <f t="shared" si="166"/>
        <v>0</v>
      </c>
      <c r="AK215" s="250">
        <f t="shared" si="155"/>
        <v>0</v>
      </c>
      <c r="AL215" s="250">
        <f t="shared" si="156"/>
        <v>0</v>
      </c>
      <c r="AM215" s="250">
        <f t="shared" si="157"/>
        <v>0</v>
      </c>
      <c r="AN215" s="250">
        <f t="shared" si="158"/>
        <v>0</v>
      </c>
      <c r="AO215" s="250">
        <f t="shared" si="159"/>
        <v>0</v>
      </c>
      <c r="AP215" s="250">
        <f t="shared" si="160"/>
        <v>0</v>
      </c>
      <c r="AQ215" s="250">
        <f t="shared" si="161"/>
        <v>0</v>
      </c>
      <c r="AR215" s="265">
        <f t="shared" si="167"/>
        <v>0</v>
      </c>
      <c r="AS215" s="254">
        <f t="shared" si="162"/>
        <v>0</v>
      </c>
    </row>
    <row r="216" spans="2:45" x14ac:dyDescent="0.25">
      <c r="B216" s="22"/>
      <c r="C216" s="96"/>
      <c r="D216" s="299"/>
      <c r="E216" s="225">
        <f t="shared" si="127"/>
        <v>0</v>
      </c>
      <c r="F216" s="207">
        <f t="shared" si="128"/>
        <v>0</v>
      </c>
      <c r="G216" s="207">
        <f t="shared" si="129"/>
        <v>0</v>
      </c>
      <c r="H216" s="207">
        <f t="shared" si="130"/>
        <v>0</v>
      </c>
      <c r="I216" s="207">
        <f t="shared" si="131"/>
        <v>0</v>
      </c>
      <c r="J216" s="207">
        <f t="shared" si="132"/>
        <v>0</v>
      </c>
      <c r="K216" s="207">
        <f t="shared" si="133"/>
        <v>0</v>
      </c>
      <c r="L216" s="239">
        <f t="shared" si="163"/>
        <v>0</v>
      </c>
      <c r="M216" s="198">
        <f t="shared" si="134"/>
        <v>0</v>
      </c>
      <c r="N216" s="199">
        <f t="shared" si="135"/>
        <v>0</v>
      </c>
      <c r="O216" s="199">
        <f t="shared" si="136"/>
        <v>0</v>
      </c>
      <c r="P216" s="199">
        <f t="shared" si="137"/>
        <v>0</v>
      </c>
      <c r="Q216" s="199">
        <f t="shared" si="138"/>
        <v>0</v>
      </c>
      <c r="R216" s="199">
        <f t="shared" si="139"/>
        <v>0</v>
      </c>
      <c r="S216" s="199">
        <f t="shared" si="140"/>
        <v>0</v>
      </c>
      <c r="T216" s="242">
        <f t="shared" si="164"/>
        <v>0</v>
      </c>
      <c r="U216" s="177">
        <f t="shared" si="141"/>
        <v>0</v>
      </c>
      <c r="V216" s="177">
        <f t="shared" si="142"/>
        <v>0</v>
      </c>
      <c r="W216" s="177">
        <f t="shared" si="143"/>
        <v>0</v>
      </c>
      <c r="X216" s="177">
        <f t="shared" si="144"/>
        <v>0</v>
      </c>
      <c r="Y216" s="177">
        <f t="shared" si="145"/>
        <v>0</v>
      </c>
      <c r="Z216" s="178">
        <f t="shared" si="146"/>
        <v>0</v>
      </c>
      <c r="AA216" s="177">
        <f t="shared" si="147"/>
        <v>0</v>
      </c>
      <c r="AB216" s="261">
        <f t="shared" si="165"/>
        <v>0</v>
      </c>
      <c r="AC216" s="217">
        <f t="shared" si="148"/>
        <v>0</v>
      </c>
      <c r="AD216" s="217">
        <f t="shared" si="149"/>
        <v>0</v>
      </c>
      <c r="AE216" s="217">
        <f t="shared" si="150"/>
        <v>0</v>
      </c>
      <c r="AF216" s="217">
        <f t="shared" si="151"/>
        <v>0</v>
      </c>
      <c r="AG216" s="217">
        <f t="shared" si="152"/>
        <v>0</v>
      </c>
      <c r="AH216" s="217">
        <f t="shared" si="153"/>
        <v>0</v>
      </c>
      <c r="AI216" s="217">
        <f t="shared" si="154"/>
        <v>0</v>
      </c>
      <c r="AJ216" s="263">
        <f t="shared" si="166"/>
        <v>0</v>
      </c>
      <c r="AK216" s="250">
        <f t="shared" si="155"/>
        <v>0</v>
      </c>
      <c r="AL216" s="250">
        <f t="shared" si="156"/>
        <v>0</v>
      </c>
      <c r="AM216" s="250">
        <f t="shared" si="157"/>
        <v>0</v>
      </c>
      <c r="AN216" s="250">
        <f t="shared" si="158"/>
        <v>0</v>
      </c>
      <c r="AO216" s="250">
        <f t="shared" si="159"/>
        <v>0</v>
      </c>
      <c r="AP216" s="250">
        <f t="shared" si="160"/>
        <v>0</v>
      </c>
      <c r="AQ216" s="250">
        <f t="shared" si="161"/>
        <v>0</v>
      </c>
      <c r="AR216" s="265">
        <f t="shared" si="167"/>
        <v>0</v>
      </c>
      <c r="AS216" s="254">
        <f t="shared" si="162"/>
        <v>0</v>
      </c>
    </row>
    <row r="217" spans="2:45" x14ac:dyDescent="0.25">
      <c r="B217" s="22"/>
      <c r="C217" s="96"/>
      <c r="D217" s="299"/>
      <c r="E217" s="225">
        <f t="shared" si="127"/>
        <v>0</v>
      </c>
      <c r="F217" s="207">
        <f t="shared" si="128"/>
        <v>0</v>
      </c>
      <c r="G217" s="207">
        <f t="shared" si="129"/>
        <v>0</v>
      </c>
      <c r="H217" s="207">
        <f t="shared" si="130"/>
        <v>0</v>
      </c>
      <c r="I217" s="207">
        <f t="shared" si="131"/>
        <v>0</v>
      </c>
      <c r="J217" s="207">
        <f t="shared" si="132"/>
        <v>0</v>
      </c>
      <c r="K217" s="207">
        <f t="shared" si="133"/>
        <v>0</v>
      </c>
      <c r="L217" s="239">
        <f t="shared" si="163"/>
        <v>0</v>
      </c>
      <c r="M217" s="198">
        <f t="shared" si="134"/>
        <v>0</v>
      </c>
      <c r="N217" s="199">
        <f t="shared" si="135"/>
        <v>0</v>
      </c>
      <c r="O217" s="199">
        <f t="shared" si="136"/>
        <v>0</v>
      </c>
      <c r="P217" s="199">
        <f t="shared" si="137"/>
        <v>0</v>
      </c>
      <c r="Q217" s="199">
        <f t="shared" si="138"/>
        <v>0</v>
      </c>
      <c r="R217" s="199">
        <f t="shared" si="139"/>
        <v>0</v>
      </c>
      <c r="S217" s="199">
        <f t="shared" si="140"/>
        <v>0</v>
      </c>
      <c r="T217" s="242">
        <f t="shared" si="164"/>
        <v>0</v>
      </c>
      <c r="U217" s="177">
        <f t="shared" si="141"/>
        <v>0</v>
      </c>
      <c r="V217" s="177">
        <f t="shared" si="142"/>
        <v>0</v>
      </c>
      <c r="W217" s="177">
        <f t="shared" si="143"/>
        <v>0</v>
      </c>
      <c r="X217" s="177">
        <f t="shared" si="144"/>
        <v>0</v>
      </c>
      <c r="Y217" s="177">
        <f t="shared" si="145"/>
        <v>0</v>
      </c>
      <c r="Z217" s="178">
        <f t="shared" si="146"/>
        <v>0</v>
      </c>
      <c r="AA217" s="177">
        <f t="shared" si="147"/>
        <v>0</v>
      </c>
      <c r="AB217" s="261">
        <f t="shared" si="165"/>
        <v>0</v>
      </c>
      <c r="AC217" s="217">
        <f t="shared" si="148"/>
        <v>0</v>
      </c>
      <c r="AD217" s="217">
        <f t="shared" si="149"/>
        <v>0</v>
      </c>
      <c r="AE217" s="217">
        <f t="shared" si="150"/>
        <v>0</v>
      </c>
      <c r="AF217" s="217">
        <f t="shared" si="151"/>
        <v>0</v>
      </c>
      <c r="AG217" s="217">
        <f t="shared" si="152"/>
        <v>0</v>
      </c>
      <c r="AH217" s="217">
        <f t="shared" si="153"/>
        <v>0</v>
      </c>
      <c r="AI217" s="217">
        <f t="shared" si="154"/>
        <v>0</v>
      </c>
      <c r="AJ217" s="263">
        <f t="shared" si="166"/>
        <v>0</v>
      </c>
      <c r="AK217" s="250">
        <f t="shared" si="155"/>
        <v>0</v>
      </c>
      <c r="AL217" s="250">
        <f t="shared" si="156"/>
        <v>0</v>
      </c>
      <c r="AM217" s="250">
        <f t="shared" si="157"/>
        <v>0</v>
      </c>
      <c r="AN217" s="250">
        <f t="shared" si="158"/>
        <v>0</v>
      </c>
      <c r="AO217" s="250">
        <f t="shared" si="159"/>
        <v>0</v>
      </c>
      <c r="AP217" s="250">
        <f t="shared" si="160"/>
        <v>0</v>
      </c>
      <c r="AQ217" s="250">
        <f t="shared" si="161"/>
        <v>0</v>
      </c>
      <c r="AR217" s="265">
        <f t="shared" si="167"/>
        <v>0</v>
      </c>
      <c r="AS217" s="254">
        <f t="shared" si="162"/>
        <v>0</v>
      </c>
    </row>
    <row r="218" spans="2:45" x14ac:dyDescent="0.25">
      <c r="B218" s="22"/>
      <c r="C218" s="96"/>
      <c r="D218" s="299"/>
      <c r="E218" s="225">
        <f t="shared" si="127"/>
        <v>0</v>
      </c>
      <c r="F218" s="207">
        <f t="shared" si="128"/>
        <v>0</v>
      </c>
      <c r="G218" s="207">
        <f t="shared" si="129"/>
        <v>0</v>
      </c>
      <c r="H218" s="207">
        <f t="shared" si="130"/>
        <v>0</v>
      </c>
      <c r="I218" s="207">
        <f t="shared" si="131"/>
        <v>0</v>
      </c>
      <c r="J218" s="207">
        <f t="shared" si="132"/>
        <v>0</v>
      </c>
      <c r="K218" s="207">
        <f t="shared" si="133"/>
        <v>0</v>
      </c>
      <c r="L218" s="239">
        <f t="shared" si="163"/>
        <v>0</v>
      </c>
      <c r="M218" s="198">
        <f t="shared" si="134"/>
        <v>0</v>
      </c>
      <c r="N218" s="199">
        <f t="shared" si="135"/>
        <v>0</v>
      </c>
      <c r="O218" s="199">
        <f t="shared" si="136"/>
        <v>0</v>
      </c>
      <c r="P218" s="199">
        <f t="shared" si="137"/>
        <v>0</v>
      </c>
      <c r="Q218" s="199">
        <f t="shared" si="138"/>
        <v>0</v>
      </c>
      <c r="R218" s="199">
        <f t="shared" si="139"/>
        <v>0</v>
      </c>
      <c r="S218" s="199">
        <f t="shared" si="140"/>
        <v>0</v>
      </c>
      <c r="T218" s="242">
        <f t="shared" si="164"/>
        <v>0</v>
      </c>
      <c r="U218" s="177">
        <f t="shared" si="141"/>
        <v>0</v>
      </c>
      <c r="V218" s="177">
        <f t="shared" si="142"/>
        <v>0</v>
      </c>
      <c r="W218" s="177">
        <f t="shared" si="143"/>
        <v>0</v>
      </c>
      <c r="X218" s="177">
        <f t="shared" si="144"/>
        <v>0</v>
      </c>
      <c r="Y218" s="177">
        <f t="shared" si="145"/>
        <v>0</v>
      </c>
      <c r="Z218" s="178">
        <f t="shared" si="146"/>
        <v>0</v>
      </c>
      <c r="AA218" s="177">
        <f t="shared" si="147"/>
        <v>0</v>
      </c>
      <c r="AB218" s="261">
        <f t="shared" si="165"/>
        <v>0</v>
      </c>
      <c r="AC218" s="217">
        <f t="shared" si="148"/>
        <v>0</v>
      </c>
      <c r="AD218" s="217">
        <f t="shared" si="149"/>
        <v>0</v>
      </c>
      <c r="AE218" s="217">
        <f t="shared" si="150"/>
        <v>0</v>
      </c>
      <c r="AF218" s="217">
        <f t="shared" si="151"/>
        <v>0</v>
      </c>
      <c r="AG218" s="217">
        <f t="shared" si="152"/>
        <v>0</v>
      </c>
      <c r="AH218" s="217">
        <f t="shared" si="153"/>
        <v>0</v>
      </c>
      <c r="AI218" s="217">
        <f t="shared" si="154"/>
        <v>0</v>
      </c>
      <c r="AJ218" s="263">
        <f t="shared" si="166"/>
        <v>0</v>
      </c>
      <c r="AK218" s="250">
        <f t="shared" si="155"/>
        <v>0</v>
      </c>
      <c r="AL218" s="250">
        <f t="shared" si="156"/>
        <v>0</v>
      </c>
      <c r="AM218" s="250">
        <f t="shared" si="157"/>
        <v>0</v>
      </c>
      <c r="AN218" s="250">
        <f t="shared" si="158"/>
        <v>0</v>
      </c>
      <c r="AO218" s="250">
        <f t="shared" si="159"/>
        <v>0</v>
      </c>
      <c r="AP218" s="250">
        <f t="shared" si="160"/>
        <v>0</v>
      </c>
      <c r="AQ218" s="250">
        <f t="shared" si="161"/>
        <v>0</v>
      </c>
      <c r="AR218" s="265">
        <f t="shared" si="167"/>
        <v>0</v>
      </c>
      <c r="AS218" s="254">
        <f t="shared" si="162"/>
        <v>0</v>
      </c>
    </row>
    <row r="219" spans="2:45" x14ac:dyDescent="0.25">
      <c r="B219" s="22"/>
      <c r="C219" s="96"/>
      <c r="D219" s="299"/>
      <c r="E219" s="225">
        <f t="shared" si="127"/>
        <v>0</v>
      </c>
      <c r="F219" s="207">
        <f t="shared" si="128"/>
        <v>0</v>
      </c>
      <c r="G219" s="207">
        <f t="shared" si="129"/>
        <v>0</v>
      </c>
      <c r="H219" s="207">
        <f t="shared" si="130"/>
        <v>0</v>
      </c>
      <c r="I219" s="207">
        <f t="shared" si="131"/>
        <v>0</v>
      </c>
      <c r="J219" s="207">
        <f t="shared" si="132"/>
        <v>0</v>
      </c>
      <c r="K219" s="207">
        <f t="shared" si="133"/>
        <v>0</v>
      </c>
      <c r="L219" s="239">
        <f t="shared" si="163"/>
        <v>0</v>
      </c>
      <c r="M219" s="198">
        <f t="shared" si="134"/>
        <v>0</v>
      </c>
      <c r="N219" s="199">
        <f t="shared" si="135"/>
        <v>0</v>
      </c>
      <c r="O219" s="199">
        <f t="shared" si="136"/>
        <v>0</v>
      </c>
      <c r="P219" s="199">
        <f t="shared" si="137"/>
        <v>0</v>
      </c>
      <c r="Q219" s="199">
        <f t="shared" si="138"/>
        <v>0</v>
      </c>
      <c r="R219" s="199">
        <f t="shared" si="139"/>
        <v>0</v>
      </c>
      <c r="S219" s="199">
        <f t="shared" si="140"/>
        <v>0</v>
      </c>
      <c r="T219" s="242">
        <f t="shared" si="164"/>
        <v>0</v>
      </c>
      <c r="U219" s="177">
        <f t="shared" si="141"/>
        <v>0</v>
      </c>
      <c r="V219" s="177">
        <f t="shared" si="142"/>
        <v>0</v>
      </c>
      <c r="W219" s="177">
        <f t="shared" si="143"/>
        <v>0</v>
      </c>
      <c r="X219" s="177">
        <f t="shared" si="144"/>
        <v>0</v>
      </c>
      <c r="Y219" s="177">
        <f t="shared" si="145"/>
        <v>0</v>
      </c>
      <c r="Z219" s="178">
        <f t="shared" si="146"/>
        <v>0</v>
      </c>
      <c r="AA219" s="177">
        <f t="shared" si="147"/>
        <v>0</v>
      </c>
      <c r="AB219" s="261">
        <f t="shared" si="165"/>
        <v>0</v>
      </c>
      <c r="AC219" s="217">
        <f t="shared" si="148"/>
        <v>0</v>
      </c>
      <c r="AD219" s="217">
        <f t="shared" si="149"/>
        <v>0</v>
      </c>
      <c r="AE219" s="217">
        <f t="shared" si="150"/>
        <v>0</v>
      </c>
      <c r="AF219" s="217">
        <f t="shared" si="151"/>
        <v>0</v>
      </c>
      <c r="AG219" s="217">
        <f t="shared" si="152"/>
        <v>0</v>
      </c>
      <c r="AH219" s="217">
        <f t="shared" si="153"/>
        <v>0</v>
      </c>
      <c r="AI219" s="217">
        <f t="shared" si="154"/>
        <v>0</v>
      </c>
      <c r="AJ219" s="263">
        <f t="shared" si="166"/>
        <v>0</v>
      </c>
      <c r="AK219" s="250">
        <f t="shared" si="155"/>
        <v>0</v>
      </c>
      <c r="AL219" s="250">
        <f t="shared" si="156"/>
        <v>0</v>
      </c>
      <c r="AM219" s="250">
        <f t="shared" si="157"/>
        <v>0</v>
      </c>
      <c r="AN219" s="250">
        <f t="shared" si="158"/>
        <v>0</v>
      </c>
      <c r="AO219" s="250">
        <f t="shared" si="159"/>
        <v>0</v>
      </c>
      <c r="AP219" s="250">
        <f t="shared" si="160"/>
        <v>0</v>
      </c>
      <c r="AQ219" s="250">
        <f t="shared" si="161"/>
        <v>0</v>
      </c>
      <c r="AR219" s="265">
        <f t="shared" si="167"/>
        <v>0</v>
      </c>
      <c r="AS219" s="254">
        <f t="shared" si="162"/>
        <v>0</v>
      </c>
    </row>
    <row r="220" spans="2:45" x14ac:dyDescent="0.25">
      <c r="B220" s="22"/>
      <c r="C220" s="96"/>
      <c r="D220" s="299"/>
      <c r="E220" s="225">
        <f t="shared" si="127"/>
        <v>0</v>
      </c>
      <c r="F220" s="207">
        <f t="shared" si="128"/>
        <v>0</v>
      </c>
      <c r="G220" s="207">
        <f t="shared" si="129"/>
        <v>0</v>
      </c>
      <c r="H220" s="207">
        <f t="shared" si="130"/>
        <v>0</v>
      </c>
      <c r="I220" s="207">
        <f t="shared" si="131"/>
        <v>0</v>
      </c>
      <c r="J220" s="207">
        <f t="shared" si="132"/>
        <v>0</v>
      </c>
      <c r="K220" s="207">
        <f t="shared" si="133"/>
        <v>0</v>
      </c>
      <c r="L220" s="239">
        <f t="shared" si="163"/>
        <v>0</v>
      </c>
      <c r="M220" s="198">
        <f t="shared" si="134"/>
        <v>0</v>
      </c>
      <c r="N220" s="199">
        <f t="shared" si="135"/>
        <v>0</v>
      </c>
      <c r="O220" s="199">
        <f t="shared" si="136"/>
        <v>0</v>
      </c>
      <c r="P220" s="199">
        <f t="shared" si="137"/>
        <v>0</v>
      </c>
      <c r="Q220" s="199">
        <f t="shared" si="138"/>
        <v>0</v>
      </c>
      <c r="R220" s="199">
        <f t="shared" si="139"/>
        <v>0</v>
      </c>
      <c r="S220" s="199">
        <f t="shared" si="140"/>
        <v>0</v>
      </c>
      <c r="T220" s="242">
        <f t="shared" si="164"/>
        <v>0</v>
      </c>
      <c r="U220" s="177">
        <f t="shared" si="141"/>
        <v>0</v>
      </c>
      <c r="V220" s="177">
        <f t="shared" si="142"/>
        <v>0</v>
      </c>
      <c r="W220" s="177">
        <f t="shared" si="143"/>
        <v>0</v>
      </c>
      <c r="X220" s="177">
        <f t="shared" si="144"/>
        <v>0</v>
      </c>
      <c r="Y220" s="177">
        <f t="shared" si="145"/>
        <v>0</v>
      </c>
      <c r="Z220" s="178">
        <f t="shared" si="146"/>
        <v>0</v>
      </c>
      <c r="AA220" s="177">
        <f t="shared" si="147"/>
        <v>0</v>
      </c>
      <c r="AB220" s="261">
        <f t="shared" si="165"/>
        <v>0</v>
      </c>
      <c r="AC220" s="217">
        <f t="shared" si="148"/>
        <v>0</v>
      </c>
      <c r="AD220" s="217">
        <f t="shared" si="149"/>
        <v>0</v>
      </c>
      <c r="AE220" s="217">
        <f t="shared" si="150"/>
        <v>0</v>
      </c>
      <c r="AF220" s="217">
        <f t="shared" si="151"/>
        <v>0</v>
      </c>
      <c r="AG220" s="217">
        <f t="shared" si="152"/>
        <v>0</v>
      </c>
      <c r="AH220" s="217">
        <f t="shared" si="153"/>
        <v>0</v>
      </c>
      <c r="AI220" s="217">
        <f t="shared" si="154"/>
        <v>0</v>
      </c>
      <c r="AJ220" s="263">
        <f t="shared" si="166"/>
        <v>0</v>
      </c>
      <c r="AK220" s="250">
        <f t="shared" si="155"/>
        <v>0</v>
      </c>
      <c r="AL220" s="250">
        <f t="shared" si="156"/>
        <v>0</v>
      </c>
      <c r="AM220" s="250">
        <f t="shared" si="157"/>
        <v>0</v>
      </c>
      <c r="AN220" s="250">
        <f t="shared" si="158"/>
        <v>0</v>
      </c>
      <c r="AO220" s="250">
        <f t="shared" si="159"/>
        <v>0</v>
      </c>
      <c r="AP220" s="250">
        <f t="shared" si="160"/>
        <v>0</v>
      </c>
      <c r="AQ220" s="250">
        <f t="shared" si="161"/>
        <v>0</v>
      </c>
      <c r="AR220" s="265">
        <f t="shared" si="167"/>
        <v>0</v>
      </c>
      <c r="AS220" s="254">
        <f t="shared" si="162"/>
        <v>0</v>
      </c>
    </row>
    <row r="221" spans="2:45" x14ac:dyDescent="0.25">
      <c r="B221" s="22"/>
      <c r="C221" s="96"/>
      <c r="D221" s="299"/>
      <c r="E221" s="225">
        <f t="shared" si="127"/>
        <v>0</v>
      </c>
      <c r="F221" s="207">
        <f t="shared" si="128"/>
        <v>0</v>
      </c>
      <c r="G221" s="207">
        <f t="shared" si="129"/>
        <v>0</v>
      </c>
      <c r="H221" s="207">
        <f t="shared" si="130"/>
        <v>0</v>
      </c>
      <c r="I221" s="207">
        <f t="shared" si="131"/>
        <v>0</v>
      </c>
      <c r="J221" s="207">
        <f t="shared" si="132"/>
        <v>0</v>
      </c>
      <c r="K221" s="207">
        <f t="shared" si="133"/>
        <v>0</v>
      </c>
      <c r="L221" s="239">
        <f t="shared" si="163"/>
        <v>0</v>
      </c>
      <c r="M221" s="198">
        <f t="shared" si="134"/>
        <v>0</v>
      </c>
      <c r="N221" s="199">
        <f t="shared" si="135"/>
        <v>0</v>
      </c>
      <c r="O221" s="199">
        <f t="shared" si="136"/>
        <v>0</v>
      </c>
      <c r="P221" s="199">
        <f t="shared" si="137"/>
        <v>0</v>
      </c>
      <c r="Q221" s="199">
        <f t="shared" si="138"/>
        <v>0</v>
      </c>
      <c r="R221" s="199">
        <f t="shared" si="139"/>
        <v>0</v>
      </c>
      <c r="S221" s="199">
        <f t="shared" si="140"/>
        <v>0</v>
      </c>
      <c r="T221" s="242">
        <f t="shared" si="164"/>
        <v>0</v>
      </c>
      <c r="U221" s="177">
        <f t="shared" si="141"/>
        <v>0</v>
      </c>
      <c r="V221" s="177">
        <f t="shared" si="142"/>
        <v>0</v>
      </c>
      <c r="W221" s="177">
        <f t="shared" si="143"/>
        <v>0</v>
      </c>
      <c r="X221" s="177">
        <f t="shared" si="144"/>
        <v>0</v>
      </c>
      <c r="Y221" s="177">
        <f t="shared" si="145"/>
        <v>0</v>
      </c>
      <c r="Z221" s="178">
        <f t="shared" si="146"/>
        <v>0</v>
      </c>
      <c r="AA221" s="177">
        <f t="shared" si="147"/>
        <v>0</v>
      </c>
      <c r="AB221" s="261">
        <f t="shared" si="165"/>
        <v>0</v>
      </c>
      <c r="AC221" s="217">
        <f t="shared" si="148"/>
        <v>0</v>
      </c>
      <c r="AD221" s="217">
        <f t="shared" si="149"/>
        <v>0</v>
      </c>
      <c r="AE221" s="217">
        <f t="shared" si="150"/>
        <v>0</v>
      </c>
      <c r="AF221" s="217">
        <f t="shared" si="151"/>
        <v>0</v>
      </c>
      <c r="AG221" s="217">
        <f t="shared" si="152"/>
        <v>0</v>
      </c>
      <c r="AH221" s="217">
        <f t="shared" si="153"/>
        <v>0</v>
      </c>
      <c r="AI221" s="217">
        <f t="shared" si="154"/>
        <v>0</v>
      </c>
      <c r="AJ221" s="263">
        <f t="shared" si="166"/>
        <v>0</v>
      </c>
      <c r="AK221" s="250">
        <f t="shared" si="155"/>
        <v>0</v>
      </c>
      <c r="AL221" s="250">
        <f t="shared" si="156"/>
        <v>0</v>
      </c>
      <c r="AM221" s="250">
        <f t="shared" si="157"/>
        <v>0</v>
      </c>
      <c r="AN221" s="250">
        <f t="shared" si="158"/>
        <v>0</v>
      </c>
      <c r="AO221" s="250">
        <f t="shared" si="159"/>
        <v>0</v>
      </c>
      <c r="AP221" s="250">
        <f t="shared" si="160"/>
        <v>0</v>
      </c>
      <c r="AQ221" s="250">
        <f t="shared" si="161"/>
        <v>0</v>
      </c>
      <c r="AR221" s="265">
        <f t="shared" si="167"/>
        <v>0</v>
      </c>
      <c r="AS221" s="254">
        <f t="shared" si="162"/>
        <v>0</v>
      </c>
    </row>
    <row r="222" spans="2:45" x14ac:dyDescent="0.25">
      <c r="B222" s="22"/>
      <c r="C222" s="96"/>
      <c r="D222" s="299"/>
      <c r="E222" s="225">
        <f t="shared" si="127"/>
        <v>0</v>
      </c>
      <c r="F222" s="207">
        <f t="shared" si="128"/>
        <v>0</v>
      </c>
      <c r="G222" s="207">
        <f t="shared" si="129"/>
        <v>0</v>
      </c>
      <c r="H222" s="207">
        <f t="shared" si="130"/>
        <v>0</v>
      </c>
      <c r="I222" s="207">
        <f t="shared" si="131"/>
        <v>0</v>
      </c>
      <c r="J222" s="207">
        <f t="shared" si="132"/>
        <v>0</v>
      </c>
      <c r="K222" s="207">
        <f t="shared" si="133"/>
        <v>0</v>
      </c>
      <c r="L222" s="239">
        <f t="shared" si="163"/>
        <v>0</v>
      </c>
      <c r="M222" s="198">
        <f t="shared" si="134"/>
        <v>0</v>
      </c>
      <c r="N222" s="199">
        <f t="shared" si="135"/>
        <v>0</v>
      </c>
      <c r="O222" s="199">
        <f t="shared" si="136"/>
        <v>0</v>
      </c>
      <c r="P222" s="199">
        <f t="shared" si="137"/>
        <v>0</v>
      </c>
      <c r="Q222" s="199">
        <f t="shared" si="138"/>
        <v>0</v>
      </c>
      <c r="R222" s="199">
        <f t="shared" si="139"/>
        <v>0</v>
      </c>
      <c r="S222" s="199">
        <f t="shared" si="140"/>
        <v>0</v>
      </c>
      <c r="T222" s="242">
        <f t="shared" si="164"/>
        <v>0</v>
      </c>
      <c r="U222" s="177">
        <f t="shared" si="141"/>
        <v>0</v>
      </c>
      <c r="V222" s="177">
        <f t="shared" si="142"/>
        <v>0</v>
      </c>
      <c r="W222" s="177">
        <f t="shared" si="143"/>
        <v>0</v>
      </c>
      <c r="X222" s="177">
        <f t="shared" si="144"/>
        <v>0</v>
      </c>
      <c r="Y222" s="177">
        <f t="shared" si="145"/>
        <v>0</v>
      </c>
      <c r="Z222" s="178">
        <f t="shared" si="146"/>
        <v>0</v>
      </c>
      <c r="AA222" s="177">
        <f t="shared" si="147"/>
        <v>0</v>
      </c>
      <c r="AB222" s="261">
        <f t="shared" si="165"/>
        <v>0</v>
      </c>
      <c r="AC222" s="217">
        <f t="shared" si="148"/>
        <v>0</v>
      </c>
      <c r="AD222" s="217">
        <f t="shared" si="149"/>
        <v>0</v>
      </c>
      <c r="AE222" s="217">
        <f t="shared" si="150"/>
        <v>0</v>
      </c>
      <c r="AF222" s="217">
        <f t="shared" si="151"/>
        <v>0</v>
      </c>
      <c r="AG222" s="217">
        <f t="shared" si="152"/>
        <v>0</v>
      </c>
      <c r="AH222" s="217">
        <f t="shared" si="153"/>
        <v>0</v>
      </c>
      <c r="AI222" s="217">
        <f t="shared" si="154"/>
        <v>0</v>
      </c>
      <c r="AJ222" s="263">
        <f t="shared" si="166"/>
        <v>0</v>
      </c>
      <c r="AK222" s="250">
        <f t="shared" si="155"/>
        <v>0</v>
      </c>
      <c r="AL222" s="250">
        <f t="shared" si="156"/>
        <v>0</v>
      </c>
      <c r="AM222" s="250">
        <f t="shared" si="157"/>
        <v>0</v>
      </c>
      <c r="AN222" s="250">
        <f t="shared" si="158"/>
        <v>0</v>
      </c>
      <c r="AO222" s="250">
        <f t="shared" si="159"/>
        <v>0</v>
      </c>
      <c r="AP222" s="250">
        <f t="shared" si="160"/>
        <v>0</v>
      </c>
      <c r="AQ222" s="250">
        <f t="shared" si="161"/>
        <v>0</v>
      </c>
      <c r="AR222" s="265">
        <f t="shared" si="167"/>
        <v>0</v>
      </c>
      <c r="AS222" s="254">
        <f t="shared" si="162"/>
        <v>0</v>
      </c>
    </row>
    <row r="223" spans="2:45" x14ac:dyDescent="0.25">
      <c r="B223" s="22"/>
      <c r="C223" s="96"/>
      <c r="D223" s="299"/>
      <c r="E223" s="225">
        <f t="shared" si="127"/>
        <v>0</v>
      </c>
      <c r="F223" s="207">
        <f t="shared" si="128"/>
        <v>0</v>
      </c>
      <c r="G223" s="207">
        <f t="shared" si="129"/>
        <v>0</v>
      </c>
      <c r="H223" s="207">
        <f t="shared" si="130"/>
        <v>0</v>
      </c>
      <c r="I223" s="207">
        <f t="shared" si="131"/>
        <v>0</v>
      </c>
      <c r="J223" s="207">
        <f t="shared" si="132"/>
        <v>0</v>
      </c>
      <c r="K223" s="207">
        <f t="shared" si="133"/>
        <v>0</v>
      </c>
      <c r="L223" s="239">
        <f t="shared" si="163"/>
        <v>0</v>
      </c>
      <c r="M223" s="198">
        <f t="shared" si="134"/>
        <v>0</v>
      </c>
      <c r="N223" s="199">
        <f t="shared" si="135"/>
        <v>0</v>
      </c>
      <c r="O223" s="199">
        <f t="shared" si="136"/>
        <v>0</v>
      </c>
      <c r="P223" s="199">
        <f t="shared" si="137"/>
        <v>0</v>
      </c>
      <c r="Q223" s="199">
        <f t="shared" si="138"/>
        <v>0</v>
      </c>
      <c r="R223" s="199">
        <f t="shared" si="139"/>
        <v>0</v>
      </c>
      <c r="S223" s="199">
        <f t="shared" si="140"/>
        <v>0</v>
      </c>
      <c r="T223" s="242">
        <f t="shared" si="164"/>
        <v>0</v>
      </c>
      <c r="U223" s="177">
        <f t="shared" si="141"/>
        <v>0</v>
      </c>
      <c r="V223" s="177">
        <f t="shared" si="142"/>
        <v>0</v>
      </c>
      <c r="W223" s="177">
        <f t="shared" si="143"/>
        <v>0</v>
      </c>
      <c r="X223" s="177">
        <f t="shared" si="144"/>
        <v>0</v>
      </c>
      <c r="Y223" s="177">
        <f t="shared" si="145"/>
        <v>0</v>
      </c>
      <c r="Z223" s="178">
        <f t="shared" si="146"/>
        <v>0</v>
      </c>
      <c r="AA223" s="177">
        <f t="shared" si="147"/>
        <v>0</v>
      </c>
      <c r="AB223" s="261">
        <f t="shared" si="165"/>
        <v>0</v>
      </c>
      <c r="AC223" s="217">
        <f t="shared" si="148"/>
        <v>0</v>
      </c>
      <c r="AD223" s="217">
        <f t="shared" si="149"/>
        <v>0</v>
      </c>
      <c r="AE223" s="217">
        <f t="shared" si="150"/>
        <v>0</v>
      </c>
      <c r="AF223" s="217">
        <f t="shared" si="151"/>
        <v>0</v>
      </c>
      <c r="AG223" s="217">
        <f t="shared" si="152"/>
        <v>0</v>
      </c>
      <c r="AH223" s="217">
        <f t="shared" si="153"/>
        <v>0</v>
      </c>
      <c r="AI223" s="217">
        <f t="shared" si="154"/>
        <v>0</v>
      </c>
      <c r="AJ223" s="263">
        <f t="shared" si="166"/>
        <v>0</v>
      </c>
      <c r="AK223" s="250">
        <f t="shared" si="155"/>
        <v>0</v>
      </c>
      <c r="AL223" s="250">
        <f t="shared" si="156"/>
        <v>0</v>
      </c>
      <c r="AM223" s="250">
        <f t="shared" si="157"/>
        <v>0</v>
      </c>
      <c r="AN223" s="250">
        <f t="shared" si="158"/>
        <v>0</v>
      </c>
      <c r="AO223" s="250">
        <f t="shared" si="159"/>
        <v>0</v>
      </c>
      <c r="AP223" s="250">
        <f t="shared" si="160"/>
        <v>0</v>
      </c>
      <c r="AQ223" s="250">
        <f t="shared" si="161"/>
        <v>0</v>
      </c>
      <c r="AR223" s="265">
        <f t="shared" si="167"/>
        <v>0</v>
      </c>
      <c r="AS223" s="254">
        <f t="shared" si="162"/>
        <v>0</v>
      </c>
    </row>
    <row r="224" spans="2:45" x14ac:dyDescent="0.25">
      <c r="B224" s="22"/>
      <c r="C224" s="96"/>
      <c r="D224" s="299"/>
      <c r="E224" s="225">
        <f t="shared" si="127"/>
        <v>0</v>
      </c>
      <c r="F224" s="207">
        <f t="shared" si="128"/>
        <v>0</v>
      </c>
      <c r="G224" s="207">
        <f t="shared" si="129"/>
        <v>0</v>
      </c>
      <c r="H224" s="207">
        <f t="shared" si="130"/>
        <v>0</v>
      </c>
      <c r="I224" s="207">
        <f t="shared" si="131"/>
        <v>0</v>
      </c>
      <c r="J224" s="207">
        <f t="shared" si="132"/>
        <v>0</v>
      </c>
      <c r="K224" s="207">
        <f t="shared" si="133"/>
        <v>0</v>
      </c>
      <c r="L224" s="239">
        <f t="shared" si="163"/>
        <v>0</v>
      </c>
      <c r="M224" s="198">
        <f t="shared" si="134"/>
        <v>0</v>
      </c>
      <c r="N224" s="199">
        <f t="shared" si="135"/>
        <v>0</v>
      </c>
      <c r="O224" s="199">
        <f t="shared" si="136"/>
        <v>0</v>
      </c>
      <c r="P224" s="199">
        <f t="shared" si="137"/>
        <v>0</v>
      </c>
      <c r="Q224" s="199">
        <f t="shared" si="138"/>
        <v>0</v>
      </c>
      <c r="R224" s="199">
        <f t="shared" si="139"/>
        <v>0</v>
      </c>
      <c r="S224" s="199">
        <f t="shared" si="140"/>
        <v>0</v>
      </c>
      <c r="T224" s="242">
        <f t="shared" si="164"/>
        <v>0</v>
      </c>
      <c r="U224" s="177">
        <f t="shared" si="141"/>
        <v>0</v>
      </c>
      <c r="V224" s="177">
        <f t="shared" si="142"/>
        <v>0</v>
      </c>
      <c r="W224" s="177">
        <f t="shared" si="143"/>
        <v>0</v>
      </c>
      <c r="X224" s="177">
        <f t="shared" si="144"/>
        <v>0</v>
      </c>
      <c r="Y224" s="177">
        <f t="shared" si="145"/>
        <v>0</v>
      </c>
      <c r="Z224" s="178">
        <f t="shared" si="146"/>
        <v>0</v>
      </c>
      <c r="AA224" s="177">
        <f t="shared" si="147"/>
        <v>0</v>
      </c>
      <c r="AB224" s="261">
        <f t="shared" si="165"/>
        <v>0</v>
      </c>
      <c r="AC224" s="217">
        <f t="shared" si="148"/>
        <v>0</v>
      </c>
      <c r="AD224" s="217">
        <f t="shared" si="149"/>
        <v>0</v>
      </c>
      <c r="AE224" s="217">
        <f t="shared" si="150"/>
        <v>0</v>
      </c>
      <c r="AF224" s="217">
        <f t="shared" si="151"/>
        <v>0</v>
      </c>
      <c r="AG224" s="217">
        <f t="shared" si="152"/>
        <v>0</v>
      </c>
      <c r="AH224" s="217">
        <f t="shared" si="153"/>
        <v>0</v>
      </c>
      <c r="AI224" s="217">
        <f t="shared" si="154"/>
        <v>0</v>
      </c>
      <c r="AJ224" s="263">
        <f t="shared" si="166"/>
        <v>0</v>
      </c>
      <c r="AK224" s="250">
        <f t="shared" si="155"/>
        <v>0</v>
      </c>
      <c r="AL224" s="250">
        <f t="shared" si="156"/>
        <v>0</v>
      </c>
      <c r="AM224" s="250">
        <f t="shared" si="157"/>
        <v>0</v>
      </c>
      <c r="AN224" s="250">
        <f t="shared" si="158"/>
        <v>0</v>
      </c>
      <c r="AO224" s="250">
        <f t="shared" si="159"/>
        <v>0</v>
      </c>
      <c r="AP224" s="250">
        <f t="shared" si="160"/>
        <v>0</v>
      </c>
      <c r="AQ224" s="250">
        <f t="shared" si="161"/>
        <v>0</v>
      </c>
      <c r="AR224" s="265">
        <f t="shared" si="167"/>
        <v>0</v>
      </c>
      <c r="AS224" s="254">
        <f t="shared" si="162"/>
        <v>0</v>
      </c>
    </row>
    <row r="225" spans="2:45" x14ac:dyDescent="0.25">
      <c r="B225" s="22"/>
      <c r="C225" s="96"/>
      <c r="D225" s="299"/>
      <c r="E225" s="225">
        <f t="shared" si="127"/>
        <v>0</v>
      </c>
      <c r="F225" s="207">
        <f t="shared" si="128"/>
        <v>0</v>
      </c>
      <c r="G225" s="207">
        <f t="shared" si="129"/>
        <v>0</v>
      </c>
      <c r="H225" s="207">
        <f t="shared" si="130"/>
        <v>0</v>
      </c>
      <c r="I225" s="207">
        <f t="shared" si="131"/>
        <v>0</v>
      </c>
      <c r="J225" s="207">
        <f t="shared" si="132"/>
        <v>0</v>
      </c>
      <c r="K225" s="207">
        <f t="shared" si="133"/>
        <v>0</v>
      </c>
      <c r="L225" s="239">
        <f t="shared" si="163"/>
        <v>0</v>
      </c>
      <c r="M225" s="198">
        <f t="shared" si="134"/>
        <v>0</v>
      </c>
      <c r="N225" s="199">
        <f t="shared" si="135"/>
        <v>0</v>
      </c>
      <c r="O225" s="199">
        <f t="shared" si="136"/>
        <v>0</v>
      </c>
      <c r="P225" s="199">
        <f t="shared" si="137"/>
        <v>0</v>
      </c>
      <c r="Q225" s="199">
        <f t="shared" si="138"/>
        <v>0</v>
      </c>
      <c r="R225" s="199">
        <f t="shared" si="139"/>
        <v>0</v>
      </c>
      <c r="S225" s="199">
        <f t="shared" si="140"/>
        <v>0</v>
      </c>
      <c r="T225" s="242">
        <f t="shared" si="164"/>
        <v>0</v>
      </c>
      <c r="U225" s="177">
        <f t="shared" si="141"/>
        <v>0</v>
      </c>
      <c r="V225" s="177">
        <f t="shared" si="142"/>
        <v>0</v>
      </c>
      <c r="W225" s="177">
        <f t="shared" si="143"/>
        <v>0</v>
      </c>
      <c r="X225" s="177">
        <f t="shared" si="144"/>
        <v>0</v>
      </c>
      <c r="Y225" s="177">
        <f t="shared" si="145"/>
        <v>0</v>
      </c>
      <c r="Z225" s="178">
        <f t="shared" si="146"/>
        <v>0</v>
      </c>
      <c r="AA225" s="177">
        <f t="shared" si="147"/>
        <v>0</v>
      </c>
      <c r="AB225" s="261">
        <f t="shared" si="165"/>
        <v>0</v>
      </c>
      <c r="AC225" s="217">
        <f t="shared" si="148"/>
        <v>0</v>
      </c>
      <c r="AD225" s="217">
        <f t="shared" si="149"/>
        <v>0</v>
      </c>
      <c r="AE225" s="217">
        <f t="shared" si="150"/>
        <v>0</v>
      </c>
      <c r="AF225" s="217">
        <f t="shared" si="151"/>
        <v>0</v>
      </c>
      <c r="AG225" s="217">
        <f t="shared" si="152"/>
        <v>0</v>
      </c>
      <c r="AH225" s="217">
        <f t="shared" si="153"/>
        <v>0</v>
      </c>
      <c r="AI225" s="217">
        <f t="shared" si="154"/>
        <v>0</v>
      </c>
      <c r="AJ225" s="263">
        <f t="shared" si="166"/>
        <v>0</v>
      </c>
      <c r="AK225" s="250">
        <f t="shared" si="155"/>
        <v>0</v>
      </c>
      <c r="AL225" s="250">
        <f t="shared" si="156"/>
        <v>0</v>
      </c>
      <c r="AM225" s="250">
        <f t="shared" si="157"/>
        <v>0</v>
      </c>
      <c r="AN225" s="250">
        <f t="shared" si="158"/>
        <v>0</v>
      </c>
      <c r="AO225" s="250">
        <f t="shared" si="159"/>
        <v>0</v>
      </c>
      <c r="AP225" s="250">
        <f t="shared" si="160"/>
        <v>0</v>
      </c>
      <c r="AQ225" s="250">
        <f t="shared" si="161"/>
        <v>0</v>
      </c>
      <c r="AR225" s="265">
        <f t="shared" si="167"/>
        <v>0</v>
      </c>
      <c r="AS225" s="254">
        <f t="shared" si="162"/>
        <v>0</v>
      </c>
    </row>
    <row r="226" spans="2:45" x14ac:dyDescent="0.25">
      <c r="B226" s="22"/>
      <c r="C226" s="96"/>
      <c r="D226" s="299"/>
      <c r="E226" s="225">
        <f t="shared" si="127"/>
        <v>0</v>
      </c>
      <c r="F226" s="207">
        <f t="shared" si="128"/>
        <v>0</v>
      </c>
      <c r="G226" s="207">
        <f t="shared" si="129"/>
        <v>0</v>
      </c>
      <c r="H226" s="207">
        <f t="shared" si="130"/>
        <v>0</v>
      </c>
      <c r="I226" s="207">
        <f t="shared" si="131"/>
        <v>0</v>
      </c>
      <c r="J226" s="207">
        <f t="shared" si="132"/>
        <v>0</v>
      </c>
      <c r="K226" s="207">
        <f t="shared" si="133"/>
        <v>0</v>
      </c>
      <c r="L226" s="239">
        <f t="shared" si="163"/>
        <v>0</v>
      </c>
      <c r="M226" s="198">
        <f t="shared" si="134"/>
        <v>0</v>
      </c>
      <c r="N226" s="199">
        <f t="shared" si="135"/>
        <v>0</v>
      </c>
      <c r="O226" s="199">
        <f t="shared" si="136"/>
        <v>0</v>
      </c>
      <c r="P226" s="199">
        <f t="shared" si="137"/>
        <v>0</v>
      </c>
      <c r="Q226" s="199">
        <f t="shared" si="138"/>
        <v>0</v>
      </c>
      <c r="R226" s="199">
        <f t="shared" si="139"/>
        <v>0</v>
      </c>
      <c r="S226" s="199">
        <f t="shared" si="140"/>
        <v>0</v>
      </c>
      <c r="T226" s="242">
        <f t="shared" si="164"/>
        <v>0</v>
      </c>
      <c r="U226" s="177">
        <f t="shared" si="141"/>
        <v>0</v>
      </c>
      <c r="V226" s="177">
        <f t="shared" si="142"/>
        <v>0</v>
      </c>
      <c r="W226" s="177">
        <f t="shared" si="143"/>
        <v>0</v>
      </c>
      <c r="X226" s="177">
        <f t="shared" si="144"/>
        <v>0</v>
      </c>
      <c r="Y226" s="177">
        <f t="shared" si="145"/>
        <v>0</v>
      </c>
      <c r="Z226" s="178">
        <f t="shared" si="146"/>
        <v>0</v>
      </c>
      <c r="AA226" s="177">
        <f t="shared" si="147"/>
        <v>0</v>
      </c>
      <c r="AB226" s="261">
        <f t="shared" si="165"/>
        <v>0</v>
      </c>
      <c r="AC226" s="217">
        <f t="shared" si="148"/>
        <v>0</v>
      </c>
      <c r="AD226" s="217">
        <f t="shared" si="149"/>
        <v>0</v>
      </c>
      <c r="AE226" s="217">
        <f t="shared" si="150"/>
        <v>0</v>
      </c>
      <c r="AF226" s="217">
        <f t="shared" si="151"/>
        <v>0</v>
      </c>
      <c r="AG226" s="217">
        <f t="shared" si="152"/>
        <v>0</v>
      </c>
      <c r="AH226" s="217">
        <f t="shared" si="153"/>
        <v>0</v>
      </c>
      <c r="AI226" s="217">
        <f t="shared" si="154"/>
        <v>0</v>
      </c>
      <c r="AJ226" s="263">
        <f t="shared" si="166"/>
        <v>0</v>
      </c>
      <c r="AK226" s="250">
        <f t="shared" si="155"/>
        <v>0</v>
      </c>
      <c r="AL226" s="250">
        <f t="shared" si="156"/>
        <v>0</v>
      </c>
      <c r="AM226" s="250">
        <f t="shared" si="157"/>
        <v>0</v>
      </c>
      <c r="AN226" s="250">
        <f t="shared" si="158"/>
        <v>0</v>
      </c>
      <c r="AO226" s="250">
        <f t="shared" si="159"/>
        <v>0</v>
      </c>
      <c r="AP226" s="250">
        <f t="shared" si="160"/>
        <v>0</v>
      </c>
      <c r="AQ226" s="250">
        <f t="shared" si="161"/>
        <v>0</v>
      </c>
      <c r="AR226" s="265">
        <f t="shared" si="167"/>
        <v>0</v>
      </c>
      <c r="AS226" s="254">
        <f t="shared" si="162"/>
        <v>0</v>
      </c>
    </row>
    <row r="227" spans="2:45" x14ac:dyDescent="0.25">
      <c r="B227" s="22"/>
      <c r="C227" s="96"/>
      <c r="D227" s="299"/>
      <c r="E227" s="225">
        <f t="shared" si="127"/>
        <v>0</v>
      </c>
      <c r="F227" s="207">
        <f t="shared" si="128"/>
        <v>0</v>
      </c>
      <c r="G227" s="207">
        <f t="shared" si="129"/>
        <v>0</v>
      </c>
      <c r="H227" s="207">
        <f t="shared" si="130"/>
        <v>0</v>
      </c>
      <c r="I227" s="207">
        <f t="shared" si="131"/>
        <v>0</v>
      </c>
      <c r="J227" s="207">
        <f t="shared" si="132"/>
        <v>0</v>
      </c>
      <c r="K227" s="207">
        <f t="shared" si="133"/>
        <v>0</v>
      </c>
      <c r="L227" s="239">
        <f t="shared" si="163"/>
        <v>0</v>
      </c>
      <c r="M227" s="198">
        <f t="shared" si="134"/>
        <v>0</v>
      </c>
      <c r="N227" s="199">
        <f t="shared" si="135"/>
        <v>0</v>
      </c>
      <c r="O227" s="199">
        <f t="shared" si="136"/>
        <v>0</v>
      </c>
      <c r="P227" s="199">
        <f t="shared" si="137"/>
        <v>0</v>
      </c>
      <c r="Q227" s="199">
        <f t="shared" si="138"/>
        <v>0</v>
      </c>
      <c r="R227" s="199">
        <f t="shared" si="139"/>
        <v>0</v>
      </c>
      <c r="S227" s="199">
        <f t="shared" si="140"/>
        <v>0</v>
      </c>
      <c r="T227" s="242">
        <f t="shared" si="164"/>
        <v>0</v>
      </c>
      <c r="U227" s="177">
        <f t="shared" si="141"/>
        <v>0</v>
      </c>
      <c r="V227" s="177">
        <f t="shared" si="142"/>
        <v>0</v>
      </c>
      <c r="W227" s="177">
        <f t="shared" si="143"/>
        <v>0</v>
      </c>
      <c r="X227" s="177">
        <f t="shared" si="144"/>
        <v>0</v>
      </c>
      <c r="Y227" s="177">
        <f t="shared" si="145"/>
        <v>0</v>
      </c>
      <c r="Z227" s="178">
        <f t="shared" si="146"/>
        <v>0</v>
      </c>
      <c r="AA227" s="177">
        <f t="shared" si="147"/>
        <v>0</v>
      </c>
      <c r="AB227" s="261">
        <f t="shared" si="165"/>
        <v>0</v>
      </c>
      <c r="AC227" s="217">
        <f t="shared" si="148"/>
        <v>0</v>
      </c>
      <c r="AD227" s="217">
        <f t="shared" si="149"/>
        <v>0</v>
      </c>
      <c r="AE227" s="217">
        <f t="shared" si="150"/>
        <v>0</v>
      </c>
      <c r="AF227" s="217">
        <f t="shared" si="151"/>
        <v>0</v>
      </c>
      <c r="AG227" s="217">
        <f t="shared" si="152"/>
        <v>0</v>
      </c>
      <c r="AH227" s="217">
        <f t="shared" si="153"/>
        <v>0</v>
      </c>
      <c r="AI227" s="217">
        <f t="shared" si="154"/>
        <v>0</v>
      </c>
      <c r="AJ227" s="263">
        <f t="shared" si="166"/>
        <v>0</v>
      </c>
      <c r="AK227" s="250">
        <f t="shared" si="155"/>
        <v>0</v>
      </c>
      <c r="AL227" s="250">
        <f t="shared" si="156"/>
        <v>0</v>
      </c>
      <c r="AM227" s="250">
        <f t="shared" si="157"/>
        <v>0</v>
      </c>
      <c r="AN227" s="250">
        <f t="shared" si="158"/>
        <v>0</v>
      </c>
      <c r="AO227" s="250">
        <f t="shared" si="159"/>
        <v>0</v>
      </c>
      <c r="AP227" s="250">
        <f t="shared" si="160"/>
        <v>0</v>
      </c>
      <c r="AQ227" s="250">
        <f t="shared" si="161"/>
        <v>0</v>
      </c>
      <c r="AR227" s="265">
        <f t="shared" si="167"/>
        <v>0</v>
      </c>
      <c r="AS227" s="254">
        <f t="shared" si="162"/>
        <v>0</v>
      </c>
    </row>
    <row r="228" spans="2:45" x14ac:dyDescent="0.25">
      <c r="B228" s="22"/>
      <c r="C228" s="96"/>
      <c r="D228" s="299"/>
      <c r="E228" s="225">
        <f t="shared" si="127"/>
        <v>0</v>
      </c>
      <c r="F228" s="207">
        <f t="shared" si="128"/>
        <v>0</v>
      </c>
      <c r="G228" s="207">
        <f t="shared" si="129"/>
        <v>0</v>
      </c>
      <c r="H228" s="207">
        <f t="shared" si="130"/>
        <v>0</v>
      </c>
      <c r="I228" s="207">
        <f t="shared" si="131"/>
        <v>0</v>
      </c>
      <c r="J228" s="207">
        <f t="shared" si="132"/>
        <v>0</v>
      </c>
      <c r="K228" s="207">
        <f t="shared" si="133"/>
        <v>0</v>
      </c>
      <c r="L228" s="239">
        <f t="shared" si="163"/>
        <v>0</v>
      </c>
      <c r="M228" s="198">
        <f t="shared" si="134"/>
        <v>0</v>
      </c>
      <c r="N228" s="199">
        <f t="shared" si="135"/>
        <v>0</v>
      </c>
      <c r="O228" s="199">
        <f t="shared" si="136"/>
        <v>0</v>
      </c>
      <c r="P228" s="199">
        <f t="shared" si="137"/>
        <v>0</v>
      </c>
      <c r="Q228" s="199">
        <f t="shared" si="138"/>
        <v>0</v>
      </c>
      <c r="R228" s="199">
        <f t="shared" si="139"/>
        <v>0</v>
      </c>
      <c r="S228" s="199">
        <f t="shared" si="140"/>
        <v>0</v>
      </c>
      <c r="T228" s="242">
        <f t="shared" si="164"/>
        <v>0</v>
      </c>
      <c r="U228" s="177">
        <f t="shared" si="141"/>
        <v>0</v>
      </c>
      <c r="V228" s="177">
        <f t="shared" si="142"/>
        <v>0</v>
      </c>
      <c r="W228" s="177">
        <f t="shared" si="143"/>
        <v>0</v>
      </c>
      <c r="X228" s="177">
        <f t="shared" si="144"/>
        <v>0</v>
      </c>
      <c r="Y228" s="177">
        <f t="shared" si="145"/>
        <v>0</v>
      </c>
      <c r="Z228" s="178">
        <f t="shared" si="146"/>
        <v>0</v>
      </c>
      <c r="AA228" s="177">
        <f t="shared" si="147"/>
        <v>0</v>
      </c>
      <c r="AB228" s="261">
        <f t="shared" si="165"/>
        <v>0</v>
      </c>
      <c r="AC228" s="217">
        <f t="shared" si="148"/>
        <v>0</v>
      </c>
      <c r="AD228" s="217">
        <f t="shared" si="149"/>
        <v>0</v>
      </c>
      <c r="AE228" s="217">
        <f t="shared" si="150"/>
        <v>0</v>
      </c>
      <c r="AF228" s="217">
        <f t="shared" si="151"/>
        <v>0</v>
      </c>
      <c r="AG228" s="217">
        <f t="shared" si="152"/>
        <v>0</v>
      </c>
      <c r="AH228" s="217">
        <f t="shared" si="153"/>
        <v>0</v>
      </c>
      <c r="AI228" s="217">
        <f t="shared" si="154"/>
        <v>0</v>
      </c>
      <c r="AJ228" s="263">
        <f t="shared" si="166"/>
        <v>0</v>
      </c>
      <c r="AK228" s="250">
        <f t="shared" si="155"/>
        <v>0</v>
      </c>
      <c r="AL228" s="250">
        <f t="shared" si="156"/>
        <v>0</v>
      </c>
      <c r="AM228" s="250">
        <f t="shared" si="157"/>
        <v>0</v>
      </c>
      <c r="AN228" s="250">
        <f t="shared" si="158"/>
        <v>0</v>
      </c>
      <c r="AO228" s="250">
        <f t="shared" si="159"/>
        <v>0</v>
      </c>
      <c r="AP228" s="250">
        <f t="shared" si="160"/>
        <v>0</v>
      </c>
      <c r="AQ228" s="250">
        <f t="shared" si="161"/>
        <v>0</v>
      </c>
      <c r="AR228" s="265">
        <f t="shared" si="167"/>
        <v>0</v>
      </c>
      <c r="AS228" s="254">
        <f t="shared" si="162"/>
        <v>0</v>
      </c>
    </row>
    <row r="229" spans="2:45" x14ac:dyDescent="0.25">
      <c r="B229" s="22"/>
      <c r="C229" s="96"/>
      <c r="D229" s="299"/>
      <c r="E229" s="225">
        <f t="shared" si="127"/>
        <v>0</v>
      </c>
      <c r="F229" s="207">
        <f t="shared" si="128"/>
        <v>0</v>
      </c>
      <c r="G229" s="207">
        <f t="shared" si="129"/>
        <v>0</v>
      </c>
      <c r="H229" s="207">
        <f t="shared" si="130"/>
        <v>0</v>
      </c>
      <c r="I229" s="207">
        <f t="shared" si="131"/>
        <v>0</v>
      </c>
      <c r="J229" s="207">
        <f t="shared" si="132"/>
        <v>0</v>
      </c>
      <c r="K229" s="207">
        <f t="shared" si="133"/>
        <v>0</v>
      </c>
      <c r="L229" s="239">
        <f t="shared" si="163"/>
        <v>0</v>
      </c>
      <c r="M229" s="198">
        <f t="shared" si="134"/>
        <v>0</v>
      </c>
      <c r="N229" s="199">
        <f t="shared" si="135"/>
        <v>0</v>
      </c>
      <c r="O229" s="199">
        <f t="shared" si="136"/>
        <v>0</v>
      </c>
      <c r="P229" s="199">
        <f t="shared" si="137"/>
        <v>0</v>
      </c>
      <c r="Q229" s="199">
        <f t="shared" si="138"/>
        <v>0</v>
      </c>
      <c r="R229" s="199">
        <f t="shared" si="139"/>
        <v>0</v>
      </c>
      <c r="S229" s="199">
        <f t="shared" si="140"/>
        <v>0</v>
      </c>
      <c r="T229" s="242">
        <f t="shared" si="164"/>
        <v>0</v>
      </c>
      <c r="U229" s="177">
        <f t="shared" si="141"/>
        <v>0</v>
      </c>
      <c r="V229" s="177">
        <f t="shared" si="142"/>
        <v>0</v>
      </c>
      <c r="W229" s="177">
        <f t="shared" si="143"/>
        <v>0</v>
      </c>
      <c r="X229" s="177">
        <f t="shared" si="144"/>
        <v>0</v>
      </c>
      <c r="Y229" s="177">
        <f t="shared" si="145"/>
        <v>0</v>
      </c>
      <c r="Z229" s="178">
        <f t="shared" si="146"/>
        <v>0</v>
      </c>
      <c r="AA229" s="177">
        <f t="shared" si="147"/>
        <v>0</v>
      </c>
      <c r="AB229" s="261">
        <f t="shared" si="165"/>
        <v>0</v>
      </c>
      <c r="AC229" s="217">
        <f t="shared" si="148"/>
        <v>0</v>
      </c>
      <c r="AD229" s="217">
        <f t="shared" si="149"/>
        <v>0</v>
      </c>
      <c r="AE229" s="217">
        <f t="shared" si="150"/>
        <v>0</v>
      </c>
      <c r="AF229" s="217">
        <f t="shared" si="151"/>
        <v>0</v>
      </c>
      <c r="AG229" s="217">
        <f t="shared" si="152"/>
        <v>0</v>
      </c>
      <c r="AH229" s="217">
        <f t="shared" si="153"/>
        <v>0</v>
      </c>
      <c r="AI229" s="217">
        <f t="shared" si="154"/>
        <v>0</v>
      </c>
      <c r="AJ229" s="263">
        <f t="shared" si="166"/>
        <v>0</v>
      </c>
      <c r="AK229" s="250">
        <f t="shared" si="155"/>
        <v>0</v>
      </c>
      <c r="AL229" s="250">
        <f t="shared" si="156"/>
        <v>0</v>
      </c>
      <c r="AM229" s="250">
        <f t="shared" si="157"/>
        <v>0</v>
      </c>
      <c r="AN229" s="250">
        <f t="shared" si="158"/>
        <v>0</v>
      </c>
      <c r="AO229" s="250">
        <f t="shared" si="159"/>
        <v>0</v>
      </c>
      <c r="AP229" s="250">
        <f t="shared" si="160"/>
        <v>0</v>
      </c>
      <c r="AQ229" s="250">
        <f t="shared" si="161"/>
        <v>0</v>
      </c>
      <c r="AR229" s="265">
        <f t="shared" si="167"/>
        <v>0</v>
      </c>
      <c r="AS229" s="254">
        <f t="shared" si="162"/>
        <v>0</v>
      </c>
    </row>
    <row r="230" spans="2:45" x14ac:dyDescent="0.25">
      <c r="B230" s="22"/>
      <c r="C230" s="96"/>
      <c r="D230" s="299"/>
      <c r="E230" s="225">
        <f t="shared" si="127"/>
        <v>0</v>
      </c>
      <c r="F230" s="207">
        <f t="shared" si="128"/>
        <v>0</v>
      </c>
      <c r="G230" s="207">
        <f t="shared" si="129"/>
        <v>0</v>
      </c>
      <c r="H230" s="207">
        <f t="shared" si="130"/>
        <v>0</v>
      </c>
      <c r="I230" s="207">
        <f t="shared" si="131"/>
        <v>0</v>
      </c>
      <c r="J230" s="207">
        <f t="shared" si="132"/>
        <v>0</v>
      </c>
      <c r="K230" s="207">
        <f t="shared" si="133"/>
        <v>0</v>
      </c>
      <c r="L230" s="239">
        <f t="shared" si="163"/>
        <v>0</v>
      </c>
      <c r="M230" s="198">
        <f t="shared" si="134"/>
        <v>0</v>
      </c>
      <c r="N230" s="199">
        <f t="shared" si="135"/>
        <v>0</v>
      </c>
      <c r="O230" s="199">
        <f t="shared" si="136"/>
        <v>0</v>
      </c>
      <c r="P230" s="199">
        <f t="shared" si="137"/>
        <v>0</v>
      </c>
      <c r="Q230" s="199">
        <f t="shared" si="138"/>
        <v>0</v>
      </c>
      <c r="R230" s="199">
        <f t="shared" si="139"/>
        <v>0</v>
      </c>
      <c r="S230" s="199">
        <f t="shared" si="140"/>
        <v>0</v>
      </c>
      <c r="T230" s="242">
        <f t="shared" si="164"/>
        <v>0</v>
      </c>
      <c r="U230" s="177">
        <f t="shared" si="141"/>
        <v>0</v>
      </c>
      <c r="V230" s="177">
        <f t="shared" si="142"/>
        <v>0</v>
      </c>
      <c r="W230" s="177">
        <f t="shared" si="143"/>
        <v>0</v>
      </c>
      <c r="X230" s="177">
        <f t="shared" si="144"/>
        <v>0</v>
      </c>
      <c r="Y230" s="177">
        <f t="shared" si="145"/>
        <v>0</v>
      </c>
      <c r="Z230" s="178">
        <f t="shared" si="146"/>
        <v>0</v>
      </c>
      <c r="AA230" s="177">
        <f t="shared" si="147"/>
        <v>0</v>
      </c>
      <c r="AB230" s="261">
        <f t="shared" si="165"/>
        <v>0</v>
      </c>
      <c r="AC230" s="217">
        <f t="shared" si="148"/>
        <v>0</v>
      </c>
      <c r="AD230" s="217">
        <f t="shared" si="149"/>
        <v>0</v>
      </c>
      <c r="AE230" s="217">
        <f t="shared" si="150"/>
        <v>0</v>
      </c>
      <c r="AF230" s="217">
        <f t="shared" si="151"/>
        <v>0</v>
      </c>
      <c r="AG230" s="217">
        <f t="shared" si="152"/>
        <v>0</v>
      </c>
      <c r="AH230" s="217">
        <f t="shared" si="153"/>
        <v>0</v>
      </c>
      <c r="AI230" s="217">
        <f t="shared" si="154"/>
        <v>0</v>
      </c>
      <c r="AJ230" s="263">
        <f t="shared" si="166"/>
        <v>0</v>
      </c>
      <c r="AK230" s="250">
        <f t="shared" si="155"/>
        <v>0</v>
      </c>
      <c r="AL230" s="250">
        <f t="shared" si="156"/>
        <v>0</v>
      </c>
      <c r="AM230" s="250">
        <f t="shared" si="157"/>
        <v>0</v>
      </c>
      <c r="AN230" s="250">
        <f t="shared" si="158"/>
        <v>0</v>
      </c>
      <c r="AO230" s="250">
        <f t="shared" si="159"/>
        <v>0</v>
      </c>
      <c r="AP230" s="250">
        <f t="shared" si="160"/>
        <v>0</v>
      </c>
      <c r="AQ230" s="250">
        <f t="shared" si="161"/>
        <v>0</v>
      </c>
      <c r="AR230" s="265">
        <f t="shared" si="167"/>
        <v>0</v>
      </c>
      <c r="AS230" s="254">
        <f t="shared" si="162"/>
        <v>0</v>
      </c>
    </row>
    <row r="231" spans="2:45" x14ac:dyDescent="0.25">
      <c r="B231" s="22"/>
      <c r="C231" s="96"/>
      <c r="D231" s="299"/>
      <c r="E231" s="225">
        <f t="shared" si="127"/>
        <v>0</v>
      </c>
      <c r="F231" s="207">
        <f t="shared" si="128"/>
        <v>0</v>
      </c>
      <c r="G231" s="207">
        <f t="shared" si="129"/>
        <v>0</v>
      </c>
      <c r="H231" s="207">
        <f t="shared" si="130"/>
        <v>0</v>
      </c>
      <c r="I231" s="207">
        <f t="shared" si="131"/>
        <v>0</v>
      </c>
      <c r="J231" s="207">
        <f t="shared" si="132"/>
        <v>0</v>
      </c>
      <c r="K231" s="207">
        <f t="shared" si="133"/>
        <v>0</v>
      </c>
      <c r="L231" s="239">
        <f t="shared" si="163"/>
        <v>0</v>
      </c>
      <c r="M231" s="198">
        <f t="shared" si="134"/>
        <v>0</v>
      </c>
      <c r="N231" s="199">
        <f t="shared" si="135"/>
        <v>0</v>
      </c>
      <c r="O231" s="199">
        <f t="shared" si="136"/>
        <v>0</v>
      </c>
      <c r="P231" s="199">
        <f t="shared" si="137"/>
        <v>0</v>
      </c>
      <c r="Q231" s="199">
        <f t="shared" si="138"/>
        <v>0</v>
      </c>
      <c r="R231" s="199">
        <f t="shared" si="139"/>
        <v>0</v>
      </c>
      <c r="S231" s="199">
        <f t="shared" si="140"/>
        <v>0</v>
      </c>
      <c r="T231" s="242">
        <f t="shared" si="164"/>
        <v>0</v>
      </c>
      <c r="U231" s="177">
        <f t="shared" si="141"/>
        <v>0</v>
      </c>
      <c r="V231" s="177">
        <f t="shared" si="142"/>
        <v>0</v>
      </c>
      <c r="W231" s="177">
        <f t="shared" si="143"/>
        <v>0</v>
      </c>
      <c r="X231" s="177">
        <f t="shared" si="144"/>
        <v>0</v>
      </c>
      <c r="Y231" s="177">
        <f t="shared" si="145"/>
        <v>0</v>
      </c>
      <c r="Z231" s="178">
        <f t="shared" si="146"/>
        <v>0</v>
      </c>
      <c r="AA231" s="177">
        <f t="shared" si="147"/>
        <v>0</v>
      </c>
      <c r="AB231" s="261">
        <f t="shared" si="165"/>
        <v>0</v>
      </c>
      <c r="AC231" s="217">
        <f t="shared" si="148"/>
        <v>0</v>
      </c>
      <c r="AD231" s="217">
        <f t="shared" si="149"/>
        <v>0</v>
      </c>
      <c r="AE231" s="217">
        <f t="shared" si="150"/>
        <v>0</v>
      </c>
      <c r="AF231" s="217">
        <f t="shared" si="151"/>
        <v>0</v>
      </c>
      <c r="AG231" s="217">
        <f t="shared" si="152"/>
        <v>0</v>
      </c>
      <c r="AH231" s="217">
        <f t="shared" si="153"/>
        <v>0</v>
      </c>
      <c r="AI231" s="217">
        <f t="shared" si="154"/>
        <v>0</v>
      </c>
      <c r="AJ231" s="263">
        <f t="shared" si="166"/>
        <v>0</v>
      </c>
      <c r="AK231" s="250">
        <f t="shared" si="155"/>
        <v>0</v>
      </c>
      <c r="AL231" s="250">
        <f t="shared" si="156"/>
        <v>0</v>
      </c>
      <c r="AM231" s="250">
        <f t="shared" si="157"/>
        <v>0</v>
      </c>
      <c r="AN231" s="250">
        <f t="shared" si="158"/>
        <v>0</v>
      </c>
      <c r="AO231" s="250">
        <f t="shared" si="159"/>
        <v>0</v>
      </c>
      <c r="AP231" s="250">
        <f t="shared" si="160"/>
        <v>0</v>
      </c>
      <c r="AQ231" s="250">
        <f t="shared" si="161"/>
        <v>0</v>
      </c>
      <c r="AR231" s="265">
        <f t="shared" si="167"/>
        <v>0</v>
      </c>
      <c r="AS231" s="254">
        <f t="shared" si="162"/>
        <v>0</v>
      </c>
    </row>
    <row r="232" spans="2:45" x14ac:dyDescent="0.25">
      <c r="B232" s="22"/>
      <c r="C232" s="96"/>
      <c r="D232" s="299"/>
      <c r="E232" s="225">
        <f t="shared" si="127"/>
        <v>0</v>
      </c>
      <c r="F232" s="207">
        <f t="shared" si="128"/>
        <v>0</v>
      </c>
      <c r="G232" s="207">
        <f t="shared" si="129"/>
        <v>0</v>
      </c>
      <c r="H232" s="207">
        <f t="shared" si="130"/>
        <v>0</v>
      </c>
      <c r="I232" s="207">
        <f t="shared" si="131"/>
        <v>0</v>
      </c>
      <c r="J232" s="207">
        <f t="shared" si="132"/>
        <v>0</v>
      </c>
      <c r="K232" s="207">
        <f t="shared" si="133"/>
        <v>0</v>
      </c>
      <c r="L232" s="239">
        <f t="shared" si="163"/>
        <v>0</v>
      </c>
      <c r="M232" s="198">
        <f t="shared" si="134"/>
        <v>0</v>
      </c>
      <c r="N232" s="199">
        <f t="shared" si="135"/>
        <v>0</v>
      </c>
      <c r="O232" s="199">
        <f t="shared" si="136"/>
        <v>0</v>
      </c>
      <c r="P232" s="199">
        <f t="shared" si="137"/>
        <v>0</v>
      </c>
      <c r="Q232" s="199">
        <f t="shared" si="138"/>
        <v>0</v>
      </c>
      <c r="R232" s="199">
        <f t="shared" si="139"/>
        <v>0</v>
      </c>
      <c r="S232" s="199">
        <f t="shared" si="140"/>
        <v>0</v>
      </c>
      <c r="T232" s="242">
        <f t="shared" si="164"/>
        <v>0</v>
      </c>
      <c r="U232" s="177">
        <f t="shared" si="141"/>
        <v>0</v>
      </c>
      <c r="V232" s="177">
        <f t="shared" si="142"/>
        <v>0</v>
      </c>
      <c r="W232" s="177">
        <f t="shared" si="143"/>
        <v>0</v>
      </c>
      <c r="X232" s="177">
        <f t="shared" si="144"/>
        <v>0</v>
      </c>
      <c r="Y232" s="177">
        <f t="shared" si="145"/>
        <v>0</v>
      </c>
      <c r="Z232" s="178">
        <f t="shared" si="146"/>
        <v>0</v>
      </c>
      <c r="AA232" s="177">
        <f t="shared" si="147"/>
        <v>0</v>
      </c>
      <c r="AB232" s="261">
        <f t="shared" si="165"/>
        <v>0</v>
      </c>
      <c r="AC232" s="217">
        <f t="shared" si="148"/>
        <v>0</v>
      </c>
      <c r="AD232" s="217">
        <f t="shared" si="149"/>
        <v>0</v>
      </c>
      <c r="AE232" s="217">
        <f t="shared" si="150"/>
        <v>0</v>
      </c>
      <c r="AF232" s="217">
        <f t="shared" si="151"/>
        <v>0</v>
      </c>
      <c r="AG232" s="217">
        <f t="shared" si="152"/>
        <v>0</v>
      </c>
      <c r="AH232" s="217">
        <f t="shared" si="153"/>
        <v>0</v>
      </c>
      <c r="AI232" s="217">
        <f t="shared" si="154"/>
        <v>0</v>
      </c>
      <c r="AJ232" s="263">
        <f t="shared" si="166"/>
        <v>0</v>
      </c>
      <c r="AK232" s="250">
        <f t="shared" si="155"/>
        <v>0</v>
      </c>
      <c r="AL232" s="250">
        <f t="shared" si="156"/>
        <v>0</v>
      </c>
      <c r="AM232" s="250">
        <f t="shared" si="157"/>
        <v>0</v>
      </c>
      <c r="AN232" s="250">
        <f t="shared" si="158"/>
        <v>0</v>
      </c>
      <c r="AO232" s="250">
        <f t="shared" si="159"/>
        <v>0</v>
      </c>
      <c r="AP232" s="250">
        <f t="shared" si="160"/>
        <v>0</v>
      </c>
      <c r="AQ232" s="250">
        <f t="shared" si="161"/>
        <v>0</v>
      </c>
      <c r="AR232" s="265">
        <f t="shared" si="167"/>
        <v>0</v>
      </c>
      <c r="AS232" s="254">
        <f t="shared" si="162"/>
        <v>0</v>
      </c>
    </row>
    <row r="233" spans="2:45" x14ac:dyDescent="0.25">
      <c r="B233" s="22"/>
      <c r="C233" s="96"/>
      <c r="D233" s="299"/>
      <c r="E233" s="225">
        <f t="shared" si="127"/>
        <v>0</v>
      </c>
      <c r="F233" s="207">
        <f t="shared" si="128"/>
        <v>0</v>
      </c>
      <c r="G233" s="207">
        <f t="shared" si="129"/>
        <v>0</v>
      </c>
      <c r="H233" s="207">
        <f t="shared" si="130"/>
        <v>0</v>
      </c>
      <c r="I233" s="207">
        <f t="shared" si="131"/>
        <v>0</v>
      </c>
      <c r="J233" s="207">
        <f t="shared" si="132"/>
        <v>0</v>
      </c>
      <c r="K233" s="207">
        <f t="shared" si="133"/>
        <v>0</v>
      </c>
      <c r="L233" s="239">
        <f t="shared" si="163"/>
        <v>0</v>
      </c>
      <c r="M233" s="198">
        <f t="shared" si="134"/>
        <v>0</v>
      </c>
      <c r="N233" s="199">
        <f t="shared" si="135"/>
        <v>0</v>
      </c>
      <c r="O233" s="199">
        <f t="shared" si="136"/>
        <v>0</v>
      </c>
      <c r="P233" s="199">
        <f t="shared" si="137"/>
        <v>0</v>
      </c>
      <c r="Q233" s="199">
        <f t="shared" si="138"/>
        <v>0</v>
      </c>
      <c r="R233" s="199">
        <f t="shared" si="139"/>
        <v>0</v>
      </c>
      <c r="S233" s="199">
        <f t="shared" si="140"/>
        <v>0</v>
      </c>
      <c r="T233" s="242">
        <f t="shared" si="164"/>
        <v>0</v>
      </c>
      <c r="U233" s="177">
        <f t="shared" si="141"/>
        <v>0</v>
      </c>
      <c r="V233" s="177">
        <f t="shared" si="142"/>
        <v>0</v>
      </c>
      <c r="W233" s="177">
        <f t="shared" si="143"/>
        <v>0</v>
      </c>
      <c r="X233" s="177">
        <f t="shared" si="144"/>
        <v>0</v>
      </c>
      <c r="Y233" s="177">
        <f t="shared" si="145"/>
        <v>0</v>
      </c>
      <c r="Z233" s="178">
        <f t="shared" si="146"/>
        <v>0</v>
      </c>
      <c r="AA233" s="177">
        <f t="shared" si="147"/>
        <v>0</v>
      </c>
      <c r="AB233" s="261">
        <f t="shared" si="165"/>
        <v>0</v>
      </c>
      <c r="AC233" s="217">
        <f t="shared" si="148"/>
        <v>0</v>
      </c>
      <c r="AD233" s="217">
        <f t="shared" si="149"/>
        <v>0</v>
      </c>
      <c r="AE233" s="217">
        <f t="shared" si="150"/>
        <v>0</v>
      </c>
      <c r="AF233" s="217">
        <f t="shared" si="151"/>
        <v>0</v>
      </c>
      <c r="AG233" s="217">
        <f t="shared" si="152"/>
        <v>0</v>
      </c>
      <c r="AH233" s="217">
        <f t="shared" si="153"/>
        <v>0</v>
      </c>
      <c r="AI233" s="217">
        <f t="shared" si="154"/>
        <v>0</v>
      </c>
      <c r="AJ233" s="263">
        <f t="shared" si="166"/>
        <v>0</v>
      </c>
      <c r="AK233" s="250">
        <f t="shared" si="155"/>
        <v>0</v>
      </c>
      <c r="AL233" s="250">
        <f t="shared" si="156"/>
        <v>0</v>
      </c>
      <c r="AM233" s="250">
        <f t="shared" si="157"/>
        <v>0</v>
      </c>
      <c r="AN233" s="250">
        <f t="shared" si="158"/>
        <v>0</v>
      </c>
      <c r="AO233" s="250">
        <f t="shared" si="159"/>
        <v>0</v>
      </c>
      <c r="AP233" s="250">
        <f t="shared" si="160"/>
        <v>0</v>
      </c>
      <c r="AQ233" s="250">
        <f t="shared" si="161"/>
        <v>0</v>
      </c>
      <c r="AR233" s="265">
        <f t="shared" si="167"/>
        <v>0</v>
      </c>
      <c r="AS233" s="254">
        <f t="shared" si="162"/>
        <v>0</v>
      </c>
    </row>
    <row r="234" spans="2:45" x14ac:dyDescent="0.25">
      <c r="B234" s="99"/>
      <c r="C234" s="100"/>
      <c r="D234" s="298"/>
      <c r="E234" s="225">
        <f t="shared" si="127"/>
        <v>0</v>
      </c>
      <c r="F234" s="207">
        <f t="shared" si="128"/>
        <v>0</v>
      </c>
      <c r="G234" s="207">
        <f t="shared" si="129"/>
        <v>0</v>
      </c>
      <c r="H234" s="207">
        <f t="shared" si="130"/>
        <v>0</v>
      </c>
      <c r="I234" s="207">
        <f t="shared" si="131"/>
        <v>0</v>
      </c>
      <c r="J234" s="207">
        <f t="shared" si="132"/>
        <v>0</v>
      </c>
      <c r="K234" s="207">
        <f t="shared" si="133"/>
        <v>0</v>
      </c>
      <c r="L234" s="239">
        <f t="shared" si="163"/>
        <v>0</v>
      </c>
      <c r="M234" s="198">
        <f t="shared" si="134"/>
        <v>0</v>
      </c>
      <c r="N234" s="199">
        <f t="shared" si="135"/>
        <v>0</v>
      </c>
      <c r="O234" s="199">
        <f t="shared" si="136"/>
        <v>0</v>
      </c>
      <c r="P234" s="199">
        <f t="shared" si="137"/>
        <v>0</v>
      </c>
      <c r="Q234" s="199">
        <f t="shared" si="138"/>
        <v>0</v>
      </c>
      <c r="R234" s="199">
        <f t="shared" si="139"/>
        <v>0</v>
      </c>
      <c r="S234" s="199">
        <f t="shared" si="140"/>
        <v>0</v>
      </c>
      <c r="T234" s="242">
        <f t="shared" si="164"/>
        <v>0</v>
      </c>
      <c r="U234" s="177">
        <f t="shared" si="141"/>
        <v>0</v>
      </c>
      <c r="V234" s="177">
        <f t="shared" si="142"/>
        <v>0</v>
      </c>
      <c r="W234" s="177">
        <f t="shared" si="143"/>
        <v>0</v>
      </c>
      <c r="X234" s="177">
        <f t="shared" si="144"/>
        <v>0</v>
      </c>
      <c r="Y234" s="177">
        <f t="shared" si="145"/>
        <v>0</v>
      </c>
      <c r="Z234" s="178">
        <f t="shared" si="146"/>
        <v>0</v>
      </c>
      <c r="AA234" s="177">
        <f t="shared" si="147"/>
        <v>0</v>
      </c>
      <c r="AB234" s="261">
        <f t="shared" si="165"/>
        <v>0</v>
      </c>
      <c r="AC234" s="217">
        <f t="shared" si="148"/>
        <v>0</v>
      </c>
      <c r="AD234" s="217">
        <f t="shared" si="149"/>
        <v>0</v>
      </c>
      <c r="AE234" s="217">
        <f t="shared" si="150"/>
        <v>0</v>
      </c>
      <c r="AF234" s="217">
        <f t="shared" si="151"/>
        <v>0</v>
      </c>
      <c r="AG234" s="217">
        <f t="shared" si="152"/>
        <v>0</v>
      </c>
      <c r="AH234" s="217">
        <f t="shared" si="153"/>
        <v>0</v>
      </c>
      <c r="AI234" s="217">
        <f t="shared" si="154"/>
        <v>0</v>
      </c>
      <c r="AJ234" s="263">
        <f t="shared" si="166"/>
        <v>0</v>
      </c>
      <c r="AK234" s="250">
        <f t="shared" si="155"/>
        <v>0</v>
      </c>
      <c r="AL234" s="250">
        <f t="shared" si="156"/>
        <v>0</v>
      </c>
      <c r="AM234" s="250">
        <f t="shared" si="157"/>
        <v>0</v>
      </c>
      <c r="AN234" s="250">
        <f t="shared" si="158"/>
        <v>0</v>
      </c>
      <c r="AO234" s="250">
        <f t="shared" si="159"/>
        <v>0</v>
      </c>
      <c r="AP234" s="250">
        <f t="shared" si="160"/>
        <v>0</v>
      </c>
      <c r="AQ234" s="250">
        <f t="shared" si="161"/>
        <v>0</v>
      </c>
      <c r="AR234" s="265">
        <f t="shared" si="167"/>
        <v>0</v>
      </c>
      <c r="AS234" s="254">
        <f t="shared" si="162"/>
        <v>0</v>
      </c>
    </row>
    <row r="235" spans="2:45" x14ac:dyDescent="0.25">
      <c r="B235" s="22"/>
      <c r="C235" s="96"/>
      <c r="D235" s="299"/>
      <c r="E235" s="225">
        <f t="shared" si="127"/>
        <v>0</v>
      </c>
      <c r="F235" s="207">
        <f t="shared" si="128"/>
        <v>0</v>
      </c>
      <c r="G235" s="207">
        <f t="shared" si="129"/>
        <v>0</v>
      </c>
      <c r="H235" s="207">
        <f t="shared" si="130"/>
        <v>0</v>
      </c>
      <c r="I235" s="207">
        <f t="shared" si="131"/>
        <v>0</v>
      </c>
      <c r="J235" s="207">
        <f t="shared" si="132"/>
        <v>0</v>
      </c>
      <c r="K235" s="207">
        <f t="shared" si="133"/>
        <v>0</v>
      </c>
      <c r="L235" s="239">
        <f t="shared" si="163"/>
        <v>0</v>
      </c>
      <c r="M235" s="198">
        <f t="shared" si="134"/>
        <v>0</v>
      </c>
      <c r="N235" s="199">
        <f t="shared" si="135"/>
        <v>0</v>
      </c>
      <c r="O235" s="199">
        <f t="shared" si="136"/>
        <v>0</v>
      </c>
      <c r="P235" s="199">
        <f t="shared" si="137"/>
        <v>0</v>
      </c>
      <c r="Q235" s="199">
        <f t="shared" si="138"/>
        <v>0</v>
      </c>
      <c r="R235" s="199">
        <f t="shared" si="139"/>
        <v>0</v>
      </c>
      <c r="S235" s="199">
        <f t="shared" si="140"/>
        <v>0</v>
      </c>
      <c r="T235" s="242">
        <f t="shared" si="164"/>
        <v>0</v>
      </c>
      <c r="U235" s="177">
        <f t="shared" si="141"/>
        <v>0</v>
      </c>
      <c r="V235" s="177">
        <f t="shared" si="142"/>
        <v>0</v>
      </c>
      <c r="W235" s="177">
        <f t="shared" si="143"/>
        <v>0</v>
      </c>
      <c r="X235" s="177">
        <f t="shared" si="144"/>
        <v>0</v>
      </c>
      <c r="Y235" s="177">
        <f t="shared" si="145"/>
        <v>0</v>
      </c>
      <c r="Z235" s="178">
        <f t="shared" si="146"/>
        <v>0</v>
      </c>
      <c r="AA235" s="177">
        <f t="shared" si="147"/>
        <v>0</v>
      </c>
      <c r="AB235" s="261">
        <f t="shared" si="165"/>
        <v>0</v>
      </c>
      <c r="AC235" s="217">
        <f t="shared" si="148"/>
        <v>0</v>
      </c>
      <c r="AD235" s="217">
        <f t="shared" si="149"/>
        <v>0</v>
      </c>
      <c r="AE235" s="217">
        <f t="shared" si="150"/>
        <v>0</v>
      </c>
      <c r="AF235" s="217">
        <f t="shared" si="151"/>
        <v>0</v>
      </c>
      <c r="AG235" s="217">
        <f t="shared" si="152"/>
        <v>0</v>
      </c>
      <c r="AH235" s="217">
        <f t="shared" si="153"/>
        <v>0</v>
      </c>
      <c r="AI235" s="217">
        <f t="shared" si="154"/>
        <v>0</v>
      </c>
      <c r="AJ235" s="263">
        <f t="shared" si="166"/>
        <v>0</v>
      </c>
      <c r="AK235" s="250">
        <f t="shared" si="155"/>
        <v>0</v>
      </c>
      <c r="AL235" s="250">
        <f t="shared" si="156"/>
        <v>0</v>
      </c>
      <c r="AM235" s="250">
        <f t="shared" si="157"/>
        <v>0</v>
      </c>
      <c r="AN235" s="250">
        <f t="shared" si="158"/>
        <v>0</v>
      </c>
      <c r="AO235" s="250">
        <f t="shared" si="159"/>
        <v>0</v>
      </c>
      <c r="AP235" s="250">
        <f t="shared" si="160"/>
        <v>0</v>
      </c>
      <c r="AQ235" s="250">
        <f t="shared" si="161"/>
        <v>0</v>
      </c>
      <c r="AR235" s="265">
        <f t="shared" si="167"/>
        <v>0</v>
      </c>
      <c r="AS235" s="254">
        <f t="shared" si="162"/>
        <v>0</v>
      </c>
    </row>
    <row r="236" spans="2:45" x14ac:dyDescent="0.25">
      <c r="B236" s="99"/>
      <c r="C236" s="100"/>
      <c r="D236" s="298"/>
      <c r="E236" s="225">
        <f t="shared" si="127"/>
        <v>0</v>
      </c>
      <c r="F236" s="207">
        <f t="shared" si="128"/>
        <v>0</v>
      </c>
      <c r="G236" s="207">
        <f t="shared" si="129"/>
        <v>0</v>
      </c>
      <c r="H236" s="207">
        <f t="shared" si="130"/>
        <v>0</v>
      </c>
      <c r="I236" s="207">
        <f t="shared" si="131"/>
        <v>0</v>
      </c>
      <c r="J236" s="207">
        <f t="shared" si="132"/>
        <v>0</v>
      </c>
      <c r="K236" s="207">
        <f t="shared" si="133"/>
        <v>0</v>
      </c>
      <c r="L236" s="239">
        <f t="shared" si="163"/>
        <v>0</v>
      </c>
      <c r="M236" s="198">
        <f t="shared" si="134"/>
        <v>0</v>
      </c>
      <c r="N236" s="199">
        <f t="shared" si="135"/>
        <v>0</v>
      </c>
      <c r="O236" s="199">
        <f t="shared" si="136"/>
        <v>0</v>
      </c>
      <c r="P236" s="199">
        <f t="shared" si="137"/>
        <v>0</v>
      </c>
      <c r="Q236" s="199">
        <f t="shared" si="138"/>
        <v>0</v>
      </c>
      <c r="R236" s="199">
        <f t="shared" si="139"/>
        <v>0</v>
      </c>
      <c r="S236" s="199">
        <f t="shared" si="140"/>
        <v>0</v>
      </c>
      <c r="T236" s="242">
        <f t="shared" si="164"/>
        <v>0</v>
      </c>
      <c r="U236" s="177">
        <f t="shared" si="141"/>
        <v>0</v>
      </c>
      <c r="V236" s="177">
        <f t="shared" si="142"/>
        <v>0</v>
      </c>
      <c r="W236" s="177">
        <f t="shared" si="143"/>
        <v>0</v>
      </c>
      <c r="X236" s="177">
        <f t="shared" si="144"/>
        <v>0</v>
      </c>
      <c r="Y236" s="177">
        <f t="shared" si="145"/>
        <v>0</v>
      </c>
      <c r="Z236" s="178">
        <f t="shared" si="146"/>
        <v>0</v>
      </c>
      <c r="AA236" s="177">
        <f t="shared" si="147"/>
        <v>0</v>
      </c>
      <c r="AB236" s="261">
        <f t="shared" si="165"/>
        <v>0</v>
      </c>
      <c r="AC236" s="217">
        <f t="shared" si="148"/>
        <v>0</v>
      </c>
      <c r="AD236" s="217">
        <f t="shared" si="149"/>
        <v>0</v>
      </c>
      <c r="AE236" s="217">
        <f t="shared" si="150"/>
        <v>0</v>
      </c>
      <c r="AF236" s="217">
        <f t="shared" si="151"/>
        <v>0</v>
      </c>
      <c r="AG236" s="217">
        <f t="shared" si="152"/>
        <v>0</v>
      </c>
      <c r="AH236" s="217">
        <f t="shared" si="153"/>
        <v>0</v>
      </c>
      <c r="AI236" s="217">
        <f t="shared" si="154"/>
        <v>0</v>
      </c>
      <c r="AJ236" s="263">
        <f t="shared" si="166"/>
        <v>0</v>
      </c>
      <c r="AK236" s="250">
        <f t="shared" si="155"/>
        <v>0</v>
      </c>
      <c r="AL236" s="250">
        <f t="shared" si="156"/>
        <v>0</v>
      </c>
      <c r="AM236" s="250">
        <f t="shared" si="157"/>
        <v>0</v>
      </c>
      <c r="AN236" s="250">
        <f t="shared" si="158"/>
        <v>0</v>
      </c>
      <c r="AO236" s="250">
        <f t="shared" si="159"/>
        <v>0</v>
      </c>
      <c r="AP236" s="250">
        <f t="shared" si="160"/>
        <v>0</v>
      </c>
      <c r="AQ236" s="250">
        <f t="shared" si="161"/>
        <v>0</v>
      </c>
      <c r="AR236" s="265">
        <f t="shared" si="167"/>
        <v>0</v>
      </c>
      <c r="AS236" s="254">
        <f t="shared" si="162"/>
        <v>0</v>
      </c>
    </row>
    <row r="237" spans="2:45" x14ac:dyDescent="0.25">
      <c r="B237" s="22"/>
      <c r="C237" s="96"/>
      <c r="D237" s="300"/>
      <c r="E237" s="225">
        <f t="shared" si="127"/>
        <v>0</v>
      </c>
      <c r="F237" s="207">
        <f t="shared" si="128"/>
        <v>0</v>
      </c>
      <c r="G237" s="207">
        <f t="shared" si="129"/>
        <v>0</v>
      </c>
      <c r="H237" s="207">
        <f t="shared" si="130"/>
        <v>0</v>
      </c>
      <c r="I237" s="207">
        <f t="shared" si="131"/>
        <v>0</v>
      </c>
      <c r="J237" s="207">
        <f t="shared" si="132"/>
        <v>0</v>
      </c>
      <c r="K237" s="207">
        <f t="shared" si="133"/>
        <v>0</v>
      </c>
      <c r="L237" s="239">
        <f t="shared" si="163"/>
        <v>0</v>
      </c>
      <c r="M237" s="198">
        <f t="shared" si="134"/>
        <v>0</v>
      </c>
      <c r="N237" s="199">
        <f t="shared" si="135"/>
        <v>0</v>
      </c>
      <c r="O237" s="199">
        <f t="shared" si="136"/>
        <v>0</v>
      </c>
      <c r="P237" s="199">
        <f t="shared" si="137"/>
        <v>0</v>
      </c>
      <c r="Q237" s="199">
        <f t="shared" si="138"/>
        <v>0</v>
      </c>
      <c r="R237" s="199">
        <f t="shared" si="139"/>
        <v>0</v>
      </c>
      <c r="S237" s="199">
        <f t="shared" si="140"/>
        <v>0</v>
      </c>
      <c r="T237" s="242">
        <f t="shared" si="164"/>
        <v>0</v>
      </c>
      <c r="U237" s="177">
        <f t="shared" si="141"/>
        <v>0</v>
      </c>
      <c r="V237" s="177">
        <f t="shared" si="142"/>
        <v>0</v>
      </c>
      <c r="W237" s="177">
        <f t="shared" si="143"/>
        <v>0</v>
      </c>
      <c r="X237" s="177">
        <f t="shared" si="144"/>
        <v>0</v>
      </c>
      <c r="Y237" s="177">
        <f t="shared" si="145"/>
        <v>0</v>
      </c>
      <c r="Z237" s="178">
        <f t="shared" si="146"/>
        <v>0</v>
      </c>
      <c r="AA237" s="177">
        <f t="shared" si="147"/>
        <v>0</v>
      </c>
      <c r="AB237" s="261">
        <f t="shared" si="165"/>
        <v>0</v>
      </c>
      <c r="AC237" s="217">
        <f t="shared" si="148"/>
        <v>0</v>
      </c>
      <c r="AD237" s="217">
        <f t="shared" si="149"/>
        <v>0</v>
      </c>
      <c r="AE237" s="217">
        <f t="shared" si="150"/>
        <v>0</v>
      </c>
      <c r="AF237" s="217">
        <f t="shared" si="151"/>
        <v>0</v>
      </c>
      <c r="AG237" s="217">
        <f t="shared" si="152"/>
        <v>0</v>
      </c>
      <c r="AH237" s="217">
        <f t="shared" si="153"/>
        <v>0</v>
      </c>
      <c r="AI237" s="217">
        <f t="shared" si="154"/>
        <v>0</v>
      </c>
      <c r="AJ237" s="263">
        <f t="shared" si="166"/>
        <v>0</v>
      </c>
      <c r="AK237" s="250">
        <f t="shared" si="155"/>
        <v>0</v>
      </c>
      <c r="AL237" s="250">
        <f t="shared" si="156"/>
        <v>0</v>
      </c>
      <c r="AM237" s="250">
        <f t="shared" si="157"/>
        <v>0</v>
      </c>
      <c r="AN237" s="250">
        <f t="shared" si="158"/>
        <v>0</v>
      </c>
      <c r="AO237" s="250">
        <f t="shared" si="159"/>
        <v>0</v>
      </c>
      <c r="AP237" s="250">
        <f t="shared" si="160"/>
        <v>0</v>
      </c>
      <c r="AQ237" s="250">
        <f t="shared" si="161"/>
        <v>0</v>
      </c>
      <c r="AR237" s="265">
        <f t="shared" si="167"/>
        <v>0</v>
      </c>
      <c r="AS237" s="254">
        <f t="shared" si="162"/>
        <v>0</v>
      </c>
    </row>
    <row r="238" spans="2:45" x14ac:dyDescent="0.25">
      <c r="B238" s="22"/>
      <c r="C238" s="96"/>
      <c r="D238" s="300"/>
      <c r="E238" s="225">
        <f t="shared" si="127"/>
        <v>0</v>
      </c>
      <c r="F238" s="207">
        <f t="shared" si="128"/>
        <v>0</v>
      </c>
      <c r="G238" s="207">
        <f t="shared" si="129"/>
        <v>0</v>
      </c>
      <c r="H238" s="207">
        <f t="shared" si="130"/>
        <v>0</v>
      </c>
      <c r="I238" s="207">
        <f t="shared" si="131"/>
        <v>0</v>
      </c>
      <c r="J238" s="207">
        <f t="shared" si="132"/>
        <v>0</v>
      </c>
      <c r="K238" s="207">
        <f t="shared" si="133"/>
        <v>0</v>
      </c>
      <c r="L238" s="239">
        <f t="shared" si="163"/>
        <v>0</v>
      </c>
      <c r="M238" s="198">
        <f t="shared" si="134"/>
        <v>0</v>
      </c>
      <c r="N238" s="199">
        <f t="shared" si="135"/>
        <v>0</v>
      </c>
      <c r="O238" s="199">
        <f t="shared" si="136"/>
        <v>0</v>
      </c>
      <c r="P238" s="199">
        <f t="shared" si="137"/>
        <v>0</v>
      </c>
      <c r="Q238" s="199">
        <f t="shared" si="138"/>
        <v>0</v>
      </c>
      <c r="R238" s="199">
        <f t="shared" si="139"/>
        <v>0</v>
      </c>
      <c r="S238" s="199">
        <f t="shared" si="140"/>
        <v>0</v>
      </c>
      <c r="T238" s="242">
        <f t="shared" si="164"/>
        <v>0</v>
      </c>
      <c r="U238" s="177">
        <f t="shared" si="141"/>
        <v>0</v>
      </c>
      <c r="V238" s="177">
        <f t="shared" si="142"/>
        <v>0</v>
      </c>
      <c r="W238" s="177">
        <f t="shared" si="143"/>
        <v>0</v>
      </c>
      <c r="X238" s="177">
        <f t="shared" si="144"/>
        <v>0</v>
      </c>
      <c r="Y238" s="177">
        <f t="shared" si="145"/>
        <v>0</v>
      </c>
      <c r="Z238" s="178">
        <f t="shared" si="146"/>
        <v>0</v>
      </c>
      <c r="AA238" s="177">
        <f t="shared" si="147"/>
        <v>0</v>
      </c>
      <c r="AB238" s="261">
        <f t="shared" si="165"/>
        <v>0</v>
      </c>
      <c r="AC238" s="217">
        <f t="shared" si="148"/>
        <v>0</v>
      </c>
      <c r="AD238" s="217">
        <f t="shared" si="149"/>
        <v>0</v>
      </c>
      <c r="AE238" s="217">
        <f t="shared" si="150"/>
        <v>0</v>
      </c>
      <c r="AF238" s="217">
        <f t="shared" si="151"/>
        <v>0</v>
      </c>
      <c r="AG238" s="217">
        <f t="shared" si="152"/>
        <v>0</v>
      </c>
      <c r="AH238" s="217">
        <f t="shared" si="153"/>
        <v>0</v>
      </c>
      <c r="AI238" s="217">
        <f t="shared" si="154"/>
        <v>0</v>
      </c>
      <c r="AJ238" s="263">
        <f t="shared" si="166"/>
        <v>0</v>
      </c>
      <c r="AK238" s="250">
        <f t="shared" si="155"/>
        <v>0</v>
      </c>
      <c r="AL238" s="250">
        <f t="shared" si="156"/>
        <v>0</v>
      </c>
      <c r="AM238" s="250">
        <f t="shared" si="157"/>
        <v>0</v>
      </c>
      <c r="AN238" s="250">
        <f t="shared" si="158"/>
        <v>0</v>
      </c>
      <c r="AO238" s="250">
        <f t="shared" si="159"/>
        <v>0</v>
      </c>
      <c r="AP238" s="250">
        <f t="shared" si="160"/>
        <v>0</v>
      </c>
      <c r="AQ238" s="250">
        <f t="shared" si="161"/>
        <v>0</v>
      </c>
      <c r="AR238" s="265">
        <f t="shared" si="167"/>
        <v>0</v>
      </c>
      <c r="AS238" s="254">
        <f t="shared" si="162"/>
        <v>0</v>
      </c>
    </row>
    <row r="239" spans="2:45" x14ac:dyDescent="0.25">
      <c r="B239" s="22"/>
      <c r="C239" s="96"/>
      <c r="D239" s="300"/>
      <c r="E239" s="225">
        <f t="shared" si="127"/>
        <v>0</v>
      </c>
      <c r="F239" s="207">
        <f t="shared" si="128"/>
        <v>0</v>
      </c>
      <c r="G239" s="207">
        <f t="shared" si="129"/>
        <v>0</v>
      </c>
      <c r="H239" s="207">
        <f t="shared" si="130"/>
        <v>0</v>
      </c>
      <c r="I239" s="207">
        <f t="shared" si="131"/>
        <v>0</v>
      </c>
      <c r="J239" s="207">
        <f t="shared" si="132"/>
        <v>0</v>
      </c>
      <c r="K239" s="207">
        <f t="shared" si="133"/>
        <v>0</v>
      </c>
      <c r="L239" s="239">
        <f t="shared" si="163"/>
        <v>0</v>
      </c>
      <c r="M239" s="198">
        <f t="shared" si="134"/>
        <v>0</v>
      </c>
      <c r="N239" s="199">
        <f t="shared" si="135"/>
        <v>0</v>
      </c>
      <c r="O239" s="199">
        <f t="shared" si="136"/>
        <v>0</v>
      </c>
      <c r="P239" s="199">
        <f t="shared" si="137"/>
        <v>0</v>
      </c>
      <c r="Q239" s="199">
        <f t="shared" si="138"/>
        <v>0</v>
      </c>
      <c r="R239" s="199">
        <f t="shared" si="139"/>
        <v>0</v>
      </c>
      <c r="S239" s="199">
        <f t="shared" si="140"/>
        <v>0</v>
      </c>
      <c r="T239" s="242">
        <f t="shared" si="164"/>
        <v>0</v>
      </c>
      <c r="U239" s="177">
        <f t="shared" si="141"/>
        <v>0</v>
      </c>
      <c r="V239" s="177">
        <f t="shared" si="142"/>
        <v>0</v>
      </c>
      <c r="W239" s="177">
        <f t="shared" si="143"/>
        <v>0</v>
      </c>
      <c r="X239" s="177">
        <f t="shared" si="144"/>
        <v>0</v>
      </c>
      <c r="Y239" s="177">
        <f t="shared" si="145"/>
        <v>0</v>
      </c>
      <c r="Z239" s="178">
        <f t="shared" si="146"/>
        <v>0</v>
      </c>
      <c r="AA239" s="177">
        <f t="shared" si="147"/>
        <v>0</v>
      </c>
      <c r="AB239" s="261">
        <f t="shared" si="165"/>
        <v>0</v>
      </c>
      <c r="AC239" s="217">
        <f t="shared" si="148"/>
        <v>0</v>
      </c>
      <c r="AD239" s="217">
        <f t="shared" si="149"/>
        <v>0</v>
      </c>
      <c r="AE239" s="217">
        <f t="shared" si="150"/>
        <v>0</v>
      </c>
      <c r="AF239" s="217">
        <f t="shared" si="151"/>
        <v>0</v>
      </c>
      <c r="AG239" s="217">
        <f t="shared" si="152"/>
        <v>0</v>
      </c>
      <c r="AH239" s="217">
        <f t="shared" si="153"/>
        <v>0</v>
      </c>
      <c r="AI239" s="217">
        <f t="shared" si="154"/>
        <v>0</v>
      </c>
      <c r="AJ239" s="263">
        <f t="shared" si="166"/>
        <v>0</v>
      </c>
      <c r="AK239" s="250">
        <f t="shared" si="155"/>
        <v>0</v>
      </c>
      <c r="AL239" s="250">
        <f t="shared" si="156"/>
        <v>0</v>
      </c>
      <c r="AM239" s="250">
        <f t="shared" si="157"/>
        <v>0</v>
      </c>
      <c r="AN239" s="250">
        <f t="shared" si="158"/>
        <v>0</v>
      </c>
      <c r="AO239" s="250">
        <f t="shared" si="159"/>
        <v>0</v>
      </c>
      <c r="AP239" s="250">
        <f t="shared" si="160"/>
        <v>0</v>
      </c>
      <c r="AQ239" s="250">
        <f t="shared" si="161"/>
        <v>0</v>
      </c>
      <c r="AR239" s="265">
        <f t="shared" si="167"/>
        <v>0</v>
      </c>
      <c r="AS239" s="254">
        <f t="shared" si="162"/>
        <v>0</v>
      </c>
    </row>
    <row r="240" spans="2:45" x14ac:dyDescent="0.25">
      <c r="B240" s="22"/>
      <c r="C240" s="96"/>
      <c r="D240" s="300"/>
      <c r="E240" s="225">
        <f t="shared" si="127"/>
        <v>0</v>
      </c>
      <c r="F240" s="207">
        <f t="shared" si="128"/>
        <v>0</v>
      </c>
      <c r="G240" s="207">
        <f t="shared" si="129"/>
        <v>0</v>
      </c>
      <c r="H240" s="207">
        <f t="shared" si="130"/>
        <v>0</v>
      </c>
      <c r="I240" s="207">
        <f t="shared" si="131"/>
        <v>0</v>
      </c>
      <c r="J240" s="207">
        <f t="shared" si="132"/>
        <v>0</v>
      </c>
      <c r="K240" s="207">
        <f t="shared" si="133"/>
        <v>0</v>
      </c>
      <c r="L240" s="239">
        <f t="shared" si="163"/>
        <v>0</v>
      </c>
      <c r="M240" s="198">
        <f t="shared" si="134"/>
        <v>0</v>
      </c>
      <c r="N240" s="199">
        <f t="shared" si="135"/>
        <v>0</v>
      </c>
      <c r="O240" s="199">
        <f t="shared" si="136"/>
        <v>0</v>
      </c>
      <c r="P240" s="199">
        <f t="shared" si="137"/>
        <v>0</v>
      </c>
      <c r="Q240" s="199">
        <f t="shared" si="138"/>
        <v>0</v>
      </c>
      <c r="R240" s="199">
        <f t="shared" si="139"/>
        <v>0</v>
      </c>
      <c r="S240" s="199">
        <f t="shared" si="140"/>
        <v>0</v>
      </c>
      <c r="T240" s="242">
        <f t="shared" si="164"/>
        <v>0</v>
      </c>
      <c r="U240" s="177">
        <f t="shared" si="141"/>
        <v>0</v>
      </c>
      <c r="V240" s="177">
        <f t="shared" si="142"/>
        <v>0</v>
      </c>
      <c r="W240" s="177">
        <f t="shared" si="143"/>
        <v>0</v>
      </c>
      <c r="X240" s="177">
        <f t="shared" si="144"/>
        <v>0</v>
      </c>
      <c r="Y240" s="177">
        <f t="shared" si="145"/>
        <v>0</v>
      </c>
      <c r="Z240" s="178">
        <f t="shared" si="146"/>
        <v>0</v>
      </c>
      <c r="AA240" s="177">
        <f t="shared" si="147"/>
        <v>0</v>
      </c>
      <c r="AB240" s="261">
        <f t="shared" si="165"/>
        <v>0</v>
      </c>
      <c r="AC240" s="217">
        <f t="shared" si="148"/>
        <v>0</v>
      </c>
      <c r="AD240" s="217">
        <f t="shared" si="149"/>
        <v>0</v>
      </c>
      <c r="AE240" s="217">
        <f t="shared" si="150"/>
        <v>0</v>
      </c>
      <c r="AF240" s="217">
        <f t="shared" si="151"/>
        <v>0</v>
      </c>
      <c r="AG240" s="217">
        <f t="shared" si="152"/>
        <v>0</v>
      </c>
      <c r="AH240" s="217">
        <f t="shared" si="153"/>
        <v>0</v>
      </c>
      <c r="AI240" s="217">
        <f t="shared" si="154"/>
        <v>0</v>
      </c>
      <c r="AJ240" s="263">
        <f t="shared" si="166"/>
        <v>0</v>
      </c>
      <c r="AK240" s="250">
        <f t="shared" si="155"/>
        <v>0</v>
      </c>
      <c r="AL240" s="250">
        <f t="shared" si="156"/>
        <v>0</v>
      </c>
      <c r="AM240" s="250">
        <f t="shared" si="157"/>
        <v>0</v>
      </c>
      <c r="AN240" s="250">
        <f t="shared" si="158"/>
        <v>0</v>
      </c>
      <c r="AO240" s="250">
        <f t="shared" si="159"/>
        <v>0</v>
      </c>
      <c r="AP240" s="250">
        <f t="shared" si="160"/>
        <v>0</v>
      </c>
      <c r="AQ240" s="250">
        <f t="shared" si="161"/>
        <v>0</v>
      </c>
      <c r="AR240" s="265">
        <f t="shared" si="167"/>
        <v>0</v>
      </c>
      <c r="AS240" s="254">
        <f t="shared" si="162"/>
        <v>0</v>
      </c>
    </row>
    <row r="241" spans="2:45" x14ac:dyDescent="0.25">
      <c r="B241" s="22"/>
      <c r="C241" s="96"/>
      <c r="D241" s="300"/>
      <c r="E241" s="225">
        <f t="shared" si="127"/>
        <v>0</v>
      </c>
      <c r="F241" s="207">
        <f t="shared" si="128"/>
        <v>0</v>
      </c>
      <c r="G241" s="207">
        <f t="shared" si="129"/>
        <v>0</v>
      </c>
      <c r="H241" s="207">
        <f t="shared" si="130"/>
        <v>0</v>
      </c>
      <c r="I241" s="207">
        <f t="shared" si="131"/>
        <v>0</v>
      </c>
      <c r="J241" s="207">
        <f t="shared" si="132"/>
        <v>0</v>
      </c>
      <c r="K241" s="207">
        <f t="shared" si="133"/>
        <v>0</v>
      </c>
      <c r="L241" s="239">
        <f t="shared" si="163"/>
        <v>0</v>
      </c>
      <c r="M241" s="198">
        <f t="shared" si="134"/>
        <v>0</v>
      </c>
      <c r="N241" s="199">
        <f t="shared" si="135"/>
        <v>0</v>
      </c>
      <c r="O241" s="199">
        <f t="shared" si="136"/>
        <v>0</v>
      </c>
      <c r="P241" s="199">
        <f t="shared" si="137"/>
        <v>0</v>
      </c>
      <c r="Q241" s="199">
        <f t="shared" si="138"/>
        <v>0</v>
      </c>
      <c r="R241" s="199">
        <f t="shared" si="139"/>
        <v>0</v>
      </c>
      <c r="S241" s="199">
        <f t="shared" si="140"/>
        <v>0</v>
      </c>
      <c r="T241" s="242">
        <f t="shared" si="164"/>
        <v>0</v>
      </c>
      <c r="U241" s="177">
        <f t="shared" si="141"/>
        <v>0</v>
      </c>
      <c r="V241" s="177">
        <f t="shared" si="142"/>
        <v>0</v>
      </c>
      <c r="W241" s="177">
        <f t="shared" si="143"/>
        <v>0</v>
      </c>
      <c r="X241" s="177">
        <f t="shared" si="144"/>
        <v>0</v>
      </c>
      <c r="Y241" s="177">
        <f t="shared" si="145"/>
        <v>0</v>
      </c>
      <c r="Z241" s="178">
        <f t="shared" si="146"/>
        <v>0</v>
      </c>
      <c r="AA241" s="177">
        <f t="shared" si="147"/>
        <v>0</v>
      </c>
      <c r="AB241" s="261">
        <f t="shared" si="165"/>
        <v>0</v>
      </c>
      <c r="AC241" s="217">
        <f t="shared" si="148"/>
        <v>0</v>
      </c>
      <c r="AD241" s="217">
        <f t="shared" si="149"/>
        <v>0</v>
      </c>
      <c r="AE241" s="217">
        <f t="shared" si="150"/>
        <v>0</v>
      </c>
      <c r="AF241" s="217">
        <f t="shared" si="151"/>
        <v>0</v>
      </c>
      <c r="AG241" s="217">
        <f t="shared" si="152"/>
        <v>0</v>
      </c>
      <c r="AH241" s="217">
        <f t="shared" si="153"/>
        <v>0</v>
      </c>
      <c r="AI241" s="217">
        <f t="shared" si="154"/>
        <v>0</v>
      </c>
      <c r="AJ241" s="263">
        <f t="shared" si="166"/>
        <v>0</v>
      </c>
      <c r="AK241" s="250">
        <f t="shared" si="155"/>
        <v>0</v>
      </c>
      <c r="AL241" s="250">
        <f t="shared" si="156"/>
        <v>0</v>
      </c>
      <c r="AM241" s="250">
        <f t="shared" si="157"/>
        <v>0</v>
      </c>
      <c r="AN241" s="250">
        <f t="shared" si="158"/>
        <v>0</v>
      </c>
      <c r="AO241" s="250">
        <f t="shared" si="159"/>
        <v>0</v>
      </c>
      <c r="AP241" s="250">
        <f t="shared" si="160"/>
        <v>0</v>
      </c>
      <c r="AQ241" s="250">
        <f t="shared" si="161"/>
        <v>0</v>
      </c>
      <c r="AR241" s="265">
        <f t="shared" si="167"/>
        <v>0</v>
      </c>
      <c r="AS241" s="254">
        <f t="shared" si="162"/>
        <v>0</v>
      </c>
    </row>
    <row r="242" spans="2:45" x14ac:dyDescent="0.25">
      <c r="B242" s="22"/>
      <c r="C242" s="96"/>
      <c r="D242" s="300"/>
      <c r="E242" s="225">
        <f t="shared" si="127"/>
        <v>0</v>
      </c>
      <c r="F242" s="207">
        <f t="shared" si="128"/>
        <v>0</v>
      </c>
      <c r="G242" s="207">
        <f t="shared" si="129"/>
        <v>0</v>
      </c>
      <c r="H242" s="207">
        <f t="shared" si="130"/>
        <v>0</v>
      </c>
      <c r="I242" s="207">
        <f t="shared" si="131"/>
        <v>0</v>
      </c>
      <c r="J242" s="207">
        <f t="shared" si="132"/>
        <v>0</v>
      </c>
      <c r="K242" s="207">
        <f t="shared" si="133"/>
        <v>0</v>
      </c>
      <c r="L242" s="239">
        <f t="shared" si="163"/>
        <v>0</v>
      </c>
      <c r="M242" s="198">
        <f t="shared" si="134"/>
        <v>0</v>
      </c>
      <c r="N242" s="199">
        <f t="shared" si="135"/>
        <v>0</v>
      </c>
      <c r="O242" s="199">
        <f t="shared" si="136"/>
        <v>0</v>
      </c>
      <c r="P242" s="199">
        <f t="shared" si="137"/>
        <v>0</v>
      </c>
      <c r="Q242" s="199">
        <f t="shared" si="138"/>
        <v>0</v>
      </c>
      <c r="R242" s="199">
        <f t="shared" si="139"/>
        <v>0</v>
      </c>
      <c r="S242" s="199">
        <f t="shared" si="140"/>
        <v>0</v>
      </c>
      <c r="T242" s="242">
        <f t="shared" si="164"/>
        <v>0</v>
      </c>
      <c r="U242" s="177">
        <f t="shared" si="141"/>
        <v>0</v>
      </c>
      <c r="V242" s="177">
        <f t="shared" si="142"/>
        <v>0</v>
      </c>
      <c r="W242" s="177">
        <f t="shared" si="143"/>
        <v>0</v>
      </c>
      <c r="X242" s="177">
        <f t="shared" si="144"/>
        <v>0</v>
      </c>
      <c r="Y242" s="177">
        <f t="shared" si="145"/>
        <v>0</v>
      </c>
      <c r="Z242" s="178">
        <f t="shared" si="146"/>
        <v>0</v>
      </c>
      <c r="AA242" s="177">
        <f t="shared" si="147"/>
        <v>0</v>
      </c>
      <c r="AB242" s="261">
        <f t="shared" si="165"/>
        <v>0</v>
      </c>
      <c r="AC242" s="217">
        <f t="shared" si="148"/>
        <v>0</v>
      </c>
      <c r="AD242" s="217">
        <f t="shared" si="149"/>
        <v>0</v>
      </c>
      <c r="AE242" s="217">
        <f t="shared" si="150"/>
        <v>0</v>
      </c>
      <c r="AF242" s="217">
        <f t="shared" si="151"/>
        <v>0</v>
      </c>
      <c r="AG242" s="217">
        <f t="shared" si="152"/>
        <v>0</v>
      </c>
      <c r="AH242" s="217">
        <f t="shared" si="153"/>
        <v>0</v>
      </c>
      <c r="AI242" s="217">
        <f t="shared" si="154"/>
        <v>0</v>
      </c>
      <c r="AJ242" s="263">
        <f t="shared" si="166"/>
        <v>0</v>
      </c>
      <c r="AK242" s="250">
        <f t="shared" si="155"/>
        <v>0</v>
      </c>
      <c r="AL242" s="250">
        <f t="shared" si="156"/>
        <v>0</v>
      </c>
      <c r="AM242" s="250">
        <f t="shared" si="157"/>
        <v>0</v>
      </c>
      <c r="AN242" s="250">
        <f t="shared" si="158"/>
        <v>0</v>
      </c>
      <c r="AO242" s="250">
        <f t="shared" si="159"/>
        <v>0</v>
      </c>
      <c r="AP242" s="250">
        <f t="shared" si="160"/>
        <v>0</v>
      </c>
      <c r="AQ242" s="250">
        <f t="shared" si="161"/>
        <v>0</v>
      </c>
      <c r="AR242" s="265">
        <f t="shared" si="167"/>
        <v>0</v>
      </c>
      <c r="AS242" s="254">
        <f t="shared" si="162"/>
        <v>0</v>
      </c>
    </row>
    <row r="243" spans="2:45" x14ac:dyDescent="0.25">
      <c r="B243" s="22"/>
      <c r="C243" s="96"/>
      <c r="D243" s="300"/>
      <c r="E243" s="225">
        <f t="shared" si="127"/>
        <v>0</v>
      </c>
      <c r="F243" s="207">
        <f t="shared" si="128"/>
        <v>0</v>
      </c>
      <c r="G243" s="207">
        <f t="shared" si="129"/>
        <v>0</v>
      </c>
      <c r="H243" s="207">
        <f t="shared" si="130"/>
        <v>0</v>
      </c>
      <c r="I243" s="207">
        <f t="shared" si="131"/>
        <v>0</v>
      </c>
      <c r="J243" s="207">
        <f t="shared" si="132"/>
        <v>0</v>
      </c>
      <c r="K243" s="207">
        <f t="shared" si="133"/>
        <v>0</v>
      </c>
      <c r="L243" s="239">
        <f t="shared" si="163"/>
        <v>0</v>
      </c>
      <c r="M243" s="198">
        <f t="shared" si="134"/>
        <v>0</v>
      </c>
      <c r="N243" s="199">
        <f t="shared" si="135"/>
        <v>0</v>
      </c>
      <c r="O243" s="199">
        <f t="shared" si="136"/>
        <v>0</v>
      </c>
      <c r="P243" s="199">
        <f t="shared" si="137"/>
        <v>0</v>
      </c>
      <c r="Q243" s="199">
        <f t="shared" si="138"/>
        <v>0</v>
      </c>
      <c r="R243" s="199">
        <f t="shared" si="139"/>
        <v>0</v>
      </c>
      <c r="S243" s="199">
        <f t="shared" si="140"/>
        <v>0</v>
      </c>
      <c r="T243" s="242">
        <f t="shared" si="164"/>
        <v>0</v>
      </c>
      <c r="U243" s="177">
        <f t="shared" si="141"/>
        <v>0</v>
      </c>
      <c r="V243" s="177">
        <f t="shared" si="142"/>
        <v>0</v>
      </c>
      <c r="W243" s="177">
        <f t="shared" si="143"/>
        <v>0</v>
      </c>
      <c r="X243" s="177">
        <f t="shared" si="144"/>
        <v>0</v>
      </c>
      <c r="Y243" s="177">
        <f t="shared" si="145"/>
        <v>0</v>
      </c>
      <c r="Z243" s="178">
        <f t="shared" si="146"/>
        <v>0</v>
      </c>
      <c r="AA243" s="177">
        <f t="shared" si="147"/>
        <v>0</v>
      </c>
      <c r="AB243" s="261">
        <f t="shared" si="165"/>
        <v>0</v>
      </c>
      <c r="AC243" s="217">
        <f t="shared" si="148"/>
        <v>0</v>
      </c>
      <c r="AD243" s="217">
        <f t="shared" si="149"/>
        <v>0</v>
      </c>
      <c r="AE243" s="217">
        <f t="shared" si="150"/>
        <v>0</v>
      </c>
      <c r="AF243" s="217">
        <f t="shared" si="151"/>
        <v>0</v>
      </c>
      <c r="AG243" s="217">
        <f t="shared" si="152"/>
        <v>0</v>
      </c>
      <c r="AH243" s="217">
        <f t="shared" si="153"/>
        <v>0</v>
      </c>
      <c r="AI243" s="217">
        <f t="shared" si="154"/>
        <v>0</v>
      </c>
      <c r="AJ243" s="263">
        <f t="shared" si="166"/>
        <v>0</v>
      </c>
      <c r="AK243" s="250">
        <f t="shared" si="155"/>
        <v>0</v>
      </c>
      <c r="AL243" s="250">
        <f t="shared" si="156"/>
        <v>0</v>
      </c>
      <c r="AM243" s="250">
        <f t="shared" si="157"/>
        <v>0</v>
      </c>
      <c r="AN243" s="250">
        <f t="shared" si="158"/>
        <v>0</v>
      </c>
      <c r="AO243" s="250">
        <f t="shared" si="159"/>
        <v>0</v>
      </c>
      <c r="AP243" s="250">
        <f t="shared" si="160"/>
        <v>0</v>
      </c>
      <c r="AQ243" s="250">
        <f t="shared" si="161"/>
        <v>0</v>
      </c>
      <c r="AR243" s="265">
        <f t="shared" si="167"/>
        <v>0</v>
      </c>
      <c r="AS243" s="254">
        <f t="shared" si="162"/>
        <v>0</v>
      </c>
    </row>
    <row r="244" spans="2:45" x14ac:dyDescent="0.25">
      <c r="B244" s="22"/>
      <c r="C244" s="96"/>
      <c r="D244" s="300"/>
      <c r="E244" s="225">
        <f t="shared" si="127"/>
        <v>0</v>
      </c>
      <c r="F244" s="207">
        <f t="shared" si="128"/>
        <v>0</v>
      </c>
      <c r="G244" s="207">
        <f t="shared" si="129"/>
        <v>0</v>
      </c>
      <c r="H244" s="207">
        <f t="shared" si="130"/>
        <v>0</v>
      </c>
      <c r="I244" s="207">
        <f t="shared" si="131"/>
        <v>0</v>
      </c>
      <c r="J244" s="207">
        <f t="shared" si="132"/>
        <v>0</v>
      </c>
      <c r="K244" s="207">
        <f t="shared" si="133"/>
        <v>0</v>
      </c>
      <c r="L244" s="239">
        <f t="shared" si="163"/>
        <v>0</v>
      </c>
      <c r="M244" s="198">
        <f t="shared" si="134"/>
        <v>0</v>
      </c>
      <c r="N244" s="199">
        <f t="shared" si="135"/>
        <v>0</v>
      </c>
      <c r="O244" s="199">
        <f t="shared" si="136"/>
        <v>0</v>
      </c>
      <c r="P244" s="199">
        <f t="shared" si="137"/>
        <v>0</v>
      </c>
      <c r="Q244" s="199">
        <f t="shared" si="138"/>
        <v>0</v>
      </c>
      <c r="R244" s="199">
        <f t="shared" si="139"/>
        <v>0</v>
      </c>
      <c r="S244" s="199">
        <f t="shared" si="140"/>
        <v>0</v>
      </c>
      <c r="T244" s="242">
        <f t="shared" si="164"/>
        <v>0</v>
      </c>
      <c r="U244" s="177">
        <f t="shared" si="141"/>
        <v>0</v>
      </c>
      <c r="V244" s="177">
        <f t="shared" si="142"/>
        <v>0</v>
      </c>
      <c r="W244" s="177">
        <f t="shared" si="143"/>
        <v>0</v>
      </c>
      <c r="X244" s="177">
        <f t="shared" si="144"/>
        <v>0</v>
      </c>
      <c r="Y244" s="177">
        <f t="shared" si="145"/>
        <v>0</v>
      </c>
      <c r="Z244" s="178">
        <f t="shared" si="146"/>
        <v>0</v>
      </c>
      <c r="AA244" s="177">
        <f t="shared" si="147"/>
        <v>0</v>
      </c>
      <c r="AB244" s="261">
        <f t="shared" si="165"/>
        <v>0</v>
      </c>
      <c r="AC244" s="217">
        <f t="shared" si="148"/>
        <v>0</v>
      </c>
      <c r="AD244" s="217">
        <f t="shared" si="149"/>
        <v>0</v>
      </c>
      <c r="AE244" s="217">
        <f t="shared" si="150"/>
        <v>0</v>
      </c>
      <c r="AF244" s="217">
        <f t="shared" si="151"/>
        <v>0</v>
      </c>
      <c r="AG244" s="217">
        <f t="shared" si="152"/>
        <v>0</v>
      </c>
      <c r="AH244" s="217">
        <f t="shared" si="153"/>
        <v>0</v>
      </c>
      <c r="AI244" s="217">
        <f t="shared" si="154"/>
        <v>0</v>
      </c>
      <c r="AJ244" s="263">
        <f t="shared" si="166"/>
        <v>0</v>
      </c>
      <c r="AK244" s="250">
        <f t="shared" si="155"/>
        <v>0</v>
      </c>
      <c r="AL244" s="250">
        <f t="shared" si="156"/>
        <v>0</v>
      </c>
      <c r="AM244" s="250">
        <f t="shared" si="157"/>
        <v>0</v>
      </c>
      <c r="AN244" s="250">
        <f t="shared" si="158"/>
        <v>0</v>
      </c>
      <c r="AO244" s="250">
        <f t="shared" si="159"/>
        <v>0</v>
      </c>
      <c r="AP244" s="250">
        <f t="shared" si="160"/>
        <v>0</v>
      </c>
      <c r="AQ244" s="250">
        <f t="shared" si="161"/>
        <v>0</v>
      </c>
      <c r="AR244" s="265">
        <f t="shared" si="167"/>
        <v>0</v>
      </c>
      <c r="AS244" s="254">
        <f t="shared" si="162"/>
        <v>0</v>
      </c>
    </row>
    <row r="245" spans="2:45" x14ac:dyDescent="0.25">
      <c r="B245" s="22"/>
      <c r="C245" s="96"/>
      <c r="D245" s="300"/>
      <c r="E245" s="225">
        <f t="shared" si="127"/>
        <v>0</v>
      </c>
      <c r="F245" s="207">
        <f t="shared" si="128"/>
        <v>0</v>
      </c>
      <c r="G245" s="207">
        <f t="shared" si="129"/>
        <v>0</v>
      </c>
      <c r="H245" s="207">
        <f t="shared" si="130"/>
        <v>0</v>
      </c>
      <c r="I245" s="207">
        <f t="shared" si="131"/>
        <v>0</v>
      </c>
      <c r="J245" s="207">
        <f t="shared" si="132"/>
        <v>0</v>
      </c>
      <c r="K245" s="207">
        <f t="shared" si="133"/>
        <v>0</v>
      </c>
      <c r="L245" s="239">
        <f t="shared" si="163"/>
        <v>0</v>
      </c>
      <c r="M245" s="198">
        <f t="shared" si="134"/>
        <v>0</v>
      </c>
      <c r="N245" s="199">
        <f t="shared" si="135"/>
        <v>0</v>
      </c>
      <c r="O245" s="199">
        <f t="shared" si="136"/>
        <v>0</v>
      </c>
      <c r="P245" s="199">
        <f t="shared" si="137"/>
        <v>0</v>
      </c>
      <c r="Q245" s="199">
        <f t="shared" si="138"/>
        <v>0</v>
      </c>
      <c r="R245" s="199">
        <f t="shared" si="139"/>
        <v>0</v>
      </c>
      <c r="S245" s="199">
        <f t="shared" si="140"/>
        <v>0</v>
      </c>
      <c r="T245" s="242">
        <f t="shared" si="164"/>
        <v>0</v>
      </c>
      <c r="U245" s="177">
        <f t="shared" si="141"/>
        <v>0</v>
      </c>
      <c r="V245" s="177">
        <f t="shared" si="142"/>
        <v>0</v>
      </c>
      <c r="W245" s="177">
        <f t="shared" si="143"/>
        <v>0</v>
      </c>
      <c r="X245" s="177">
        <f t="shared" si="144"/>
        <v>0</v>
      </c>
      <c r="Y245" s="177">
        <f t="shared" si="145"/>
        <v>0</v>
      </c>
      <c r="Z245" s="178">
        <f t="shared" si="146"/>
        <v>0</v>
      </c>
      <c r="AA245" s="177">
        <f t="shared" si="147"/>
        <v>0</v>
      </c>
      <c r="AB245" s="261">
        <f t="shared" si="165"/>
        <v>0</v>
      </c>
      <c r="AC245" s="217">
        <f t="shared" si="148"/>
        <v>0</v>
      </c>
      <c r="AD245" s="217">
        <f t="shared" si="149"/>
        <v>0</v>
      </c>
      <c r="AE245" s="217">
        <f t="shared" si="150"/>
        <v>0</v>
      </c>
      <c r="AF245" s="217">
        <f t="shared" si="151"/>
        <v>0</v>
      </c>
      <c r="AG245" s="217">
        <f t="shared" si="152"/>
        <v>0</v>
      </c>
      <c r="AH245" s="217">
        <f t="shared" si="153"/>
        <v>0</v>
      </c>
      <c r="AI245" s="217">
        <f t="shared" si="154"/>
        <v>0</v>
      </c>
      <c r="AJ245" s="263">
        <f t="shared" si="166"/>
        <v>0</v>
      </c>
      <c r="AK245" s="250">
        <f t="shared" si="155"/>
        <v>0</v>
      </c>
      <c r="AL245" s="250">
        <f t="shared" si="156"/>
        <v>0</v>
      </c>
      <c r="AM245" s="250">
        <f t="shared" si="157"/>
        <v>0</v>
      </c>
      <c r="AN245" s="250">
        <f t="shared" si="158"/>
        <v>0</v>
      </c>
      <c r="AO245" s="250">
        <f t="shared" si="159"/>
        <v>0</v>
      </c>
      <c r="AP245" s="250">
        <f t="shared" si="160"/>
        <v>0</v>
      </c>
      <c r="AQ245" s="250">
        <f t="shared" si="161"/>
        <v>0</v>
      </c>
      <c r="AR245" s="265">
        <f t="shared" si="167"/>
        <v>0</v>
      </c>
      <c r="AS245" s="254">
        <f t="shared" si="162"/>
        <v>0</v>
      </c>
    </row>
    <row r="246" spans="2:45" x14ac:dyDescent="0.25">
      <c r="B246" s="22"/>
      <c r="C246" s="96"/>
      <c r="D246" s="300"/>
      <c r="E246" s="225">
        <f t="shared" si="127"/>
        <v>0</v>
      </c>
      <c r="F246" s="207">
        <f t="shared" si="128"/>
        <v>0</v>
      </c>
      <c r="G246" s="207">
        <f t="shared" si="129"/>
        <v>0</v>
      </c>
      <c r="H246" s="207">
        <f t="shared" si="130"/>
        <v>0</v>
      </c>
      <c r="I246" s="207">
        <f t="shared" si="131"/>
        <v>0</v>
      </c>
      <c r="J246" s="207">
        <f t="shared" si="132"/>
        <v>0</v>
      </c>
      <c r="K246" s="207">
        <f t="shared" si="133"/>
        <v>0</v>
      </c>
      <c r="L246" s="239">
        <f t="shared" si="163"/>
        <v>0</v>
      </c>
      <c r="M246" s="198">
        <f t="shared" si="134"/>
        <v>0</v>
      </c>
      <c r="N246" s="199">
        <f t="shared" si="135"/>
        <v>0</v>
      </c>
      <c r="O246" s="199">
        <f t="shared" si="136"/>
        <v>0</v>
      </c>
      <c r="P246" s="199">
        <f t="shared" si="137"/>
        <v>0</v>
      </c>
      <c r="Q246" s="199">
        <f t="shared" si="138"/>
        <v>0</v>
      </c>
      <c r="R246" s="199">
        <f t="shared" si="139"/>
        <v>0</v>
      </c>
      <c r="S246" s="199">
        <f t="shared" si="140"/>
        <v>0</v>
      </c>
      <c r="T246" s="242">
        <f t="shared" si="164"/>
        <v>0</v>
      </c>
      <c r="U246" s="177">
        <f t="shared" si="141"/>
        <v>0</v>
      </c>
      <c r="V246" s="177">
        <f t="shared" si="142"/>
        <v>0</v>
      </c>
      <c r="W246" s="177">
        <f t="shared" si="143"/>
        <v>0</v>
      </c>
      <c r="X246" s="177">
        <f t="shared" si="144"/>
        <v>0</v>
      </c>
      <c r="Y246" s="177">
        <f t="shared" si="145"/>
        <v>0</v>
      </c>
      <c r="Z246" s="178">
        <f t="shared" si="146"/>
        <v>0</v>
      </c>
      <c r="AA246" s="177">
        <f t="shared" si="147"/>
        <v>0</v>
      </c>
      <c r="AB246" s="261">
        <f t="shared" si="165"/>
        <v>0</v>
      </c>
      <c r="AC246" s="217">
        <f t="shared" si="148"/>
        <v>0</v>
      </c>
      <c r="AD246" s="217">
        <f t="shared" si="149"/>
        <v>0</v>
      </c>
      <c r="AE246" s="217">
        <f t="shared" si="150"/>
        <v>0</v>
      </c>
      <c r="AF246" s="217">
        <f t="shared" si="151"/>
        <v>0</v>
      </c>
      <c r="AG246" s="217">
        <f t="shared" si="152"/>
        <v>0</v>
      </c>
      <c r="AH246" s="217">
        <f t="shared" si="153"/>
        <v>0</v>
      </c>
      <c r="AI246" s="217">
        <f t="shared" si="154"/>
        <v>0</v>
      </c>
      <c r="AJ246" s="263">
        <f t="shared" si="166"/>
        <v>0</v>
      </c>
      <c r="AK246" s="250">
        <f t="shared" si="155"/>
        <v>0</v>
      </c>
      <c r="AL246" s="250">
        <f t="shared" si="156"/>
        <v>0</v>
      </c>
      <c r="AM246" s="250">
        <f t="shared" si="157"/>
        <v>0</v>
      </c>
      <c r="AN246" s="250">
        <f t="shared" si="158"/>
        <v>0</v>
      </c>
      <c r="AO246" s="250">
        <f t="shared" si="159"/>
        <v>0</v>
      </c>
      <c r="AP246" s="250">
        <f t="shared" si="160"/>
        <v>0</v>
      </c>
      <c r="AQ246" s="250">
        <f t="shared" si="161"/>
        <v>0</v>
      </c>
      <c r="AR246" s="265">
        <f t="shared" si="167"/>
        <v>0</v>
      </c>
      <c r="AS246" s="254">
        <f t="shared" si="162"/>
        <v>0</v>
      </c>
    </row>
    <row r="247" spans="2:45" x14ac:dyDescent="0.25">
      <c r="B247" s="22"/>
      <c r="C247" s="96"/>
      <c r="D247" s="300"/>
      <c r="E247" s="225">
        <f t="shared" si="127"/>
        <v>0</v>
      </c>
      <c r="F247" s="207">
        <f t="shared" si="128"/>
        <v>0</v>
      </c>
      <c r="G247" s="207">
        <f t="shared" si="129"/>
        <v>0</v>
      </c>
      <c r="H247" s="207">
        <f t="shared" si="130"/>
        <v>0</v>
      </c>
      <c r="I247" s="207">
        <f t="shared" si="131"/>
        <v>0</v>
      </c>
      <c r="J247" s="207">
        <f t="shared" si="132"/>
        <v>0</v>
      </c>
      <c r="K247" s="207">
        <f t="shared" si="133"/>
        <v>0</v>
      </c>
      <c r="L247" s="239">
        <f t="shared" si="163"/>
        <v>0</v>
      </c>
      <c r="M247" s="198">
        <f t="shared" si="134"/>
        <v>0</v>
      </c>
      <c r="N247" s="199">
        <f t="shared" si="135"/>
        <v>0</v>
      </c>
      <c r="O247" s="199">
        <f t="shared" si="136"/>
        <v>0</v>
      </c>
      <c r="P247" s="199">
        <f t="shared" si="137"/>
        <v>0</v>
      </c>
      <c r="Q247" s="199">
        <f t="shared" si="138"/>
        <v>0</v>
      </c>
      <c r="R247" s="199">
        <f t="shared" si="139"/>
        <v>0</v>
      </c>
      <c r="S247" s="199">
        <f t="shared" si="140"/>
        <v>0</v>
      </c>
      <c r="T247" s="242">
        <f t="shared" si="164"/>
        <v>0</v>
      </c>
      <c r="U247" s="177">
        <f t="shared" si="141"/>
        <v>0</v>
      </c>
      <c r="V247" s="177">
        <f t="shared" si="142"/>
        <v>0</v>
      </c>
      <c r="W247" s="177">
        <f t="shared" si="143"/>
        <v>0</v>
      </c>
      <c r="X247" s="177">
        <f t="shared" si="144"/>
        <v>0</v>
      </c>
      <c r="Y247" s="177">
        <f t="shared" si="145"/>
        <v>0</v>
      </c>
      <c r="Z247" s="178">
        <f t="shared" si="146"/>
        <v>0</v>
      </c>
      <c r="AA247" s="177">
        <f t="shared" si="147"/>
        <v>0</v>
      </c>
      <c r="AB247" s="261">
        <f t="shared" si="165"/>
        <v>0</v>
      </c>
      <c r="AC247" s="217">
        <f t="shared" si="148"/>
        <v>0</v>
      </c>
      <c r="AD247" s="217">
        <f t="shared" si="149"/>
        <v>0</v>
      </c>
      <c r="AE247" s="217">
        <f t="shared" si="150"/>
        <v>0</v>
      </c>
      <c r="AF247" s="217">
        <f t="shared" si="151"/>
        <v>0</v>
      </c>
      <c r="AG247" s="217">
        <f t="shared" si="152"/>
        <v>0</v>
      </c>
      <c r="AH247" s="217">
        <f t="shared" si="153"/>
        <v>0</v>
      </c>
      <c r="AI247" s="217">
        <f t="shared" si="154"/>
        <v>0</v>
      </c>
      <c r="AJ247" s="263">
        <f t="shared" si="166"/>
        <v>0</v>
      </c>
      <c r="AK247" s="250">
        <f t="shared" si="155"/>
        <v>0</v>
      </c>
      <c r="AL247" s="250">
        <f t="shared" si="156"/>
        <v>0</v>
      </c>
      <c r="AM247" s="250">
        <f t="shared" si="157"/>
        <v>0</v>
      </c>
      <c r="AN247" s="250">
        <f t="shared" si="158"/>
        <v>0</v>
      </c>
      <c r="AO247" s="250">
        <f t="shared" si="159"/>
        <v>0</v>
      </c>
      <c r="AP247" s="250">
        <f t="shared" si="160"/>
        <v>0</v>
      </c>
      <c r="AQ247" s="250">
        <f t="shared" si="161"/>
        <v>0</v>
      </c>
      <c r="AR247" s="265">
        <f t="shared" si="167"/>
        <v>0</v>
      </c>
      <c r="AS247" s="254">
        <f t="shared" si="162"/>
        <v>0</v>
      </c>
    </row>
    <row r="248" spans="2:45" x14ac:dyDescent="0.25">
      <c r="B248" s="22"/>
      <c r="C248" s="96"/>
      <c r="D248" s="300"/>
      <c r="E248" s="225">
        <f t="shared" si="127"/>
        <v>0</v>
      </c>
      <c r="F248" s="207">
        <f t="shared" si="128"/>
        <v>0</v>
      </c>
      <c r="G248" s="207">
        <f t="shared" si="129"/>
        <v>0</v>
      </c>
      <c r="H248" s="207">
        <f t="shared" si="130"/>
        <v>0</v>
      </c>
      <c r="I248" s="207">
        <f t="shared" si="131"/>
        <v>0</v>
      </c>
      <c r="J248" s="207">
        <f t="shared" si="132"/>
        <v>0</v>
      </c>
      <c r="K248" s="207">
        <f t="shared" si="133"/>
        <v>0</v>
      </c>
      <c r="L248" s="239">
        <f t="shared" si="163"/>
        <v>0</v>
      </c>
      <c r="M248" s="198">
        <f t="shared" si="134"/>
        <v>0</v>
      </c>
      <c r="N248" s="199">
        <f t="shared" si="135"/>
        <v>0</v>
      </c>
      <c r="O248" s="199">
        <f t="shared" si="136"/>
        <v>0</v>
      </c>
      <c r="P248" s="199">
        <f t="shared" si="137"/>
        <v>0</v>
      </c>
      <c r="Q248" s="199">
        <f t="shared" si="138"/>
        <v>0</v>
      </c>
      <c r="R248" s="199">
        <f t="shared" si="139"/>
        <v>0</v>
      </c>
      <c r="S248" s="199">
        <f t="shared" si="140"/>
        <v>0</v>
      </c>
      <c r="T248" s="242">
        <f t="shared" si="164"/>
        <v>0</v>
      </c>
      <c r="U248" s="177">
        <f t="shared" si="141"/>
        <v>0</v>
      </c>
      <c r="V248" s="177">
        <f t="shared" si="142"/>
        <v>0</v>
      </c>
      <c r="W248" s="177">
        <f t="shared" si="143"/>
        <v>0</v>
      </c>
      <c r="X248" s="177">
        <f t="shared" si="144"/>
        <v>0</v>
      </c>
      <c r="Y248" s="177">
        <f t="shared" si="145"/>
        <v>0</v>
      </c>
      <c r="Z248" s="178">
        <f t="shared" si="146"/>
        <v>0</v>
      </c>
      <c r="AA248" s="177">
        <f t="shared" si="147"/>
        <v>0</v>
      </c>
      <c r="AB248" s="261">
        <f t="shared" si="165"/>
        <v>0</v>
      </c>
      <c r="AC248" s="217">
        <f t="shared" si="148"/>
        <v>0</v>
      </c>
      <c r="AD248" s="217">
        <f t="shared" si="149"/>
        <v>0</v>
      </c>
      <c r="AE248" s="217">
        <f t="shared" si="150"/>
        <v>0</v>
      </c>
      <c r="AF248" s="217">
        <f t="shared" si="151"/>
        <v>0</v>
      </c>
      <c r="AG248" s="217">
        <f t="shared" si="152"/>
        <v>0</v>
      </c>
      <c r="AH248" s="217">
        <f t="shared" si="153"/>
        <v>0</v>
      </c>
      <c r="AI248" s="217">
        <f t="shared" si="154"/>
        <v>0</v>
      </c>
      <c r="AJ248" s="263">
        <f t="shared" si="166"/>
        <v>0</v>
      </c>
      <c r="AK248" s="250">
        <f t="shared" si="155"/>
        <v>0</v>
      </c>
      <c r="AL248" s="250">
        <f t="shared" si="156"/>
        <v>0</v>
      </c>
      <c r="AM248" s="250">
        <f t="shared" si="157"/>
        <v>0</v>
      </c>
      <c r="AN248" s="250">
        <f t="shared" si="158"/>
        <v>0</v>
      </c>
      <c r="AO248" s="250">
        <f t="shared" si="159"/>
        <v>0</v>
      </c>
      <c r="AP248" s="250">
        <f t="shared" si="160"/>
        <v>0</v>
      </c>
      <c r="AQ248" s="250">
        <f t="shared" si="161"/>
        <v>0</v>
      </c>
      <c r="AR248" s="265">
        <f t="shared" si="167"/>
        <v>0</v>
      </c>
      <c r="AS248" s="254">
        <f t="shared" si="162"/>
        <v>0</v>
      </c>
    </row>
    <row r="249" spans="2:45" x14ac:dyDescent="0.25">
      <c r="B249" s="22"/>
      <c r="C249" s="96"/>
      <c r="D249" s="300"/>
      <c r="E249" s="225">
        <f t="shared" si="127"/>
        <v>0</v>
      </c>
      <c r="F249" s="207">
        <f t="shared" si="128"/>
        <v>0</v>
      </c>
      <c r="G249" s="207">
        <f t="shared" si="129"/>
        <v>0</v>
      </c>
      <c r="H249" s="207">
        <f t="shared" si="130"/>
        <v>0</v>
      </c>
      <c r="I249" s="207">
        <f t="shared" si="131"/>
        <v>0</v>
      </c>
      <c r="J249" s="207">
        <f t="shared" si="132"/>
        <v>0</v>
      </c>
      <c r="K249" s="207">
        <f t="shared" si="133"/>
        <v>0</v>
      </c>
      <c r="L249" s="239">
        <f t="shared" si="163"/>
        <v>0</v>
      </c>
      <c r="M249" s="198">
        <f t="shared" si="134"/>
        <v>0</v>
      </c>
      <c r="N249" s="199">
        <f t="shared" si="135"/>
        <v>0</v>
      </c>
      <c r="O249" s="199">
        <f t="shared" si="136"/>
        <v>0</v>
      </c>
      <c r="P249" s="199">
        <f t="shared" si="137"/>
        <v>0</v>
      </c>
      <c r="Q249" s="199">
        <f t="shared" si="138"/>
        <v>0</v>
      </c>
      <c r="R249" s="199">
        <f t="shared" si="139"/>
        <v>0</v>
      </c>
      <c r="S249" s="199">
        <f t="shared" si="140"/>
        <v>0</v>
      </c>
      <c r="T249" s="242">
        <f t="shared" si="164"/>
        <v>0</v>
      </c>
      <c r="U249" s="177">
        <f t="shared" si="141"/>
        <v>0</v>
      </c>
      <c r="V249" s="177">
        <f t="shared" si="142"/>
        <v>0</v>
      </c>
      <c r="W249" s="177">
        <f t="shared" si="143"/>
        <v>0</v>
      </c>
      <c r="X249" s="177">
        <f t="shared" si="144"/>
        <v>0</v>
      </c>
      <c r="Y249" s="177">
        <f t="shared" si="145"/>
        <v>0</v>
      </c>
      <c r="Z249" s="178">
        <f t="shared" si="146"/>
        <v>0</v>
      </c>
      <c r="AA249" s="177">
        <f t="shared" si="147"/>
        <v>0</v>
      </c>
      <c r="AB249" s="261">
        <f t="shared" si="165"/>
        <v>0</v>
      </c>
      <c r="AC249" s="217">
        <f t="shared" si="148"/>
        <v>0</v>
      </c>
      <c r="AD249" s="217">
        <f t="shared" si="149"/>
        <v>0</v>
      </c>
      <c r="AE249" s="217">
        <f t="shared" si="150"/>
        <v>0</v>
      </c>
      <c r="AF249" s="217">
        <f t="shared" si="151"/>
        <v>0</v>
      </c>
      <c r="AG249" s="217">
        <f t="shared" si="152"/>
        <v>0</v>
      </c>
      <c r="AH249" s="217">
        <f t="shared" si="153"/>
        <v>0</v>
      </c>
      <c r="AI249" s="217">
        <f t="shared" si="154"/>
        <v>0</v>
      </c>
      <c r="AJ249" s="263">
        <f t="shared" si="166"/>
        <v>0</v>
      </c>
      <c r="AK249" s="250">
        <f t="shared" si="155"/>
        <v>0</v>
      </c>
      <c r="AL249" s="250">
        <f t="shared" si="156"/>
        <v>0</v>
      </c>
      <c r="AM249" s="250">
        <f t="shared" si="157"/>
        <v>0</v>
      </c>
      <c r="AN249" s="250">
        <f t="shared" si="158"/>
        <v>0</v>
      </c>
      <c r="AO249" s="250">
        <f t="shared" si="159"/>
        <v>0</v>
      </c>
      <c r="AP249" s="250">
        <f t="shared" si="160"/>
        <v>0</v>
      </c>
      <c r="AQ249" s="250">
        <f t="shared" si="161"/>
        <v>0</v>
      </c>
      <c r="AR249" s="265">
        <f t="shared" si="167"/>
        <v>0</v>
      </c>
      <c r="AS249" s="254">
        <f t="shared" si="162"/>
        <v>0</v>
      </c>
    </row>
    <row r="250" spans="2:45" x14ac:dyDescent="0.25">
      <c r="B250" s="22"/>
      <c r="C250" s="96"/>
      <c r="D250" s="300"/>
      <c r="E250" s="225">
        <f t="shared" si="127"/>
        <v>0</v>
      </c>
      <c r="F250" s="207">
        <f t="shared" si="128"/>
        <v>0</v>
      </c>
      <c r="G250" s="207">
        <f t="shared" si="129"/>
        <v>0</v>
      </c>
      <c r="H250" s="207">
        <f t="shared" si="130"/>
        <v>0</v>
      </c>
      <c r="I250" s="207">
        <f t="shared" si="131"/>
        <v>0</v>
      </c>
      <c r="J250" s="207">
        <f t="shared" si="132"/>
        <v>0</v>
      </c>
      <c r="K250" s="207">
        <f t="shared" si="133"/>
        <v>0</v>
      </c>
      <c r="L250" s="239">
        <f t="shared" si="163"/>
        <v>0</v>
      </c>
      <c r="M250" s="198">
        <f t="shared" si="134"/>
        <v>0</v>
      </c>
      <c r="N250" s="199">
        <f t="shared" si="135"/>
        <v>0</v>
      </c>
      <c r="O250" s="199">
        <f t="shared" si="136"/>
        <v>0</v>
      </c>
      <c r="P250" s="199">
        <f t="shared" si="137"/>
        <v>0</v>
      </c>
      <c r="Q250" s="199">
        <f t="shared" si="138"/>
        <v>0</v>
      </c>
      <c r="R250" s="199">
        <f t="shared" si="139"/>
        <v>0</v>
      </c>
      <c r="S250" s="199">
        <f t="shared" si="140"/>
        <v>0</v>
      </c>
      <c r="T250" s="242">
        <f t="shared" si="164"/>
        <v>0</v>
      </c>
      <c r="U250" s="177">
        <f t="shared" si="141"/>
        <v>0</v>
      </c>
      <c r="V250" s="177">
        <f t="shared" si="142"/>
        <v>0</v>
      </c>
      <c r="W250" s="177">
        <f t="shared" si="143"/>
        <v>0</v>
      </c>
      <c r="X250" s="177">
        <f t="shared" si="144"/>
        <v>0</v>
      </c>
      <c r="Y250" s="177">
        <f t="shared" si="145"/>
        <v>0</v>
      </c>
      <c r="Z250" s="178">
        <f t="shared" si="146"/>
        <v>0</v>
      </c>
      <c r="AA250" s="177">
        <f t="shared" si="147"/>
        <v>0</v>
      </c>
      <c r="AB250" s="261">
        <f t="shared" si="165"/>
        <v>0</v>
      </c>
      <c r="AC250" s="217">
        <f t="shared" si="148"/>
        <v>0</v>
      </c>
      <c r="AD250" s="217">
        <f t="shared" si="149"/>
        <v>0</v>
      </c>
      <c r="AE250" s="217">
        <f t="shared" si="150"/>
        <v>0</v>
      </c>
      <c r="AF250" s="217">
        <f t="shared" si="151"/>
        <v>0</v>
      </c>
      <c r="AG250" s="217">
        <f t="shared" si="152"/>
        <v>0</v>
      </c>
      <c r="AH250" s="217">
        <f t="shared" si="153"/>
        <v>0</v>
      </c>
      <c r="AI250" s="217">
        <f t="shared" si="154"/>
        <v>0</v>
      </c>
      <c r="AJ250" s="263">
        <f t="shared" si="166"/>
        <v>0</v>
      </c>
      <c r="AK250" s="250">
        <f t="shared" si="155"/>
        <v>0</v>
      </c>
      <c r="AL250" s="250">
        <f t="shared" si="156"/>
        <v>0</v>
      </c>
      <c r="AM250" s="250">
        <f t="shared" si="157"/>
        <v>0</v>
      </c>
      <c r="AN250" s="250">
        <f t="shared" si="158"/>
        <v>0</v>
      </c>
      <c r="AO250" s="250">
        <f t="shared" si="159"/>
        <v>0</v>
      </c>
      <c r="AP250" s="250">
        <f t="shared" si="160"/>
        <v>0</v>
      </c>
      <c r="AQ250" s="250">
        <f t="shared" si="161"/>
        <v>0</v>
      </c>
      <c r="AR250" s="265">
        <f t="shared" si="167"/>
        <v>0</v>
      </c>
      <c r="AS250" s="254">
        <f t="shared" si="162"/>
        <v>0</v>
      </c>
    </row>
    <row r="251" spans="2:45" x14ac:dyDescent="0.25">
      <c r="B251" s="99"/>
      <c r="C251" s="100"/>
      <c r="D251" s="301"/>
      <c r="E251" s="225">
        <f t="shared" si="127"/>
        <v>0</v>
      </c>
      <c r="F251" s="207">
        <f t="shared" si="128"/>
        <v>0</v>
      </c>
      <c r="G251" s="207">
        <f t="shared" si="129"/>
        <v>0</v>
      </c>
      <c r="H251" s="207">
        <f t="shared" si="130"/>
        <v>0</v>
      </c>
      <c r="I251" s="207">
        <f t="shared" si="131"/>
        <v>0</v>
      </c>
      <c r="J251" s="207">
        <f t="shared" si="132"/>
        <v>0</v>
      </c>
      <c r="K251" s="207">
        <f t="shared" si="133"/>
        <v>0</v>
      </c>
      <c r="L251" s="239">
        <f t="shared" si="163"/>
        <v>0</v>
      </c>
      <c r="M251" s="198">
        <f t="shared" si="134"/>
        <v>0</v>
      </c>
      <c r="N251" s="199">
        <f t="shared" si="135"/>
        <v>0</v>
      </c>
      <c r="O251" s="199">
        <f t="shared" si="136"/>
        <v>0</v>
      </c>
      <c r="P251" s="199">
        <f t="shared" si="137"/>
        <v>0</v>
      </c>
      <c r="Q251" s="199">
        <f t="shared" si="138"/>
        <v>0</v>
      </c>
      <c r="R251" s="199">
        <f t="shared" si="139"/>
        <v>0</v>
      </c>
      <c r="S251" s="199">
        <f t="shared" si="140"/>
        <v>0</v>
      </c>
      <c r="T251" s="242">
        <f t="shared" si="164"/>
        <v>0</v>
      </c>
      <c r="U251" s="177">
        <f t="shared" si="141"/>
        <v>0</v>
      </c>
      <c r="V251" s="177">
        <f t="shared" si="142"/>
        <v>0</v>
      </c>
      <c r="W251" s="177">
        <f t="shared" si="143"/>
        <v>0</v>
      </c>
      <c r="X251" s="177">
        <f t="shared" si="144"/>
        <v>0</v>
      </c>
      <c r="Y251" s="177">
        <f t="shared" si="145"/>
        <v>0</v>
      </c>
      <c r="Z251" s="178">
        <f t="shared" si="146"/>
        <v>0</v>
      </c>
      <c r="AA251" s="177">
        <f t="shared" si="147"/>
        <v>0</v>
      </c>
      <c r="AB251" s="261">
        <f t="shared" si="165"/>
        <v>0</v>
      </c>
      <c r="AC251" s="217">
        <f t="shared" si="148"/>
        <v>0</v>
      </c>
      <c r="AD251" s="217">
        <f t="shared" si="149"/>
        <v>0</v>
      </c>
      <c r="AE251" s="217">
        <f t="shared" si="150"/>
        <v>0</v>
      </c>
      <c r="AF251" s="217">
        <f t="shared" si="151"/>
        <v>0</v>
      </c>
      <c r="AG251" s="217">
        <f t="shared" si="152"/>
        <v>0</v>
      </c>
      <c r="AH251" s="217">
        <f t="shared" si="153"/>
        <v>0</v>
      </c>
      <c r="AI251" s="217">
        <f t="shared" si="154"/>
        <v>0</v>
      </c>
      <c r="AJ251" s="263">
        <f t="shared" si="166"/>
        <v>0</v>
      </c>
      <c r="AK251" s="250">
        <f t="shared" si="155"/>
        <v>0</v>
      </c>
      <c r="AL251" s="250">
        <f t="shared" si="156"/>
        <v>0</v>
      </c>
      <c r="AM251" s="250">
        <f t="shared" si="157"/>
        <v>0</v>
      </c>
      <c r="AN251" s="250">
        <f t="shared" si="158"/>
        <v>0</v>
      </c>
      <c r="AO251" s="250">
        <f t="shared" si="159"/>
        <v>0</v>
      </c>
      <c r="AP251" s="250">
        <f t="shared" si="160"/>
        <v>0</v>
      </c>
      <c r="AQ251" s="250">
        <f t="shared" si="161"/>
        <v>0</v>
      </c>
      <c r="AR251" s="265">
        <f t="shared" si="167"/>
        <v>0</v>
      </c>
      <c r="AS251" s="254">
        <f t="shared" si="162"/>
        <v>0</v>
      </c>
    </row>
    <row r="252" spans="2:45" x14ac:dyDescent="0.25">
      <c r="B252" s="22"/>
      <c r="C252" s="96"/>
      <c r="D252" s="300"/>
      <c r="E252" s="225">
        <f t="shared" si="127"/>
        <v>0</v>
      </c>
      <c r="F252" s="207">
        <f t="shared" si="128"/>
        <v>0</v>
      </c>
      <c r="G252" s="207">
        <f t="shared" si="129"/>
        <v>0</v>
      </c>
      <c r="H252" s="207">
        <f t="shared" si="130"/>
        <v>0</v>
      </c>
      <c r="I252" s="207">
        <f t="shared" si="131"/>
        <v>0</v>
      </c>
      <c r="J252" s="207">
        <f t="shared" si="132"/>
        <v>0</v>
      </c>
      <c r="K252" s="207">
        <f t="shared" si="133"/>
        <v>0</v>
      </c>
      <c r="L252" s="239">
        <f t="shared" si="163"/>
        <v>0</v>
      </c>
      <c r="M252" s="198">
        <f t="shared" si="134"/>
        <v>0</v>
      </c>
      <c r="N252" s="199">
        <f t="shared" si="135"/>
        <v>0</v>
      </c>
      <c r="O252" s="199">
        <f t="shared" si="136"/>
        <v>0</v>
      </c>
      <c r="P252" s="199">
        <f t="shared" si="137"/>
        <v>0</v>
      </c>
      <c r="Q252" s="199">
        <f t="shared" si="138"/>
        <v>0</v>
      </c>
      <c r="R252" s="199">
        <f t="shared" si="139"/>
        <v>0</v>
      </c>
      <c r="S252" s="199">
        <f t="shared" si="140"/>
        <v>0</v>
      </c>
      <c r="T252" s="242">
        <f t="shared" si="164"/>
        <v>0</v>
      </c>
      <c r="U252" s="177">
        <f t="shared" si="141"/>
        <v>0</v>
      </c>
      <c r="V252" s="177">
        <f t="shared" si="142"/>
        <v>0</v>
      </c>
      <c r="W252" s="177">
        <f t="shared" si="143"/>
        <v>0</v>
      </c>
      <c r="X252" s="177">
        <f t="shared" si="144"/>
        <v>0</v>
      </c>
      <c r="Y252" s="177">
        <f t="shared" si="145"/>
        <v>0</v>
      </c>
      <c r="Z252" s="178">
        <f t="shared" si="146"/>
        <v>0</v>
      </c>
      <c r="AA252" s="177">
        <f t="shared" si="147"/>
        <v>0</v>
      </c>
      <c r="AB252" s="261">
        <f t="shared" si="165"/>
        <v>0</v>
      </c>
      <c r="AC252" s="217">
        <f t="shared" si="148"/>
        <v>0</v>
      </c>
      <c r="AD252" s="217">
        <f t="shared" si="149"/>
        <v>0</v>
      </c>
      <c r="AE252" s="217">
        <f t="shared" si="150"/>
        <v>0</v>
      </c>
      <c r="AF252" s="217">
        <f t="shared" si="151"/>
        <v>0</v>
      </c>
      <c r="AG252" s="217">
        <f t="shared" si="152"/>
        <v>0</v>
      </c>
      <c r="AH252" s="217">
        <f t="shared" si="153"/>
        <v>0</v>
      </c>
      <c r="AI252" s="217">
        <f t="shared" si="154"/>
        <v>0</v>
      </c>
      <c r="AJ252" s="263">
        <f t="shared" si="166"/>
        <v>0</v>
      </c>
      <c r="AK252" s="250">
        <f t="shared" si="155"/>
        <v>0</v>
      </c>
      <c r="AL252" s="250">
        <f t="shared" si="156"/>
        <v>0</v>
      </c>
      <c r="AM252" s="250">
        <f t="shared" si="157"/>
        <v>0</v>
      </c>
      <c r="AN252" s="250">
        <f t="shared" si="158"/>
        <v>0</v>
      </c>
      <c r="AO252" s="250">
        <f t="shared" si="159"/>
        <v>0</v>
      </c>
      <c r="AP252" s="250">
        <f t="shared" si="160"/>
        <v>0</v>
      </c>
      <c r="AQ252" s="250">
        <f t="shared" si="161"/>
        <v>0</v>
      </c>
      <c r="AR252" s="265">
        <f t="shared" si="167"/>
        <v>0</v>
      </c>
      <c r="AS252" s="254">
        <f t="shared" si="162"/>
        <v>0</v>
      </c>
    </row>
    <row r="253" spans="2:45" x14ac:dyDescent="0.25">
      <c r="B253" s="22"/>
      <c r="C253" s="96"/>
      <c r="D253" s="300"/>
      <c r="E253" s="225">
        <f t="shared" si="127"/>
        <v>0</v>
      </c>
      <c r="F253" s="207">
        <f t="shared" si="128"/>
        <v>0</v>
      </c>
      <c r="G253" s="207">
        <f t="shared" si="129"/>
        <v>0</v>
      </c>
      <c r="H253" s="207">
        <f t="shared" si="130"/>
        <v>0</v>
      </c>
      <c r="I253" s="207">
        <f t="shared" si="131"/>
        <v>0</v>
      </c>
      <c r="J253" s="207">
        <f t="shared" si="132"/>
        <v>0</v>
      </c>
      <c r="K253" s="207">
        <f t="shared" si="133"/>
        <v>0</v>
      </c>
      <c r="L253" s="239">
        <f t="shared" si="163"/>
        <v>0</v>
      </c>
      <c r="M253" s="198">
        <f t="shared" si="134"/>
        <v>0</v>
      </c>
      <c r="N253" s="199">
        <f t="shared" si="135"/>
        <v>0</v>
      </c>
      <c r="O253" s="199">
        <f t="shared" si="136"/>
        <v>0</v>
      </c>
      <c r="P253" s="199">
        <f t="shared" si="137"/>
        <v>0</v>
      </c>
      <c r="Q253" s="199">
        <f t="shared" si="138"/>
        <v>0</v>
      </c>
      <c r="R253" s="199">
        <f t="shared" si="139"/>
        <v>0</v>
      </c>
      <c r="S253" s="199">
        <f t="shared" si="140"/>
        <v>0</v>
      </c>
      <c r="T253" s="242">
        <f t="shared" si="164"/>
        <v>0</v>
      </c>
      <c r="U253" s="177">
        <f t="shared" si="141"/>
        <v>0</v>
      </c>
      <c r="V253" s="177">
        <f t="shared" si="142"/>
        <v>0</v>
      </c>
      <c r="W253" s="177">
        <f t="shared" si="143"/>
        <v>0</v>
      </c>
      <c r="X253" s="177">
        <f t="shared" si="144"/>
        <v>0</v>
      </c>
      <c r="Y253" s="177">
        <f t="shared" si="145"/>
        <v>0</v>
      </c>
      <c r="Z253" s="178">
        <f t="shared" si="146"/>
        <v>0</v>
      </c>
      <c r="AA253" s="177">
        <f t="shared" si="147"/>
        <v>0</v>
      </c>
      <c r="AB253" s="261">
        <f t="shared" si="165"/>
        <v>0</v>
      </c>
      <c r="AC253" s="217">
        <f t="shared" si="148"/>
        <v>0</v>
      </c>
      <c r="AD253" s="217">
        <f t="shared" si="149"/>
        <v>0</v>
      </c>
      <c r="AE253" s="217">
        <f t="shared" si="150"/>
        <v>0</v>
      </c>
      <c r="AF253" s="217">
        <f t="shared" si="151"/>
        <v>0</v>
      </c>
      <c r="AG253" s="217">
        <f t="shared" si="152"/>
        <v>0</v>
      </c>
      <c r="AH253" s="217">
        <f t="shared" si="153"/>
        <v>0</v>
      </c>
      <c r="AI253" s="217">
        <f t="shared" si="154"/>
        <v>0</v>
      </c>
      <c r="AJ253" s="263">
        <f t="shared" si="166"/>
        <v>0</v>
      </c>
      <c r="AK253" s="250">
        <f t="shared" si="155"/>
        <v>0</v>
      </c>
      <c r="AL253" s="250">
        <f t="shared" si="156"/>
        <v>0</v>
      </c>
      <c r="AM253" s="250">
        <f t="shared" si="157"/>
        <v>0</v>
      </c>
      <c r="AN253" s="250">
        <f t="shared" si="158"/>
        <v>0</v>
      </c>
      <c r="AO253" s="250">
        <f t="shared" si="159"/>
        <v>0</v>
      </c>
      <c r="AP253" s="250">
        <f t="shared" si="160"/>
        <v>0</v>
      </c>
      <c r="AQ253" s="250">
        <f t="shared" si="161"/>
        <v>0</v>
      </c>
      <c r="AR253" s="265">
        <f t="shared" si="167"/>
        <v>0</v>
      </c>
      <c r="AS253" s="254">
        <f t="shared" si="162"/>
        <v>0</v>
      </c>
    </row>
    <row r="254" spans="2:45" x14ac:dyDescent="0.25">
      <c r="B254" s="22"/>
      <c r="C254" s="96"/>
      <c r="D254" s="300"/>
      <c r="E254" s="225">
        <f t="shared" si="127"/>
        <v>0</v>
      </c>
      <c r="F254" s="207">
        <f t="shared" si="128"/>
        <v>0</v>
      </c>
      <c r="G254" s="207">
        <f t="shared" si="129"/>
        <v>0</v>
      </c>
      <c r="H254" s="207">
        <f t="shared" si="130"/>
        <v>0</v>
      </c>
      <c r="I254" s="207">
        <f t="shared" si="131"/>
        <v>0</v>
      </c>
      <c r="J254" s="207">
        <f t="shared" si="132"/>
        <v>0</v>
      </c>
      <c r="K254" s="207">
        <f t="shared" si="133"/>
        <v>0</v>
      </c>
      <c r="L254" s="239">
        <f t="shared" si="163"/>
        <v>0</v>
      </c>
      <c r="M254" s="198">
        <f t="shared" si="134"/>
        <v>0</v>
      </c>
      <c r="N254" s="199">
        <f t="shared" si="135"/>
        <v>0</v>
      </c>
      <c r="O254" s="199">
        <f t="shared" si="136"/>
        <v>0</v>
      </c>
      <c r="P254" s="199">
        <f t="shared" si="137"/>
        <v>0</v>
      </c>
      <c r="Q254" s="199">
        <f t="shared" si="138"/>
        <v>0</v>
      </c>
      <c r="R254" s="199">
        <f t="shared" si="139"/>
        <v>0</v>
      </c>
      <c r="S254" s="199">
        <f t="shared" si="140"/>
        <v>0</v>
      </c>
      <c r="T254" s="242">
        <f t="shared" si="164"/>
        <v>0</v>
      </c>
      <c r="U254" s="177">
        <f t="shared" si="141"/>
        <v>0</v>
      </c>
      <c r="V254" s="177">
        <f t="shared" si="142"/>
        <v>0</v>
      </c>
      <c r="W254" s="177">
        <f t="shared" si="143"/>
        <v>0</v>
      </c>
      <c r="X254" s="177">
        <f t="shared" si="144"/>
        <v>0</v>
      </c>
      <c r="Y254" s="177">
        <f t="shared" si="145"/>
        <v>0</v>
      </c>
      <c r="Z254" s="178">
        <f t="shared" si="146"/>
        <v>0</v>
      </c>
      <c r="AA254" s="177">
        <f t="shared" si="147"/>
        <v>0</v>
      </c>
      <c r="AB254" s="261">
        <f t="shared" si="165"/>
        <v>0</v>
      </c>
      <c r="AC254" s="217">
        <f t="shared" si="148"/>
        <v>0</v>
      </c>
      <c r="AD254" s="217">
        <f t="shared" si="149"/>
        <v>0</v>
      </c>
      <c r="AE254" s="217">
        <f t="shared" si="150"/>
        <v>0</v>
      </c>
      <c r="AF254" s="217">
        <f t="shared" si="151"/>
        <v>0</v>
      </c>
      <c r="AG254" s="217">
        <f t="shared" si="152"/>
        <v>0</v>
      </c>
      <c r="AH254" s="217">
        <f t="shared" si="153"/>
        <v>0</v>
      </c>
      <c r="AI254" s="217">
        <f t="shared" si="154"/>
        <v>0</v>
      </c>
      <c r="AJ254" s="263">
        <f t="shared" si="166"/>
        <v>0</v>
      </c>
      <c r="AK254" s="250">
        <f t="shared" si="155"/>
        <v>0</v>
      </c>
      <c r="AL254" s="250">
        <f t="shared" si="156"/>
        <v>0</v>
      </c>
      <c r="AM254" s="250">
        <f t="shared" si="157"/>
        <v>0</v>
      </c>
      <c r="AN254" s="250">
        <f t="shared" si="158"/>
        <v>0</v>
      </c>
      <c r="AO254" s="250">
        <f t="shared" si="159"/>
        <v>0</v>
      </c>
      <c r="AP254" s="250">
        <f t="shared" si="160"/>
        <v>0</v>
      </c>
      <c r="AQ254" s="250">
        <f t="shared" si="161"/>
        <v>0</v>
      </c>
      <c r="AR254" s="265">
        <f t="shared" si="167"/>
        <v>0</v>
      </c>
      <c r="AS254" s="254">
        <f t="shared" si="162"/>
        <v>0</v>
      </c>
    </row>
    <row r="255" spans="2:45" x14ac:dyDescent="0.25">
      <c r="B255" s="99"/>
      <c r="C255" s="100"/>
      <c r="D255" s="301"/>
      <c r="E255" s="225">
        <f t="shared" si="127"/>
        <v>0</v>
      </c>
      <c r="F255" s="207">
        <f t="shared" si="128"/>
        <v>0</v>
      </c>
      <c r="G255" s="207">
        <f t="shared" si="129"/>
        <v>0</v>
      </c>
      <c r="H255" s="207">
        <f t="shared" si="130"/>
        <v>0</v>
      </c>
      <c r="I255" s="207">
        <f t="shared" si="131"/>
        <v>0</v>
      </c>
      <c r="J255" s="207">
        <f t="shared" si="132"/>
        <v>0</v>
      </c>
      <c r="K255" s="207">
        <f t="shared" si="133"/>
        <v>0</v>
      </c>
      <c r="L255" s="239">
        <f t="shared" si="163"/>
        <v>0</v>
      </c>
      <c r="M255" s="198">
        <f t="shared" si="134"/>
        <v>0</v>
      </c>
      <c r="N255" s="199">
        <f t="shared" si="135"/>
        <v>0</v>
      </c>
      <c r="O255" s="199">
        <f t="shared" si="136"/>
        <v>0</v>
      </c>
      <c r="P255" s="199">
        <f t="shared" si="137"/>
        <v>0</v>
      </c>
      <c r="Q255" s="199">
        <f t="shared" si="138"/>
        <v>0</v>
      </c>
      <c r="R255" s="199">
        <f t="shared" si="139"/>
        <v>0</v>
      </c>
      <c r="S255" s="199">
        <f t="shared" si="140"/>
        <v>0</v>
      </c>
      <c r="T255" s="242">
        <f t="shared" si="164"/>
        <v>0</v>
      </c>
      <c r="U255" s="177">
        <f t="shared" si="141"/>
        <v>0</v>
      </c>
      <c r="V255" s="177">
        <f t="shared" si="142"/>
        <v>0</v>
      </c>
      <c r="W255" s="177">
        <f t="shared" si="143"/>
        <v>0</v>
      </c>
      <c r="X255" s="177">
        <f t="shared" si="144"/>
        <v>0</v>
      </c>
      <c r="Y255" s="177">
        <f t="shared" si="145"/>
        <v>0</v>
      </c>
      <c r="Z255" s="178">
        <f t="shared" si="146"/>
        <v>0</v>
      </c>
      <c r="AA255" s="177">
        <f t="shared" si="147"/>
        <v>0</v>
      </c>
      <c r="AB255" s="261">
        <f t="shared" si="165"/>
        <v>0</v>
      </c>
      <c r="AC255" s="217">
        <f t="shared" si="148"/>
        <v>0</v>
      </c>
      <c r="AD255" s="217">
        <f t="shared" si="149"/>
        <v>0</v>
      </c>
      <c r="AE255" s="217">
        <f t="shared" si="150"/>
        <v>0</v>
      </c>
      <c r="AF255" s="217">
        <f t="shared" si="151"/>
        <v>0</v>
      </c>
      <c r="AG255" s="217">
        <f t="shared" si="152"/>
        <v>0</v>
      </c>
      <c r="AH255" s="217">
        <f t="shared" si="153"/>
        <v>0</v>
      </c>
      <c r="AI255" s="217">
        <f t="shared" si="154"/>
        <v>0</v>
      </c>
      <c r="AJ255" s="263">
        <f t="shared" si="166"/>
        <v>0</v>
      </c>
      <c r="AK255" s="250">
        <f t="shared" si="155"/>
        <v>0</v>
      </c>
      <c r="AL255" s="250">
        <f t="shared" si="156"/>
        <v>0</v>
      </c>
      <c r="AM255" s="250">
        <f t="shared" si="157"/>
        <v>0</v>
      </c>
      <c r="AN255" s="250">
        <f t="shared" si="158"/>
        <v>0</v>
      </c>
      <c r="AO255" s="250">
        <f t="shared" si="159"/>
        <v>0</v>
      </c>
      <c r="AP255" s="250">
        <f t="shared" si="160"/>
        <v>0</v>
      </c>
      <c r="AQ255" s="250">
        <f t="shared" si="161"/>
        <v>0</v>
      </c>
      <c r="AR255" s="265">
        <f t="shared" si="167"/>
        <v>0</v>
      </c>
      <c r="AS255" s="254">
        <f t="shared" si="162"/>
        <v>0</v>
      </c>
    </row>
    <row r="256" spans="2:45" x14ac:dyDescent="0.25">
      <c r="B256" s="22"/>
      <c r="C256" s="96"/>
      <c r="D256" s="300"/>
      <c r="E256" s="225">
        <f t="shared" si="127"/>
        <v>0</v>
      </c>
      <c r="F256" s="207">
        <f t="shared" si="128"/>
        <v>0</v>
      </c>
      <c r="G256" s="207">
        <f t="shared" si="129"/>
        <v>0</v>
      </c>
      <c r="H256" s="207">
        <f t="shared" si="130"/>
        <v>0</v>
      </c>
      <c r="I256" s="207">
        <f t="shared" si="131"/>
        <v>0</v>
      </c>
      <c r="J256" s="207">
        <f t="shared" si="132"/>
        <v>0</v>
      </c>
      <c r="K256" s="207">
        <f t="shared" si="133"/>
        <v>0</v>
      </c>
      <c r="L256" s="239">
        <f t="shared" si="163"/>
        <v>0</v>
      </c>
      <c r="M256" s="198">
        <f t="shared" si="134"/>
        <v>0</v>
      </c>
      <c r="N256" s="199">
        <f t="shared" si="135"/>
        <v>0</v>
      </c>
      <c r="O256" s="199">
        <f t="shared" si="136"/>
        <v>0</v>
      </c>
      <c r="P256" s="199">
        <f t="shared" si="137"/>
        <v>0</v>
      </c>
      <c r="Q256" s="199">
        <f t="shared" si="138"/>
        <v>0</v>
      </c>
      <c r="R256" s="199">
        <f t="shared" si="139"/>
        <v>0</v>
      </c>
      <c r="S256" s="199">
        <f t="shared" si="140"/>
        <v>0</v>
      </c>
      <c r="T256" s="242">
        <f t="shared" si="164"/>
        <v>0</v>
      </c>
      <c r="U256" s="177">
        <f t="shared" si="141"/>
        <v>0</v>
      </c>
      <c r="V256" s="177">
        <f t="shared" si="142"/>
        <v>0</v>
      </c>
      <c r="W256" s="177">
        <f t="shared" si="143"/>
        <v>0</v>
      </c>
      <c r="X256" s="177">
        <f t="shared" si="144"/>
        <v>0</v>
      </c>
      <c r="Y256" s="177">
        <f t="shared" si="145"/>
        <v>0</v>
      </c>
      <c r="Z256" s="178">
        <f t="shared" si="146"/>
        <v>0</v>
      </c>
      <c r="AA256" s="177">
        <f t="shared" si="147"/>
        <v>0</v>
      </c>
      <c r="AB256" s="261">
        <f t="shared" si="165"/>
        <v>0</v>
      </c>
      <c r="AC256" s="217">
        <f t="shared" si="148"/>
        <v>0</v>
      </c>
      <c r="AD256" s="217">
        <f t="shared" si="149"/>
        <v>0</v>
      </c>
      <c r="AE256" s="217">
        <f t="shared" si="150"/>
        <v>0</v>
      </c>
      <c r="AF256" s="217">
        <f t="shared" si="151"/>
        <v>0</v>
      </c>
      <c r="AG256" s="217">
        <f t="shared" si="152"/>
        <v>0</v>
      </c>
      <c r="AH256" s="217">
        <f t="shared" si="153"/>
        <v>0</v>
      </c>
      <c r="AI256" s="217">
        <f t="shared" si="154"/>
        <v>0</v>
      </c>
      <c r="AJ256" s="263">
        <f t="shared" si="166"/>
        <v>0</v>
      </c>
      <c r="AK256" s="250">
        <f t="shared" si="155"/>
        <v>0</v>
      </c>
      <c r="AL256" s="250">
        <f t="shared" si="156"/>
        <v>0</v>
      </c>
      <c r="AM256" s="250">
        <f t="shared" si="157"/>
        <v>0</v>
      </c>
      <c r="AN256" s="250">
        <f t="shared" si="158"/>
        <v>0</v>
      </c>
      <c r="AO256" s="250">
        <f t="shared" si="159"/>
        <v>0</v>
      </c>
      <c r="AP256" s="250">
        <f t="shared" si="160"/>
        <v>0</v>
      </c>
      <c r="AQ256" s="250">
        <f t="shared" si="161"/>
        <v>0</v>
      </c>
      <c r="AR256" s="265">
        <f t="shared" si="167"/>
        <v>0</v>
      </c>
      <c r="AS256" s="254">
        <f t="shared" si="162"/>
        <v>0</v>
      </c>
    </row>
    <row r="257" spans="2:45" x14ac:dyDescent="0.25">
      <c r="B257" s="22"/>
      <c r="C257" s="96"/>
      <c r="D257" s="300"/>
      <c r="E257" s="225">
        <f t="shared" si="127"/>
        <v>0</v>
      </c>
      <c r="F257" s="207">
        <f t="shared" si="128"/>
        <v>0</v>
      </c>
      <c r="G257" s="207">
        <f t="shared" si="129"/>
        <v>0</v>
      </c>
      <c r="H257" s="207">
        <f t="shared" si="130"/>
        <v>0</v>
      </c>
      <c r="I257" s="207">
        <f t="shared" si="131"/>
        <v>0</v>
      </c>
      <c r="J257" s="207">
        <f t="shared" si="132"/>
        <v>0</v>
      </c>
      <c r="K257" s="207">
        <f t="shared" si="133"/>
        <v>0</v>
      </c>
      <c r="L257" s="239">
        <f t="shared" si="163"/>
        <v>0</v>
      </c>
      <c r="M257" s="198">
        <f t="shared" si="134"/>
        <v>0</v>
      </c>
      <c r="N257" s="199">
        <f t="shared" si="135"/>
        <v>0</v>
      </c>
      <c r="O257" s="199">
        <f t="shared" si="136"/>
        <v>0</v>
      </c>
      <c r="P257" s="199">
        <f t="shared" si="137"/>
        <v>0</v>
      </c>
      <c r="Q257" s="199">
        <f t="shared" si="138"/>
        <v>0</v>
      </c>
      <c r="R257" s="199">
        <f t="shared" si="139"/>
        <v>0</v>
      </c>
      <c r="S257" s="199">
        <f t="shared" si="140"/>
        <v>0</v>
      </c>
      <c r="T257" s="242">
        <f t="shared" si="164"/>
        <v>0</v>
      </c>
      <c r="U257" s="177">
        <f t="shared" si="141"/>
        <v>0</v>
      </c>
      <c r="V257" s="177">
        <f t="shared" si="142"/>
        <v>0</v>
      </c>
      <c r="W257" s="177">
        <f t="shared" si="143"/>
        <v>0</v>
      </c>
      <c r="X257" s="177">
        <f t="shared" si="144"/>
        <v>0</v>
      </c>
      <c r="Y257" s="177">
        <f t="shared" si="145"/>
        <v>0</v>
      </c>
      <c r="Z257" s="178">
        <f t="shared" si="146"/>
        <v>0</v>
      </c>
      <c r="AA257" s="177">
        <f t="shared" si="147"/>
        <v>0</v>
      </c>
      <c r="AB257" s="261">
        <f t="shared" si="165"/>
        <v>0</v>
      </c>
      <c r="AC257" s="217">
        <f t="shared" si="148"/>
        <v>0</v>
      </c>
      <c r="AD257" s="217">
        <f t="shared" si="149"/>
        <v>0</v>
      </c>
      <c r="AE257" s="217">
        <f t="shared" si="150"/>
        <v>0</v>
      </c>
      <c r="AF257" s="217">
        <f t="shared" si="151"/>
        <v>0</v>
      </c>
      <c r="AG257" s="217">
        <f t="shared" si="152"/>
        <v>0</v>
      </c>
      <c r="AH257" s="217">
        <f t="shared" si="153"/>
        <v>0</v>
      </c>
      <c r="AI257" s="217">
        <f t="shared" si="154"/>
        <v>0</v>
      </c>
      <c r="AJ257" s="263">
        <f t="shared" si="166"/>
        <v>0</v>
      </c>
      <c r="AK257" s="250">
        <f t="shared" si="155"/>
        <v>0</v>
      </c>
      <c r="AL257" s="250">
        <f t="shared" si="156"/>
        <v>0</v>
      </c>
      <c r="AM257" s="250">
        <f t="shared" si="157"/>
        <v>0</v>
      </c>
      <c r="AN257" s="250">
        <f t="shared" si="158"/>
        <v>0</v>
      </c>
      <c r="AO257" s="250">
        <f t="shared" si="159"/>
        <v>0</v>
      </c>
      <c r="AP257" s="250">
        <f t="shared" si="160"/>
        <v>0</v>
      </c>
      <c r="AQ257" s="250">
        <f t="shared" si="161"/>
        <v>0</v>
      </c>
      <c r="AR257" s="265">
        <f t="shared" si="167"/>
        <v>0</v>
      </c>
      <c r="AS257" s="254">
        <f t="shared" si="162"/>
        <v>0</v>
      </c>
    </row>
    <row r="258" spans="2:45" x14ac:dyDescent="0.25">
      <c r="B258" s="22"/>
      <c r="C258" s="96"/>
      <c r="D258" s="300"/>
      <c r="E258" s="225">
        <f t="shared" si="127"/>
        <v>0</v>
      </c>
      <c r="F258" s="207">
        <f t="shared" si="128"/>
        <v>0</v>
      </c>
      <c r="G258" s="207">
        <f t="shared" si="129"/>
        <v>0</v>
      </c>
      <c r="H258" s="207">
        <f t="shared" si="130"/>
        <v>0</v>
      </c>
      <c r="I258" s="207">
        <f t="shared" si="131"/>
        <v>0</v>
      </c>
      <c r="J258" s="207">
        <f t="shared" si="132"/>
        <v>0</v>
      </c>
      <c r="K258" s="207">
        <f t="shared" si="133"/>
        <v>0</v>
      </c>
      <c r="L258" s="239">
        <f t="shared" si="163"/>
        <v>0</v>
      </c>
      <c r="M258" s="198">
        <f t="shared" si="134"/>
        <v>0</v>
      </c>
      <c r="N258" s="199">
        <f t="shared" si="135"/>
        <v>0</v>
      </c>
      <c r="O258" s="199">
        <f t="shared" si="136"/>
        <v>0</v>
      </c>
      <c r="P258" s="199">
        <f t="shared" si="137"/>
        <v>0</v>
      </c>
      <c r="Q258" s="199">
        <f t="shared" si="138"/>
        <v>0</v>
      </c>
      <c r="R258" s="199">
        <f t="shared" si="139"/>
        <v>0</v>
      </c>
      <c r="S258" s="199">
        <f t="shared" si="140"/>
        <v>0</v>
      </c>
      <c r="T258" s="242">
        <f t="shared" si="164"/>
        <v>0</v>
      </c>
      <c r="U258" s="177">
        <f t="shared" si="141"/>
        <v>0</v>
      </c>
      <c r="V258" s="177">
        <f t="shared" si="142"/>
        <v>0</v>
      </c>
      <c r="W258" s="177">
        <f t="shared" si="143"/>
        <v>0</v>
      </c>
      <c r="X258" s="177">
        <f t="shared" si="144"/>
        <v>0</v>
      </c>
      <c r="Y258" s="177">
        <f t="shared" si="145"/>
        <v>0</v>
      </c>
      <c r="Z258" s="178">
        <f t="shared" si="146"/>
        <v>0</v>
      </c>
      <c r="AA258" s="177">
        <f t="shared" si="147"/>
        <v>0</v>
      </c>
      <c r="AB258" s="261">
        <f t="shared" si="165"/>
        <v>0</v>
      </c>
      <c r="AC258" s="217">
        <f t="shared" si="148"/>
        <v>0</v>
      </c>
      <c r="AD258" s="217">
        <f t="shared" si="149"/>
        <v>0</v>
      </c>
      <c r="AE258" s="217">
        <f t="shared" si="150"/>
        <v>0</v>
      </c>
      <c r="AF258" s="217">
        <f t="shared" si="151"/>
        <v>0</v>
      </c>
      <c r="AG258" s="217">
        <f t="shared" si="152"/>
        <v>0</v>
      </c>
      <c r="AH258" s="217">
        <f t="shared" si="153"/>
        <v>0</v>
      </c>
      <c r="AI258" s="217">
        <f t="shared" si="154"/>
        <v>0</v>
      </c>
      <c r="AJ258" s="263">
        <f t="shared" si="166"/>
        <v>0</v>
      </c>
      <c r="AK258" s="250">
        <f t="shared" si="155"/>
        <v>0</v>
      </c>
      <c r="AL258" s="250">
        <f t="shared" si="156"/>
        <v>0</v>
      </c>
      <c r="AM258" s="250">
        <f t="shared" si="157"/>
        <v>0</v>
      </c>
      <c r="AN258" s="250">
        <f t="shared" si="158"/>
        <v>0</v>
      </c>
      <c r="AO258" s="250">
        <f t="shared" si="159"/>
        <v>0</v>
      </c>
      <c r="AP258" s="250">
        <f t="shared" si="160"/>
        <v>0</v>
      </c>
      <c r="AQ258" s="250">
        <f t="shared" si="161"/>
        <v>0</v>
      </c>
      <c r="AR258" s="265">
        <f t="shared" si="167"/>
        <v>0</v>
      </c>
      <c r="AS258" s="254">
        <f t="shared" si="162"/>
        <v>0</v>
      </c>
    </row>
    <row r="259" spans="2:45" x14ac:dyDescent="0.25">
      <c r="B259" s="99"/>
      <c r="C259" s="100"/>
      <c r="D259" s="301"/>
      <c r="E259" s="225">
        <f t="shared" si="127"/>
        <v>0</v>
      </c>
      <c r="F259" s="207">
        <f t="shared" si="128"/>
        <v>0</v>
      </c>
      <c r="G259" s="207">
        <f t="shared" si="129"/>
        <v>0</v>
      </c>
      <c r="H259" s="207">
        <f t="shared" si="130"/>
        <v>0</v>
      </c>
      <c r="I259" s="207">
        <f t="shared" si="131"/>
        <v>0</v>
      </c>
      <c r="J259" s="207">
        <f t="shared" si="132"/>
        <v>0</v>
      </c>
      <c r="K259" s="207">
        <f t="shared" si="133"/>
        <v>0</v>
      </c>
      <c r="L259" s="239">
        <f t="shared" si="163"/>
        <v>0</v>
      </c>
      <c r="M259" s="198">
        <f t="shared" si="134"/>
        <v>0</v>
      </c>
      <c r="N259" s="199">
        <f t="shared" si="135"/>
        <v>0</v>
      </c>
      <c r="O259" s="199">
        <f t="shared" si="136"/>
        <v>0</v>
      </c>
      <c r="P259" s="199">
        <f t="shared" si="137"/>
        <v>0</v>
      </c>
      <c r="Q259" s="199">
        <f t="shared" si="138"/>
        <v>0</v>
      </c>
      <c r="R259" s="199">
        <f t="shared" si="139"/>
        <v>0</v>
      </c>
      <c r="S259" s="199">
        <f t="shared" si="140"/>
        <v>0</v>
      </c>
      <c r="T259" s="242">
        <f t="shared" si="164"/>
        <v>0</v>
      </c>
      <c r="U259" s="177">
        <f t="shared" si="141"/>
        <v>0</v>
      </c>
      <c r="V259" s="177">
        <f t="shared" si="142"/>
        <v>0</v>
      </c>
      <c r="W259" s="177">
        <f t="shared" si="143"/>
        <v>0</v>
      </c>
      <c r="X259" s="177">
        <f t="shared" si="144"/>
        <v>0</v>
      </c>
      <c r="Y259" s="177">
        <f t="shared" si="145"/>
        <v>0</v>
      </c>
      <c r="Z259" s="178">
        <f t="shared" si="146"/>
        <v>0</v>
      </c>
      <c r="AA259" s="177">
        <f t="shared" si="147"/>
        <v>0</v>
      </c>
      <c r="AB259" s="261">
        <f t="shared" si="165"/>
        <v>0</v>
      </c>
      <c r="AC259" s="217">
        <f t="shared" si="148"/>
        <v>0</v>
      </c>
      <c r="AD259" s="217">
        <f t="shared" si="149"/>
        <v>0</v>
      </c>
      <c r="AE259" s="217">
        <f t="shared" si="150"/>
        <v>0</v>
      </c>
      <c r="AF259" s="217">
        <f t="shared" si="151"/>
        <v>0</v>
      </c>
      <c r="AG259" s="217">
        <f t="shared" si="152"/>
        <v>0</v>
      </c>
      <c r="AH259" s="217">
        <f t="shared" si="153"/>
        <v>0</v>
      </c>
      <c r="AI259" s="217">
        <f t="shared" si="154"/>
        <v>0</v>
      </c>
      <c r="AJ259" s="263">
        <f t="shared" si="166"/>
        <v>0</v>
      </c>
      <c r="AK259" s="250">
        <f t="shared" si="155"/>
        <v>0</v>
      </c>
      <c r="AL259" s="250">
        <f t="shared" si="156"/>
        <v>0</v>
      </c>
      <c r="AM259" s="250">
        <f t="shared" si="157"/>
        <v>0</v>
      </c>
      <c r="AN259" s="250">
        <f t="shared" si="158"/>
        <v>0</v>
      </c>
      <c r="AO259" s="250">
        <f t="shared" si="159"/>
        <v>0</v>
      </c>
      <c r="AP259" s="250">
        <f t="shared" si="160"/>
        <v>0</v>
      </c>
      <c r="AQ259" s="250">
        <f t="shared" si="161"/>
        <v>0</v>
      </c>
      <c r="AR259" s="265">
        <f t="shared" si="167"/>
        <v>0</v>
      </c>
      <c r="AS259" s="254">
        <f t="shared" si="162"/>
        <v>0</v>
      </c>
    </row>
    <row r="260" spans="2:45" x14ac:dyDescent="0.25">
      <c r="B260" s="22"/>
      <c r="C260" s="96"/>
      <c r="D260" s="114"/>
      <c r="E260" s="225">
        <f t="shared" si="127"/>
        <v>0</v>
      </c>
      <c r="F260" s="207">
        <f t="shared" si="128"/>
        <v>0</v>
      </c>
      <c r="G260" s="207">
        <f t="shared" si="129"/>
        <v>0</v>
      </c>
      <c r="H260" s="207">
        <f t="shared" si="130"/>
        <v>0</v>
      </c>
      <c r="I260" s="207">
        <f t="shared" si="131"/>
        <v>0</v>
      </c>
      <c r="J260" s="207">
        <f t="shared" si="132"/>
        <v>0</v>
      </c>
      <c r="K260" s="207">
        <f t="shared" si="133"/>
        <v>0</v>
      </c>
      <c r="L260" s="239">
        <f t="shared" si="163"/>
        <v>0</v>
      </c>
      <c r="M260" s="198">
        <f t="shared" si="134"/>
        <v>0</v>
      </c>
      <c r="N260" s="199">
        <f t="shared" si="135"/>
        <v>0</v>
      </c>
      <c r="O260" s="199">
        <f t="shared" si="136"/>
        <v>0</v>
      </c>
      <c r="P260" s="199">
        <f t="shared" si="137"/>
        <v>0</v>
      </c>
      <c r="Q260" s="199">
        <f t="shared" si="138"/>
        <v>0</v>
      </c>
      <c r="R260" s="199">
        <f t="shared" si="139"/>
        <v>0</v>
      </c>
      <c r="S260" s="199">
        <f t="shared" si="140"/>
        <v>0</v>
      </c>
      <c r="T260" s="242">
        <f t="shared" si="164"/>
        <v>0</v>
      </c>
      <c r="U260" s="177">
        <f t="shared" si="141"/>
        <v>0</v>
      </c>
      <c r="V260" s="177">
        <f t="shared" si="142"/>
        <v>0</v>
      </c>
      <c r="W260" s="177">
        <f t="shared" si="143"/>
        <v>0</v>
      </c>
      <c r="X260" s="177">
        <f t="shared" si="144"/>
        <v>0</v>
      </c>
      <c r="Y260" s="177">
        <f t="shared" si="145"/>
        <v>0</v>
      </c>
      <c r="Z260" s="178">
        <f t="shared" si="146"/>
        <v>0</v>
      </c>
      <c r="AA260" s="177">
        <f t="shared" si="147"/>
        <v>0</v>
      </c>
      <c r="AB260" s="261">
        <f t="shared" si="165"/>
        <v>0</v>
      </c>
      <c r="AC260" s="217">
        <f t="shared" si="148"/>
        <v>0</v>
      </c>
      <c r="AD260" s="217">
        <f t="shared" si="149"/>
        <v>0</v>
      </c>
      <c r="AE260" s="217">
        <f t="shared" si="150"/>
        <v>0</v>
      </c>
      <c r="AF260" s="217">
        <f t="shared" si="151"/>
        <v>0</v>
      </c>
      <c r="AG260" s="217">
        <f t="shared" si="152"/>
        <v>0</v>
      </c>
      <c r="AH260" s="217">
        <f t="shared" si="153"/>
        <v>0</v>
      </c>
      <c r="AI260" s="217">
        <f t="shared" si="154"/>
        <v>0</v>
      </c>
      <c r="AJ260" s="263">
        <f t="shared" si="166"/>
        <v>0</v>
      </c>
      <c r="AK260" s="250">
        <f t="shared" si="155"/>
        <v>0</v>
      </c>
      <c r="AL260" s="250">
        <f t="shared" si="156"/>
        <v>0</v>
      </c>
      <c r="AM260" s="250">
        <f t="shared" si="157"/>
        <v>0</v>
      </c>
      <c r="AN260" s="250">
        <f t="shared" si="158"/>
        <v>0</v>
      </c>
      <c r="AO260" s="250">
        <f t="shared" si="159"/>
        <v>0</v>
      </c>
      <c r="AP260" s="250">
        <f t="shared" si="160"/>
        <v>0</v>
      </c>
      <c r="AQ260" s="250">
        <f t="shared" si="161"/>
        <v>0</v>
      </c>
      <c r="AR260" s="265">
        <f t="shared" si="167"/>
        <v>0</v>
      </c>
      <c r="AS260" s="254">
        <f t="shared" si="162"/>
        <v>0</v>
      </c>
    </row>
    <row r="261" spans="2:45" x14ac:dyDescent="0.25">
      <c r="B261" s="22"/>
      <c r="C261" s="96"/>
      <c r="D261" s="302"/>
      <c r="E261" s="225">
        <f t="shared" si="127"/>
        <v>0</v>
      </c>
      <c r="F261" s="207">
        <f t="shared" si="128"/>
        <v>0</v>
      </c>
      <c r="G261" s="207">
        <f t="shared" si="129"/>
        <v>0</v>
      </c>
      <c r="H261" s="207">
        <f t="shared" si="130"/>
        <v>0</v>
      </c>
      <c r="I261" s="207">
        <f t="shared" si="131"/>
        <v>0</v>
      </c>
      <c r="J261" s="207">
        <f t="shared" si="132"/>
        <v>0</v>
      </c>
      <c r="K261" s="207">
        <f t="shared" si="133"/>
        <v>0</v>
      </c>
      <c r="L261" s="239">
        <f t="shared" si="163"/>
        <v>0</v>
      </c>
      <c r="M261" s="198">
        <f t="shared" si="134"/>
        <v>0</v>
      </c>
      <c r="N261" s="199">
        <f t="shared" si="135"/>
        <v>0</v>
      </c>
      <c r="O261" s="199">
        <f t="shared" si="136"/>
        <v>0</v>
      </c>
      <c r="P261" s="199">
        <f t="shared" si="137"/>
        <v>0</v>
      </c>
      <c r="Q261" s="199">
        <f t="shared" si="138"/>
        <v>0</v>
      </c>
      <c r="R261" s="199">
        <f t="shared" si="139"/>
        <v>0</v>
      </c>
      <c r="S261" s="199">
        <f t="shared" si="140"/>
        <v>0</v>
      </c>
      <c r="T261" s="242">
        <f t="shared" si="164"/>
        <v>0</v>
      </c>
      <c r="U261" s="177">
        <f t="shared" si="141"/>
        <v>0</v>
      </c>
      <c r="V261" s="177">
        <f t="shared" si="142"/>
        <v>0</v>
      </c>
      <c r="W261" s="177">
        <f t="shared" si="143"/>
        <v>0</v>
      </c>
      <c r="X261" s="177">
        <f t="shared" si="144"/>
        <v>0</v>
      </c>
      <c r="Y261" s="177">
        <f t="shared" si="145"/>
        <v>0</v>
      </c>
      <c r="Z261" s="178">
        <f t="shared" si="146"/>
        <v>0</v>
      </c>
      <c r="AA261" s="177">
        <f t="shared" si="147"/>
        <v>0</v>
      </c>
      <c r="AB261" s="261">
        <f t="shared" si="165"/>
        <v>0</v>
      </c>
      <c r="AC261" s="217">
        <f t="shared" si="148"/>
        <v>0</v>
      </c>
      <c r="AD261" s="217">
        <f t="shared" si="149"/>
        <v>0</v>
      </c>
      <c r="AE261" s="217">
        <f t="shared" si="150"/>
        <v>0</v>
      </c>
      <c r="AF261" s="217">
        <f t="shared" si="151"/>
        <v>0</v>
      </c>
      <c r="AG261" s="217">
        <f t="shared" si="152"/>
        <v>0</v>
      </c>
      <c r="AH261" s="217">
        <f t="shared" si="153"/>
        <v>0</v>
      </c>
      <c r="AI261" s="217">
        <f t="shared" si="154"/>
        <v>0</v>
      </c>
      <c r="AJ261" s="263">
        <f t="shared" si="166"/>
        <v>0</v>
      </c>
      <c r="AK261" s="250">
        <f t="shared" si="155"/>
        <v>0</v>
      </c>
      <c r="AL261" s="250">
        <f t="shared" si="156"/>
        <v>0</v>
      </c>
      <c r="AM261" s="250">
        <f t="shared" si="157"/>
        <v>0</v>
      </c>
      <c r="AN261" s="250">
        <f t="shared" si="158"/>
        <v>0</v>
      </c>
      <c r="AO261" s="250">
        <f t="shared" si="159"/>
        <v>0</v>
      </c>
      <c r="AP261" s="250">
        <f t="shared" si="160"/>
        <v>0</v>
      </c>
      <c r="AQ261" s="250">
        <f t="shared" si="161"/>
        <v>0</v>
      </c>
      <c r="AR261" s="265">
        <f t="shared" si="167"/>
        <v>0</v>
      </c>
      <c r="AS261" s="254">
        <f t="shared" si="162"/>
        <v>0</v>
      </c>
    </row>
    <row r="262" spans="2:45" x14ac:dyDescent="0.25">
      <c r="B262" s="99"/>
      <c r="C262" s="100"/>
      <c r="D262" s="303"/>
      <c r="E262" s="225">
        <f t="shared" ref="E262:E325" si="168">D262/(($B$1-$C$2)/100-(0.08))</f>
        <v>0</v>
      </c>
      <c r="F262" s="207">
        <f t="shared" ref="F262:F325" si="169">K262*$F$3</f>
        <v>0</v>
      </c>
      <c r="G262" s="207">
        <f t="shared" ref="G262:G325" si="170">K262*$G$2</f>
        <v>0</v>
      </c>
      <c r="H262" s="207">
        <f t="shared" ref="H262:H325" si="171">K262*$H$2</f>
        <v>0</v>
      </c>
      <c r="I262" s="207">
        <f t="shared" ref="I262:I325" si="172">K262*$I$2</f>
        <v>0</v>
      </c>
      <c r="J262" s="207">
        <f t="shared" ref="J262:J325" si="173">K262*$J$2</f>
        <v>0</v>
      </c>
      <c r="K262" s="207">
        <f t="shared" ref="K262:K325" si="174">E262*$J$1</f>
        <v>0</v>
      </c>
      <c r="L262" s="239">
        <f t="shared" si="163"/>
        <v>0</v>
      </c>
      <c r="M262" s="198">
        <f t="shared" ref="M262:M325" si="175">S262*$M$3</f>
        <v>0</v>
      </c>
      <c r="N262" s="199">
        <f t="shared" ref="N262:N325" si="176">S262*$N$2</f>
        <v>0</v>
      </c>
      <c r="O262" s="199">
        <f t="shared" ref="O262:O325" si="177">S262*$O$2</f>
        <v>0</v>
      </c>
      <c r="P262" s="199">
        <f t="shared" ref="P262:P325" si="178">S262*$P$2</f>
        <v>0</v>
      </c>
      <c r="Q262" s="199">
        <f t="shared" ref="Q262:Q325" si="179">S262*$Q$2</f>
        <v>0</v>
      </c>
      <c r="R262" s="199">
        <f t="shared" ref="R262:R325" si="180">S262*$R$3</f>
        <v>0</v>
      </c>
      <c r="S262" s="199">
        <f t="shared" ref="S262:S325" si="181">E262*$S$1</f>
        <v>0</v>
      </c>
      <c r="T262" s="242">
        <f t="shared" si="164"/>
        <v>0</v>
      </c>
      <c r="U262" s="177">
        <f t="shared" ref="U262:U325" si="182">AA262*$U$3</f>
        <v>0</v>
      </c>
      <c r="V262" s="177">
        <f t="shared" ref="V262:V325" si="183">AA262*$V$3</f>
        <v>0</v>
      </c>
      <c r="W262" s="177">
        <f t="shared" ref="W262:W325" si="184">AA262*$W$3</f>
        <v>0</v>
      </c>
      <c r="X262" s="177">
        <f t="shared" ref="X262:X325" si="185">AA262*$X$3</f>
        <v>0</v>
      </c>
      <c r="Y262" s="177">
        <f t="shared" ref="Y262:Y325" si="186">AA262*$Y$3</f>
        <v>0</v>
      </c>
      <c r="Z262" s="178">
        <f t="shared" ref="Z262:Z325" si="187">AA262*$Z$3</f>
        <v>0</v>
      </c>
      <c r="AA262" s="177">
        <f t="shared" ref="AA262:AA325" si="188">E262*$AA$1</f>
        <v>0</v>
      </c>
      <c r="AB262" s="261">
        <f t="shared" si="165"/>
        <v>0</v>
      </c>
      <c r="AC262" s="217">
        <f t="shared" ref="AC262:AC325" si="189">AI262*$AC$3</f>
        <v>0</v>
      </c>
      <c r="AD262" s="217">
        <f t="shared" ref="AD262:AD325" si="190">AI262*$AD$3</f>
        <v>0</v>
      </c>
      <c r="AE262" s="217">
        <f t="shared" ref="AE262:AE325" si="191">AI262*$AE$3</f>
        <v>0</v>
      </c>
      <c r="AF262" s="217">
        <f t="shared" ref="AF262:AF325" si="192">AI262*$AF$3</f>
        <v>0</v>
      </c>
      <c r="AG262" s="217">
        <f t="shared" ref="AG262:AG325" si="193">AI262*$AG$3</f>
        <v>0</v>
      </c>
      <c r="AH262" s="217">
        <f t="shared" ref="AH262:AH325" si="194">AI262*$AH$3</f>
        <v>0</v>
      </c>
      <c r="AI262" s="217">
        <f t="shared" ref="AI262:AI325" si="195">E262*$AI$1</f>
        <v>0</v>
      </c>
      <c r="AJ262" s="263">
        <f t="shared" si="166"/>
        <v>0</v>
      </c>
      <c r="AK262" s="250">
        <f t="shared" ref="AK262:AK325" si="196">AQ262*$AK$3</f>
        <v>0</v>
      </c>
      <c r="AL262" s="250">
        <f t="shared" ref="AL262:AL325" si="197">AQ262*$AL$3</f>
        <v>0</v>
      </c>
      <c r="AM262" s="250">
        <f t="shared" ref="AM262:AM325" si="198">AQ262*$AM$3</f>
        <v>0</v>
      </c>
      <c r="AN262" s="250">
        <f t="shared" ref="AN262:AN325" si="199">AQ262*$AN$3</f>
        <v>0</v>
      </c>
      <c r="AO262" s="250">
        <f t="shared" ref="AO262:AO325" si="200">AQ262*$AO$3</f>
        <v>0</v>
      </c>
      <c r="AP262" s="250">
        <f t="shared" ref="AP262:AP325" si="201">AQ262*$AP$3</f>
        <v>0</v>
      </c>
      <c r="AQ262" s="250">
        <f t="shared" ref="AQ262:AQ325" si="202">E262*$AQ$1</f>
        <v>0</v>
      </c>
      <c r="AR262" s="265">
        <f t="shared" si="167"/>
        <v>0</v>
      </c>
      <c r="AS262" s="254">
        <f t="shared" ref="AS262:AS325" si="203">L262/1.21</f>
        <v>0</v>
      </c>
    </row>
    <row r="263" spans="2:45" x14ac:dyDescent="0.25">
      <c r="B263" s="22"/>
      <c r="C263" s="96"/>
      <c r="D263" s="302"/>
      <c r="E263" s="225">
        <f t="shared" si="168"/>
        <v>0</v>
      </c>
      <c r="F263" s="207">
        <f t="shared" si="169"/>
        <v>0</v>
      </c>
      <c r="G263" s="207">
        <f t="shared" si="170"/>
        <v>0</v>
      </c>
      <c r="H263" s="207">
        <f t="shared" si="171"/>
        <v>0</v>
      </c>
      <c r="I263" s="207">
        <f t="shared" si="172"/>
        <v>0</v>
      </c>
      <c r="J263" s="207">
        <f t="shared" si="173"/>
        <v>0</v>
      </c>
      <c r="K263" s="207">
        <f t="shared" si="174"/>
        <v>0</v>
      </c>
      <c r="L263" s="239">
        <f t="shared" ref="L263:L326" si="204">F263+H263+J263+E263</f>
        <v>0</v>
      </c>
      <c r="M263" s="198">
        <f t="shared" si="175"/>
        <v>0</v>
      </c>
      <c r="N263" s="199">
        <f t="shared" si="176"/>
        <v>0</v>
      </c>
      <c r="O263" s="199">
        <f t="shared" si="177"/>
        <v>0</v>
      </c>
      <c r="P263" s="199">
        <f t="shared" si="178"/>
        <v>0</v>
      </c>
      <c r="Q263" s="199">
        <f t="shared" si="179"/>
        <v>0</v>
      </c>
      <c r="R263" s="199">
        <f t="shared" si="180"/>
        <v>0</v>
      </c>
      <c r="S263" s="199">
        <f t="shared" si="181"/>
        <v>0</v>
      </c>
      <c r="T263" s="242">
        <f t="shared" ref="T263:T326" si="205">R263+Q263+O263+M263+E263</f>
        <v>0</v>
      </c>
      <c r="U263" s="177">
        <f t="shared" si="182"/>
        <v>0</v>
      </c>
      <c r="V263" s="177">
        <f t="shared" si="183"/>
        <v>0</v>
      </c>
      <c r="W263" s="177">
        <f t="shared" si="184"/>
        <v>0</v>
      </c>
      <c r="X263" s="177">
        <f t="shared" si="185"/>
        <v>0</v>
      </c>
      <c r="Y263" s="177">
        <f t="shared" si="186"/>
        <v>0</v>
      </c>
      <c r="Z263" s="178">
        <f t="shared" si="187"/>
        <v>0</v>
      </c>
      <c r="AA263" s="177">
        <f t="shared" si="188"/>
        <v>0</v>
      </c>
      <c r="AB263" s="261">
        <f t="shared" ref="AB263:AB326" si="206">U263+W263+Y263+Z263+E263</f>
        <v>0</v>
      </c>
      <c r="AC263" s="217">
        <f t="shared" si="189"/>
        <v>0</v>
      </c>
      <c r="AD263" s="217">
        <f t="shared" si="190"/>
        <v>0</v>
      </c>
      <c r="AE263" s="217">
        <f t="shared" si="191"/>
        <v>0</v>
      </c>
      <c r="AF263" s="217">
        <f t="shared" si="192"/>
        <v>0</v>
      </c>
      <c r="AG263" s="217">
        <f t="shared" si="193"/>
        <v>0</v>
      </c>
      <c r="AH263" s="217">
        <f t="shared" si="194"/>
        <v>0</v>
      </c>
      <c r="AI263" s="217">
        <f t="shared" si="195"/>
        <v>0</v>
      </c>
      <c r="AJ263" s="263">
        <f t="shared" ref="AJ263:AJ326" si="207">AC263+AE263+AG263+AH263+E263</f>
        <v>0</v>
      </c>
      <c r="AK263" s="250">
        <f t="shared" si="196"/>
        <v>0</v>
      </c>
      <c r="AL263" s="250">
        <f t="shared" si="197"/>
        <v>0</v>
      </c>
      <c r="AM263" s="250">
        <f t="shared" si="198"/>
        <v>0</v>
      </c>
      <c r="AN263" s="250">
        <f t="shared" si="199"/>
        <v>0</v>
      </c>
      <c r="AO263" s="250">
        <f t="shared" si="200"/>
        <v>0</v>
      </c>
      <c r="AP263" s="250">
        <f t="shared" si="201"/>
        <v>0</v>
      </c>
      <c r="AQ263" s="250">
        <f t="shared" si="202"/>
        <v>0</v>
      </c>
      <c r="AR263" s="265">
        <f t="shared" ref="AR263:AR326" si="208">AK263+AM263+AO263+AP263+E263</f>
        <v>0</v>
      </c>
      <c r="AS263" s="254">
        <f t="shared" si="203"/>
        <v>0</v>
      </c>
    </row>
    <row r="264" spans="2:45" x14ac:dyDescent="0.25">
      <c r="B264" s="22"/>
      <c r="C264" s="96"/>
      <c r="D264" s="302"/>
      <c r="E264" s="225">
        <f t="shared" si="168"/>
        <v>0</v>
      </c>
      <c r="F264" s="207">
        <f t="shared" si="169"/>
        <v>0</v>
      </c>
      <c r="G264" s="207">
        <f t="shared" si="170"/>
        <v>0</v>
      </c>
      <c r="H264" s="207">
        <f t="shared" si="171"/>
        <v>0</v>
      </c>
      <c r="I264" s="207">
        <f t="shared" si="172"/>
        <v>0</v>
      </c>
      <c r="J264" s="207">
        <f t="shared" si="173"/>
        <v>0</v>
      </c>
      <c r="K264" s="207">
        <f t="shared" si="174"/>
        <v>0</v>
      </c>
      <c r="L264" s="239">
        <f t="shared" si="204"/>
        <v>0</v>
      </c>
      <c r="M264" s="198">
        <f t="shared" si="175"/>
        <v>0</v>
      </c>
      <c r="N264" s="199">
        <f t="shared" si="176"/>
        <v>0</v>
      </c>
      <c r="O264" s="199">
        <f t="shared" si="177"/>
        <v>0</v>
      </c>
      <c r="P264" s="199">
        <f t="shared" si="178"/>
        <v>0</v>
      </c>
      <c r="Q264" s="199">
        <f t="shared" si="179"/>
        <v>0</v>
      </c>
      <c r="R264" s="199">
        <f t="shared" si="180"/>
        <v>0</v>
      </c>
      <c r="S264" s="199">
        <f t="shared" si="181"/>
        <v>0</v>
      </c>
      <c r="T264" s="242">
        <f t="shared" si="205"/>
        <v>0</v>
      </c>
      <c r="U264" s="177">
        <f t="shared" si="182"/>
        <v>0</v>
      </c>
      <c r="V264" s="177">
        <f t="shared" si="183"/>
        <v>0</v>
      </c>
      <c r="W264" s="177">
        <f t="shared" si="184"/>
        <v>0</v>
      </c>
      <c r="X264" s="177">
        <f t="shared" si="185"/>
        <v>0</v>
      </c>
      <c r="Y264" s="177">
        <f t="shared" si="186"/>
        <v>0</v>
      </c>
      <c r="Z264" s="178">
        <f t="shared" si="187"/>
        <v>0</v>
      </c>
      <c r="AA264" s="177">
        <f t="shared" si="188"/>
        <v>0</v>
      </c>
      <c r="AB264" s="261">
        <f t="shared" si="206"/>
        <v>0</v>
      </c>
      <c r="AC264" s="217">
        <f t="shared" si="189"/>
        <v>0</v>
      </c>
      <c r="AD264" s="217">
        <f t="shared" si="190"/>
        <v>0</v>
      </c>
      <c r="AE264" s="217">
        <f t="shared" si="191"/>
        <v>0</v>
      </c>
      <c r="AF264" s="217">
        <f t="shared" si="192"/>
        <v>0</v>
      </c>
      <c r="AG264" s="217">
        <f t="shared" si="193"/>
        <v>0</v>
      </c>
      <c r="AH264" s="217">
        <f t="shared" si="194"/>
        <v>0</v>
      </c>
      <c r="AI264" s="217">
        <f t="shared" si="195"/>
        <v>0</v>
      </c>
      <c r="AJ264" s="263">
        <f t="shared" si="207"/>
        <v>0</v>
      </c>
      <c r="AK264" s="250">
        <f t="shared" si="196"/>
        <v>0</v>
      </c>
      <c r="AL264" s="250">
        <f t="shared" si="197"/>
        <v>0</v>
      </c>
      <c r="AM264" s="250">
        <f t="shared" si="198"/>
        <v>0</v>
      </c>
      <c r="AN264" s="250">
        <f t="shared" si="199"/>
        <v>0</v>
      </c>
      <c r="AO264" s="250">
        <f t="shared" si="200"/>
        <v>0</v>
      </c>
      <c r="AP264" s="250">
        <f t="shared" si="201"/>
        <v>0</v>
      </c>
      <c r="AQ264" s="250">
        <f t="shared" si="202"/>
        <v>0</v>
      </c>
      <c r="AR264" s="265">
        <f t="shared" si="208"/>
        <v>0</v>
      </c>
      <c r="AS264" s="254">
        <f t="shared" si="203"/>
        <v>0</v>
      </c>
    </row>
    <row r="265" spans="2:45" x14ac:dyDescent="0.25">
      <c r="B265" s="99"/>
      <c r="C265" s="100"/>
      <c r="D265" s="303"/>
      <c r="E265" s="225">
        <f t="shared" si="168"/>
        <v>0</v>
      </c>
      <c r="F265" s="207">
        <f t="shared" si="169"/>
        <v>0</v>
      </c>
      <c r="G265" s="207">
        <f t="shared" si="170"/>
        <v>0</v>
      </c>
      <c r="H265" s="207">
        <f t="shared" si="171"/>
        <v>0</v>
      </c>
      <c r="I265" s="207">
        <f t="shared" si="172"/>
        <v>0</v>
      </c>
      <c r="J265" s="207">
        <f t="shared" si="173"/>
        <v>0</v>
      </c>
      <c r="K265" s="207">
        <f t="shared" si="174"/>
        <v>0</v>
      </c>
      <c r="L265" s="239">
        <f t="shared" si="204"/>
        <v>0</v>
      </c>
      <c r="M265" s="198">
        <f t="shared" si="175"/>
        <v>0</v>
      </c>
      <c r="N265" s="199">
        <f t="shared" si="176"/>
        <v>0</v>
      </c>
      <c r="O265" s="199">
        <f t="shared" si="177"/>
        <v>0</v>
      </c>
      <c r="P265" s="199">
        <f t="shared" si="178"/>
        <v>0</v>
      </c>
      <c r="Q265" s="199">
        <f t="shared" si="179"/>
        <v>0</v>
      </c>
      <c r="R265" s="199">
        <f t="shared" si="180"/>
        <v>0</v>
      </c>
      <c r="S265" s="199">
        <f t="shared" si="181"/>
        <v>0</v>
      </c>
      <c r="T265" s="242">
        <f t="shared" si="205"/>
        <v>0</v>
      </c>
      <c r="U265" s="177">
        <f t="shared" si="182"/>
        <v>0</v>
      </c>
      <c r="V265" s="177">
        <f t="shared" si="183"/>
        <v>0</v>
      </c>
      <c r="W265" s="177">
        <f t="shared" si="184"/>
        <v>0</v>
      </c>
      <c r="X265" s="177">
        <f t="shared" si="185"/>
        <v>0</v>
      </c>
      <c r="Y265" s="177">
        <f t="shared" si="186"/>
        <v>0</v>
      </c>
      <c r="Z265" s="178">
        <f t="shared" si="187"/>
        <v>0</v>
      </c>
      <c r="AA265" s="177">
        <f t="shared" si="188"/>
        <v>0</v>
      </c>
      <c r="AB265" s="261">
        <f t="shared" si="206"/>
        <v>0</v>
      </c>
      <c r="AC265" s="217">
        <f t="shared" si="189"/>
        <v>0</v>
      </c>
      <c r="AD265" s="217">
        <f t="shared" si="190"/>
        <v>0</v>
      </c>
      <c r="AE265" s="217">
        <f t="shared" si="191"/>
        <v>0</v>
      </c>
      <c r="AF265" s="217">
        <f t="shared" si="192"/>
        <v>0</v>
      </c>
      <c r="AG265" s="217">
        <f t="shared" si="193"/>
        <v>0</v>
      </c>
      <c r="AH265" s="217">
        <f t="shared" si="194"/>
        <v>0</v>
      </c>
      <c r="AI265" s="217">
        <f t="shared" si="195"/>
        <v>0</v>
      </c>
      <c r="AJ265" s="263">
        <f t="shared" si="207"/>
        <v>0</v>
      </c>
      <c r="AK265" s="250">
        <f t="shared" si="196"/>
        <v>0</v>
      </c>
      <c r="AL265" s="250">
        <f t="shared" si="197"/>
        <v>0</v>
      </c>
      <c r="AM265" s="250">
        <f t="shared" si="198"/>
        <v>0</v>
      </c>
      <c r="AN265" s="250">
        <f t="shared" si="199"/>
        <v>0</v>
      </c>
      <c r="AO265" s="250">
        <f t="shared" si="200"/>
        <v>0</v>
      </c>
      <c r="AP265" s="250">
        <f t="shared" si="201"/>
        <v>0</v>
      </c>
      <c r="AQ265" s="250">
        <f t="shared" si="202"/>
        <v>0</v>
      </c>
      <c r="AR265" s="265">
        <f t="shared" si="208"/>
        <v>0</v>
      </c>
      <c r="AS265" s="254">
        <f t="shared" si="203"/>
        <v>0</v>
      </c>
    </row>
    <row r="266" spans="2:45" x14ac:dyDescent="0.25">
      <c r="B266" s="22"/>
      <c r="C266" s="96"/>
      <c r="D266" s="300"/>
      <c r="E266" s="225">
        <f t="shared" si="168"/>
        <v>0</v>
      </c>
      <c r="F266" s="207">
        <f t="shared" si="169"/>
        <v>0</v>
      </c>
      <c r="G266" s="207">
        <f t="shared" si="170"/>
        <v>0</v>
      </c>
      <c r="H266" s="207">
        <f t="shared" si="171"/>
        <v>0</v>
      </c>
      <c r="I266" s="207">
        <f t="shared" si="172"/>
        <v>0</v>
      </c>
      <c r="J266" s="207">
        <f t="shared" si="173"/>
        <v>0</v>
      </c>
      <c r="K266" s="207">
        <f t="shared" si="174"/>
        <v>0</v>
      </c>
      <c r="L266" s="239">
        <f t="shared" si="204"/>
        <v>0</v>
      </c>
      <c r="M266" s="198">
        <f t="shared" si="175"/>
        <v>0</v>
      </c>
      <c r="N266" s="199">
        <f t="shared" si="176"/>
        <v>0</v>
      </c>
      <c r="O266" s="199">
        <f t="shared" si="177"/>
        <v>0</v>
      </c>
      <c r="P266" s="199">
        <f t="shared" si="178"/>
        <v>0</v>
      </c>
      <c r="Q266" s="199">
        <f t="shared" si="179"/>
        <v>0</v>
      </c>
      <c r="R266" s="199">
        <f t="shared" si="180"/>
        <v>0</v>
      </c>
      <c r="S266" s="199">
        <f t="shared" si="181"/>
        <v>0</v>
      </c>
      <c r="T266" s="242">
        <f t="shared" si="205"/>
        <v>0</v>
      </c>
      <c r="U266" s="177">
        <f t="shared" si="182"/>
        <v>0</v>
      </c>
      <c r="V266" s="177">
        <f t="shared" si="183"/>
        <v>0</v>
      </c>
      <c r="W266" s="177">
        <f t="shared" si="184"/>
        <v>0</v>
      </c>
      <c r="X266" s="177">
        <f t="shared" si="185"/>
        <v>0</v>
      </c>
      <c r="Y266" s="177">
        <f t="shared" si="186"/>
        <v>0</v>
      </c>
      <c r="Z266" s="178">
        <f t="shared" si="187"/>
        <v>0</v>
      </c>
      <c r="AA266" s="177">
        <f t="shared" si="188"/>
        <v>0</v>
      </c>
      <c r="AB266" s="261">
        <f t="shared" si="206"/>
        <v>0</v>
      </c>
      <c r="AC266" s="217">
        <f t="shared" si="189"/>
        <v>0</v>
      </c>
      <c r="AD266" s="217">
        <f t="shared" si="190"/>
        <v>0</v>
      </c>
      <c r="AE266" s="217">
        <f t="shared" si="191"/>
        <v>0</v>
      </c>
      <c r="AF266" s="217">
        <f t="shared" si="192"/>
        <v>0</v>
      </c>
      <c r="AG266" s="217">
        <f t="shared" si="193"/>
        <v>0</v>
      </c>
      <c r="AH266" s="217">
        <f t="shared" si="194"/>
        <v>0</v>
      </c>
      <c r="AI266" s="217">
        <f t="shared" si="195"/>
        <v>0</v>
      </c>
      <c r="AJ266" s="263">
        <f t="shared" si="207"/>
        <v>0</v>
      </c>
      <c r="AK266" s="250">
        <f t="shared" si="196"/>
        <v>0</v>
      </c>
      <c r="AL266" s="250">
        <f t="shared" si="197"/>
        <v>0</v>
      </c>
      <c r="AM266" s="250">
        <f t="shared" si="198"/>
        <v>0</v>
      </c>
      <c r="AN266" s="250">
        <f t="shared" si="199"/>
        <v>0</v>
      </c>
      <c r="AO266" s="250">
        <f t="shared" si="200"/>
        <v>0</v>
      </c>
      <c r="AP266" s="250">
        <f t="shared" si="201"/>
        <v>0</v>
      </c>
      <c r="AQ266" s="250">
        <f t="shared" si="202"/>
        <v>0</v>
      </c>
      <c r="AR266" s="265">
        <f t="shared" si="208"/>
        <v>0</v>
      </c>
      <c r="AS266" s="254">
        <f t="shared" si="203"/>
        <v>0</v>
      </c>
    </row>
    <row r="267" spans="2:45" x14ac:dyDescent="0.25">
      <c r="B267" s="22"/>
      <c r="C267" s="96"/>
      <c r="D267" s="300"/>
      <c r="E267" s="225">
        <f t="shared" si="168"/>
        <v>0</v>
      </c>
      <c r="F267" s="207">
        <f t="shared" si="169"/>
        <v>0</v>
      </c>
      <c r="G267" s="207">
        <f t="shared" si="170"/>
        <v>0</v>
      </c>
      <c r="H267" s="207">
        <f t="shared" si="171"/>
        <v>0</v>
      </c>
      <c r="I267" s="207">
        <f t="shared" si="172"/>
        <v>0</v>
      </c>
      <c r="J267" s="207">
        <f t="shared" si="173"/>
        <v>0</v>
      </c>
      <c r="K267" s="207">
        <f t="shared" si="174"/>
        <v>0</v>
      </c>
      <c r="L267" s="239">
        <f t="shared" si="204"/>
        <v>0</v>
      </c>
      <c r="M267" s="198">
        <f t="shared" si="175"/>
        <v>0</v>
      </c>
      <c r="N267" s="199">
        <f t="shared" si="176"/>
        <v>0</v>
      </c>
      <c r="O267" s="199">
        <f t="shared" si="177"/>
        <v>0</v>
      </c>
      <c r="P267" s="199">
        <f t="shared" si="178"/>
        <v>0</v>
      </c>
      <c r="Q267" s="199">
        <f t="shared" si="179"/>
        <v>0</v>
      </c>
      <c r="R267" s="199">
        <f t="shared" si="180"/>
        <v>0</v>
      </c>
      <c r="S267" s="199">
        <f t="shared" si="181"/>
        <v>0</v>
      </c>
      <c r="T267" s="242">
        <f t="shared" si="205"/>
        <v>0</v>
      </c>
      <c r="U267" s="177">
        <f t="shared" si="182"/>
        <v>0</v>
      </c>
      <c r="V267" s="177">
        <f t="shared" si="183"/>
        <v>0</v>
      </c>
      <c r="W267" s="177">
        <f t="shared" si="184"/>
        <v>0</v>
      </c>
      <c r="X267" s="177">
        <f t="shared" si="185"/>
        <v>0</v>
      </c>
      <c r="Y267" s="177">
        <f t="shared" si="186"/>
        <v>0</v>
      </c>
      <c r="Z267" s="178">
        <f t="shared" si="187"/>
        <v>0</v>
      </c>
      <c r="AA267" s="177">
        <f t="shared" si="188"/>
        <v>0</v>
      </c>
      <c r="AB267" s="261">
        <f t="shared" si="206"/>
        <v>0</v>
      </c>
      <c r="AC267" s="217">
        <f t="shared" si="189"/>
        <v>0</v>
      </c>
      <c r="AD267" s="217">
        <f t="shared" si="190"/>
        <v>0</v>
      </c>
      <c r="AE267" s="217">
        <f t="shared" si="191"/>
        <v>0</v>
      </c>
      <c r="AF267" s="217">
        <f t="shared" si="192"/>
        <v>0</v>
      </c>
      <c r="AG267" s="217">
        <f t="shared" si="193"/>
        <v>0</v>
      </c>
      <c r="AH267" s="217">
        <f t="shared" si="194"/>
        <v>0</v>
      </c>
      <c r="AI267" s="217">
        <f t="shared" si="195"/>
        <v>0</v>
      </c>
      <c r="AJ267" s="263">
        <f t="shared" si="207"/>
        <v>0</v>
      </c>
      <c r="AK267" s="250">
        <f t="shared" si="196"/>
        <v>0</v>
      </c>
      <c r="AL267" s="250">
        <f t="shared" si="197"/>
        <v>0</v>
      </c>
      <c r="AM267" s="250">
        <f t="shared" si="198"/>
        <v>0</v>
      </c>
      <c r="AN267" s="250">
        <f t="shared" si="199"/>
        <v>0</v>
      </c>
      <c r="AO267" s="250">
        <f t="shared" si="200"/>
        <v>0</v>
      </c>
      <c r="AP267" s="250">
        <f t="shared" si="201"/>
        <v>0</v>
      </c>
      <c r="AQ267" s="250">
        <f t="shared" si="202"/>
        <v>0</v>
      </c>
      <c r="AR267" s="265">
        <f t="shared" si="208"/>
        <v>0</v>
      </c>
      <c r="AS267" s="254">
        <f t="shared" si="203"/>
        <v>0</v>
      </c>
    </row>
    <row r="268" spans="2:45" x14ac:dyDescent="0.25">
      <c r="B268" s="22"/>
      <c r="C268" s="96"/>
      <c r="D268" s="300"/>
      <c r="E268" s="225">
        <f t="shared" si="168"/>
        <v>0</v>
      </c>
      <c r="F268" s="207">
        <f t="shared" si="169"/>
        <v>0</v>
      </c>
      <c r="G268" s="207">
        <f t="shared" si="170"/>
        <v>0</v>
      </c>
      <c r="H268" s="207">
        <f t="shared" si="171"/>
        <v>0</v>
      </c>
      <c r="I268" s="207">
        <f t="shared" si="172"/>
        <v>0</v>
      </c>
      <c r="J268" s="207">
        <f t="shared" si="173"/>
        <v>0</v>
      </c>
      <c r="K268" s="207">
        <f t="shared" si="174"/>
        <v>0</v>
      </c>
      <c r="L268" s="239">
        <f t="shared" si="204"/>
        <v>0</v>
      </c>
      <c r="M268" s="198">
        <f t="shared" si="175"/>
        <v>0</v>
      </c>
      <c r="N268" s="199">
        <f t="shared" si="176"/>
        <v>0</v>
      </c>
      <c r="O268" s="199">
        <f t="shared" si="177"/>
        <v>0</v>
      </c>
      <c r="P268" s="199">
        <f t="shared" si="178"/>
        <v>0</v>
      </c>
      <c r="Q268" s="199">
        <f t="shared" si="179"/>
        <v>0</v>
      </c>
      <c r="R268" s="199">
        <f t="shared" si="180"/>
        <v>0</v>
      </c>
      <c r="S268" s="199">
        <f t="shared" si="181"/>
        <v>0</v>
      </c>
      <c r="T268" s="242">
        <f t="shared" si="205"/>
        <v>0</v>
      </c>
      <c r="U268" s="177">
        <f t="shared" si="182"/>
        <v>0</v>
      </c>
      <c r="V268" s="177">
        <f t="shared" si="183"/>
        <v>0</v>
      </c>
      <c r="W268" s="177">
        <f t="shared" si="184"/>
        <v>0</v>
      </c>
      <c r="X268" s="177">
        <f t="shared" si="185"/>
        <v>0</v>
      </c>
      <c r="Y268" s="177">
        <f t="shared" si="186"/>
        <v>0</v>
      </c>
      <c r="Z268" s="178">
        <f t="shared" si="187"/>
        <v>0</v>
      </c>
      <c r="AA268" s="177">
        <f t="shared" si="188"/>
        <v>0</v>
      </c>
      <c r="AB268" s="261">
        <f t="shared" si="206"/>
        <v>0</v>
      </c>
      <c r="AC268" s="217">
        <f t="shared" si="189"/>
        <v>0</v>
      </c>
      <c r="AD268" s="217">
        <f t="shared" si="190"/>
        <v>0</v>
      </c>
      <c r="AE268" s="217">
        <f t="shared" si="191"/>
        <v>0</v>
      </c>
      <c r="AF268" s="217">
        <f t="shared" si="192"/>
        <v>0</v>
      </c>
      <c r="AG268" s="217">
        <f t="shared" si="193"/>
        <v>0</v>
      </c>
      <c r="AH268" s="217">
        <f t="shared" si="194"/>
        <v>0</v>
      </c>
      <c r="AI268" s="217">
        <f t="shared" si="195"/>
        <v>0</v>
      </c>
      <c r="AJ268" s="263">
        <f t="shared" si="207"/>
        <v>0</v>
      </c>
      <c r="AK268" s="250">
        <f t="shared" si="196"/>
        <v>0</v>
      </c>
      <c r="AL268" s="250">
        <f t="shared" si="197"/>
        <v>0</v>
      </c>
      <c r="AM268" s="250">
        <f t="shared" si="198"/>
        <v>0</v>
      </c>
      <c r="AN268" s="250">
        <f t="shared" si="199"/>
        <v>0</v>
      </c>
      <c r="AO268" s="250">
        <f t="shared" si="200"/>
        <v>0</v>
      </c>
      <c r="AP268" s="250">
        <f t="shared" si="201"/>
        <v>0</v>
      </c>
      <c r="AQ268" s="250">
        <f t="shared" si="202"/>
        <v>0</v>
      </c>
      <c r="AR268" s="265">
        <f t="shared" si="208"/>
        <v>0</v>
      </c>
      <c r="AS268" s="254">
        <f t="shared" si="203"/>
        <v>0</v>
      </c>
    </row>
    <row r="269" spans="2:45" x14ac:dyDescent="0.25">
      <c r="B269" s="22"/>
      <c r="C269" s="96"/>
      <c r="D269" s="300"/>
      <c r="E269" s="225">
        <f t="shared" si="168"/>
        <v>0</v>
      </c>
      <c r="F269" s="207">
        <f t="shared" si="169"/>
        <v>0</v>
      </c>
      <c r="G269" s="207">
        <f t="shared" si="170"/>
        <v>0</v>
      </c>
      <c r="H269" s="207">
        <f t="shared" si="171"/>
        <v>0</v>
      </c>
      <c r="I269" s="207">
        <f t="shared" si="172"/>
        <v>0</v>
      </c>
      <c r="J269" s="207">
        <f t="shared" si="173"/>
        <v>0</v>
      </c>
      <c r="K269" s="207">
        <f t="shared" si="174"/>
        <v>0</v>
      </c>
      <c r="L269" s="239">
        <f t="shared" si="204"/>
        <v>0</v>
      </c>
      <c r="M269" s="198">
        <f t="shared" si="175"/>
        <v>0</v>
      </c>
      <c r="N269" s="199">
        <f t="shared" si="176"/>
        <v>0</v>
      </c>
      <c r="O269" s="199">
        <f t="shared" si="177"/>
        <v>0</v>
      </c>
      <c r="P269" s="199">
        <f t="shared" si="178"/>
        <v>0</v>
      </c>
      <c r="Q269" s="199">
        <f t="shared" si="179"/>
        <v>0</v>
      </c>
      <c r="R269" s="199">
        <f t="shared" si="180"/>
        <v>0</v>
      </c>
      <c r="S269" s="199">
        <f t="shared" si="181"/>
        <v>0</v>
      </c>
      <c r="T269" s="242">
        <f t="shared" si="205"/>
        <v>0</v>
      </c>
      <c r="U269" s="177">
        <f t="shared" si="182"/>
        <v>0</v>
      </c>
      <c r="V269" s="177">
        <f t="shared" si="183"/>
        <v>0</v>
      </c>
      <c r="W269" s="177">
        <f t="shared" si="184"/>
        <v>0</v>
      </c>
      <c r="X269" s="177">
        <f t="shared" si="185"/>
        <v>0</v>
      </c>
      <c r="Y269" s="177">
        <f t="shared" si="186"/>
        <v>0</v>
      </c>
      <c r="Z269" s="178">
        <f t="shared" si="187"/>
        <v>0</v>
      </c>
      <c r="AA269" s="177">
        <f t="shared" si="188"/>
        <v>0</v>
      </c>
      <c r="AB269" s="261">
        <f t="shared" si="206"/>
        <v>0</v>
      </c>
      <c r="AC269" s="217">
        <f t="shared" si="189"/>
        <v>0</v>
      </c>
      <c r="AD269" s="217">
        <f t="shared" si="190"/>
        <v>0</v>
      </c>
      <c r="AE269" s="217">
        <f t="shared" si="191"/>
        <v>0</v>
      </c>
      <c r="AF269" s="217">
        <f t="shared" si="192"/>
        <v>0</v>
      </c>
      <c r="AG269" s="217">
        <f t="shared" si="193"/>
        <v>0</v>
      </c>
      <c r="AH269" s="217">
        <f t="shared" si="194"/>
        <v>0</v>
      </c>
      <c r="AI269" s="217">
        <f t="shared" si="195"/>
        <v>0</v>
      </c>
      <c r="AJ269" s="263">
        <f t="shared" si="207"/>
        <v>0</v>
      </c>
      <c r="AK269" s="250">
        <f t="shared" si="196"/>
        <v>0</v>
      </c>
      <c r="AL269" s="250">
        <f t="shared" si="197"/>
        <v>0</v>
      </c>
      <c r="AM269" s="250">
        <f t="shared" si="198"/>
        <v>0</v>
      </c>
      <c r="AN269" s="250">
        <f t="shared" si="199"/>
        <v>0</v>
      </c>
      <c r="AO269" s="250">
        <f t="shared" si="200"/>
        <v>0</v>
      </c>
      <c r="AP269" s="250">
        <f t="shared" si="201"/>
        <v>0</v>
      </c>
      <c r="AQ269" s="250">
        <f t="shared" si="202"/>
        <v>0</v>
      </c>
      <c r="AR269" s="265">
        <f t="shared" si="208"/>
        <v>0</v>
      </c>
      <c r="AS269" s="254">
        <f t="shared" si="203"/>
        <v>0</v>
      </c>
    </row>
    <row r="270" spans="2:45" x14ac:dyDescent="0.25">
      <c r="B270" s="22"/>
      <c r="C270" s="96"/>
      <c r="D270" s="300"/>
      <c r="E270" s="225">
        <f t="shared" si="168"/>
        <v>0</v>
      </c>
      <c r="F270" s="207">
        <f t="shared" si="169"/>
        <v>0</v>
      </c>
      <c r="G270" s="207">
        <f t="shared" si="170"/>
        <v>0</v>
      </c>
      <c r="H270" s="207">
        <f t="shared" si="171"/>
        <v>0</v>
      </c>
      <c r="I270" s="207">
        <f t="shared" si="172"/>
        <v>0</v>
      </c>
      <c r="J270" s="207">
        <f t="shared" si="173"/>
        <v>0</v>
      </c>
      <c r="K270" s="207">
        <f t="shared" si="174"/>
        <v>0</v>
      </c>
      <c r="L270" s="239">
        <f t="shared" si="204"/>
        <v>0</v>
      </c>
      <c r="M270" s="198">
        <f t="shared" si="175"/>
        <v>0</v>
      </c>
      <c r="N270" s="199">
        <f t="shared" si="176"/>
        <v>0</v>
      </c>
      <c r="O270" s="199">
        <f t="shared" si="177"/>
        <v>0</v>
      </c>
      <c r="P270" s="199">
        <f t="shared" si="178"/>
        <v>0</v>
      </c>
      <c r="Q270" s="199">
        <f t="shared" si="179"/>
        <v>0</v>
      </c>
      <c r="R270" s="199">
        <f t="shared" si="180"/>
        <v>0</v>
      </c>
      <c r="S270" s="199">
        <f t="shared" si="181"/>
        <v>0</v>
      </c>
      <c r="T270" s="242">
        <f t="shared" si="205"/>
        <v>0</v>
      </c>
      <c r="U270" s="177">
        <f t="shared" si="182"/>
        <v>0</v>
      </c>
      <c r="V270" s="177">
        <f t="shared" si="183"/>
        <v>0</v>
      </c>
      <c r="W270" s="177">
        <f t="shared" si="184"/>
        <v>0</v>
      </c>
      <c r="X270" s="177">
        <f t="shared" si="185"/>
        <v>0</v>
      </c>
      <c r="Y270" s="177">
        <f t="shared" si="186"/>
        <v>0</v>
      </c>
      <c r="Z270" s="178">
        <f t="shared" si="187"/>
        <v>0</v>
      </c>
      <c r="AA270" s="177">
        <f t="shared" si="188"/>
        <v>0</v>
      </c>
      <c r="AB270" s="261">
        <f t="shared" si="206"/>
        <v>0</v>
      </c>
      <c r="AC270" s="217">
        <f t="shared" si="189"/>
        <v>0</v>
      </c>
      <c r="AD270" s="217">
        <f t="shared" si="190"/>
        <v>0</v>
      </c>
      <c r="AE270" s="217">
        <f t="shared" si="191"/>
        <v>0</v>
      </c>
      <c r="AF270" s="217">
        <f t="shared" si="192"/>
        <v>0</v>
      </c>
      <c r="AG270" s="217">
        <f t="shared" si="193"/>
        <v>0</v>
      </c>
      <c r="AH270" s="217">
        <f t="shared" si="194"/>
        <v>0</v>
      </c>
      <c r="AI270" s="217">
        <f t="shared" si="195"/>
        <v>0</v>
      </c>
      <c r="AJ270" s="263">
        <f t="shared" si="207"/>
        <v>0</v>
      </c>
      <c r="AK270" s="250">
        <f t="shared" si="196"/>
        <v>0</v>
      </c>
      <c r="AL270" s="250">
        <f t="shared" si="197"/>
        <v>0</v>
      </c>
      <c r="AM270" s="250">
        <f t="shared" si="198"/>
        <v>0</v>
      </c>
      <c r="AN270" s="250">
        <f t="shared" si="199"/>
        <v>0</v>
      </c>
      <c r="AO270" s="250">
        <f t="shared" si="200"/>
        <v>0</v>
      </c>
      <c r="AP270" s="250">
        <f t="shared" si="201"/>
        <v>0</v>
      </c>
      <c r="AQ270" s="250">
        <f t="shared" si="202"/>
        <v>0</v>
      </c>
      <c r="AR270" s="265">
        <f t="shared" si="208"/>
        <v>0</v>
      </c>
      <c r="AS270" s="254">
        <f t="shared" si="203"/>
        <v>0</v>
      </c>
    </row>
    <row r="271" spans="2:45" x14ac:dyDescent="0.25">
      <c r="B271" s="22"/>
      <c r="C271" s="96"/>
      <c r="D271" s="300"/>
      <c r="E271" s="225">
        <f t="shared" si="168"/>
        <v>0</v>
      </c>
      <c r="F271" s="207">
        <f t="shared" si="169"/>
        <v>0</v>
      </c>
      <c r="G271" s="207">
        <f t="shared" si="170"/>
        <v>0</v>
      </c>
      <c r="H271" s="207">
        <f t="shared" si="171"/>
        <v>0</v>
      </c>
      <c r="I271" s="207">
        <f t="shared" si="172"/>
        <v>0</v>
      </c>
      <c r="J271" s="207">
        <f t="shared" si="173"/>
        <v>0</v>
      </c>
      <c r="K271" s="207">
        <f t="shared" si="174"/>
        <v>0</v>
      </c>
      <c r="L271" s="239">
        <f t="shared" si="204"/>
        <v>0</v>
      </c>
      <c r="M271" s="198">
        <f t="shared" si="175"/>
        <v>0</v>
      </c>
      <c r="N271" s="199">
        <f t="shared" si="176"/>
        <v>0</v>
      </c>
      <c r="O271" s="199">
        <f t="shared" si="177"/>
        <v>0</v>
      </c>
      <c r="P271" s="199">
        <f t="shared" si="178"/>
        <v>0</v>
      </c>
      <c r="Q271" s="199">
        <f t="shared" si="179"/>
        <v>0</v>
      </c>
      <c r="R271" s="199">
        <f t="shared" si="180"/>
        <v>0</v>
      </c>
      <c r="S271" s="199">
        <f t="shared" si="181"/>
        <v>0</v>
      </c>
      <c r="T271" s="242">
        <f t="shared" si="205"/>
        <v>0</v>
      </c>
      <c r="U271" s="177">
        <f t="shared" si="182"/>
        <v>0</v>
      </c>
      <c r="V271" s="177">
        <f t="shared" si="183"/>
        <v>0</v>
      </c>
      <c r="W271" s="177">
        <f t="shared" si="184"/>
        <v>0</v>
      </c>
      <c r="X271" s="177">
        <f t="shared" si="185"/>
        <v>0</v>
      </c>
      <c r="Y271" s="177">
        <f t="shared" si="186"/>
        <v>0</v>
      </c>
      <c r="Z271" s="178">
        <f t="shared" si="187"/>
        <v>0</v>
      </c>
      <c r="AA271" s="177">
        <f t="shared" si="188"/>
        <v>0</v>
      </c>
      <c r="AB271" s="261">
        <f t="shared" si="206"/>
        <v>0</v>
      </c>
      <c r="AC271" s="217">
        <f t="shared" si="189"/>
        <v>0</v>
      </c>
      <c r="AD271" s="217">
        <f t="shared" si="190"/>
        <v>0</v>
      </c>
      <c r="AE271" s="217">
        <f t="shared" si="191"/>
        <v>0</v>
      </c>
      <c r="AF271" s="217">
        <f t="shared" si="192"/>
        <v>0</v>
      </c>
      <c r="AG271" s="217">
        <f t="shared" si="193"/>
        <v>0</v>
      </c>
      <c r="AH271" s="217">
        <f t="shared" si="194"/>
        <v>0</v>
      </c>
      <c r="AI271" s="217">
        <f t="shared" si="195"/>
        <v>0</v>
      </c>
      <c r="AJ271" s="263">
        <f t="shared" si="207"/>
        <v>0</v>
      </c>
      <c r="AK271" s="250">
        <f t="shared" si="196"/>
        <v>0</v>
      </c>
      <c r="AL271" s="250">
        <f t="shared" si="197"/>
        <v>0</v>
      </c>
      <c r="AM271" s="250">
        <f t="shared" si="198"/>
        <v>0</v>
      </c>
      <c r="AN271" s="250">
        <f t="shared" si="199"/>
        <v>0</v>
      </c>
      <c r="AO271" s="250">
        <f t="shared" si="200"/>
        <v>0</v>
      </c>
      <c r="AP271" s="250">
        <f t="shared" si="201"/>
        <v>0</v>
      </c>
      <c r="AQ271" s="250">
        <f t="shared" si="202"/>
        <v>0</v>
      </c>
      <c r="AR271" s="265">
        <f t="shared" si="208"/>
        <v>0</v>
      </c>
      <c r="AS271" s="254">
        <f t="shared" si="203"/>
        <v>0</v>
      </c>
    </row>
    <row r="272" spans="2:45" x14ac:dyDescent="0.25">
      <c r="B272" s="22"/>
      <c r="C272" s="96"/>
      <c r="D272" s="300"/>
      <c r="E272" s="225">
        <f t="shared" si="168"/>
        <v>0</v>
      </c>
      <c r="F272" s="207">
        <f t="shared" si="169"/>
        <v>0</v>
      </c>
      <c r="G272" s="207">
        <f t="shared" si="170"/>
        <v>0</v>
      </c>
      <c r="H272" s="207">
        <f t="shared" si="171"/>
        <v>0</v>
      </c>
      <c r="I272" s="207">
        <f t="shared" si="172"/>
        <v>0</v>
      </c>
      <c r="J272" s="207">
        <f t="shared" si="173"/>
        <v>0</v>
      </c>
      <c r="K272" s="207">
        <f t="shared" si="174"/>
        <v>0</v>
      </c>
      <c r="L272" s="239">
        <f t="shared" si="204"/>
        <v>0</v>
      </c>
      <c r="M272" s="198">
        <f t="shared" si="175"/>
        <v>0</v>
      </c>
      <c r="N272" s="199">
        <f t="shared" si="176"/>
        <v>0</v>
      </c>
      <c r="O272" s="199">
        <f t="shared" si="177"/>
        <v>0</v>
      </c>
      <c r="P272" s="199">
        <f t="shared" si="178"/>
        <v>0</v>
      </c>
      <c r="Q272" s="199">
        <f t="shared" si="179"/>
        <v>0</v>
      </c>
      <c r="R272" s="199">
        <f t="shared" si="180"/>
        <v>0</v>
      </c>
      <c r="S272" s="199">
        <f t="shared" si="181"/>
        <v>0</v>
      </c>
      <c r="T272" s="242">
        <f t="shared" si="205"/>
        <v>0</v>
      </c>
      <c r="U272" s="177">
        <f t="shared" si="182"/>
        <v>0</v>
      </c>
      <c r="V272" s="177">
        <f t="shared" si="183"/>
        <v>0</v>
      </c>
      <c r="W272" s="177">
        <f t="shared" si="184"/>
        <v>0</v>
      </c>
      <c r="X272" s="177">
        <f t="shared" si="185"/>
        <v>0</v>
      </c>
      <c r="Y272" s="177">
        <f t="shared" si="186"/>
        <v>0</v>
      </c>
      <c r="Z272" s="178">
        <f t="shared" si="187"/>
        <v>0</v>
      </c>
      <c r="AA272" s="177">
        <f t="shared" si="188"/>
        <v>0</v>
      </c>
      <c r="AB272" s="261">
        <f t="shared" si="206"/>
        <v>0</v>
      </c>
      <c r="AC272" s="217">
        <f t="shared" si="189"/>
        <v>0</v>
      </c>
      <c r="AD272" s="217">
        <f t="shared" si="190"/>
        <v>0</v>
      </c>
      <c r="AE272" s="217">
        <f t="shared" si="191"/>
        <v>0</v>
      </c>
      <c r="AF272" s="217">
        <f t="shared" si="192"/>
        <v>0</v>
      </c>
      <c r="AG272" s="217">
        <f t="shared" si="193"/>
        <v>0</v>
      </c>
      <c r="AH272" s="217">
        <f t="shared" si="194"/>
        <v>0</v>
      </c>
      <c r="AI272" s="217">
        <f t="shared" si="195"/>
        <v>0</v>
      </c>
      <c r="AJ272" s="263">
        <f t="shared" si="207"/>
        <v>0</v>
      </c>
      <c r="AK272" s="250">
        <f t="shared" si="196"/>
        <v>0</v>
      </c>
      <c r="AL272" s="250">
        <f t="shared" si="197"/>
        <v>0</v>
      </c>
      <c r="AM272" s="250">
        <f t="shared" si="198"/>
        <v>0</v>
      </c>
      <c r="AN272" s="250">
        <f t="shared" si="199"/>
        <v>0</v>
      </c>
      <c r="AO272" s="250">
        <f t="shared" si="200"/>
        <v>0</v>
      </c>
      <c r="AP272" s="250">
        <f t="shared" si="201"/>
        <v>0</v>
      </c>
      <c r="AQ272" s="250">
        <f t="shared" si="202"/>
        <v>0</v>
      </c>
      <c r="AR272" s="265">
        <f t="shared" si="208"/>
        <v>0</v>
      </c>
      <c r="AS272" s="254">
        <f t="shared" si="203"/>
        <v>0</v>
      </c>
    </row>
    <row r="273" spans="2:45" x14ac:dyDescent="0.25">
      <c r="B273" s="22"/>
      <c r="C273" s="96"/>
      <c r="D273" s="300"/>
      <c r="E273" s="225">
        <f t="shared" si="168"/>
        <v>0</v>
      </c>
      <c r="F273" s="207">
        <f t="shared" si="169"/>
        <v>0</v>
      </c>
      <c r="G273" s="207">
        <f t="shared" si="170"/>
        <v>0</v>
      </c>
      <c r="H273" s="207">
        <f t="shared" si="171"/>
        <v>0</v>
      </c>
      <c r="I273" s="207">
        <f t="shared" si="172"/>
        <v>0</v>
      </c>
      <c r="J273" s="207">
        <f t="shared" si="173"/>
        <v>0</v>
      </c>
      <c r="K273" s="207">
        <f t="shared" si="174"/>
        <v>0</v>
      </c>
      <c r="L273" s="239">
        <f t="shared" si="204"/>
        <v>0</v>
      </c>
      <c r="M273" s="198">
        <f t="shared" si="175"/>
        <v>0</v>
      </c>
      <c r="N273" s="199">
        <f t="shared" si="176"/>
        <v>0</v>
      </c>
      <c r="O273" s="199">
        <f t="shared" si="177"/>
        <v>0</v>
      </c>
      <c r="P273" s="199">
        <f t="shared" si="178"/>
        <v>0</v>
      </c>
      <c r="Q273" s="199">
        <f t="shared" si="179"/>
        <v>0</v>
      </c>
      <c r="R273" s="199">
        <f t="shared" si="180"/>
        <v>0</v>
      </c>
      <c r="S273" s="199">
        <f t="shared" si="181"/>
        <v>0</v>
      </c>
      <c r="T273" s="242">
        <f t="shared" si="205"/>
        <v>0</v>
      </c>
      <c r="U273" s="177">
        <f t="shared" si="182"/>
        <v>0</v>
      </c>
      <c r="V273" s="177">
        <f t="shared" si="183"/>
        <v>0</v>
      </c>
      <c r="W273" s="177">
        <f t="shared" si="184"/>
        <v>0</v>
      </c>
      <c r="X273" s="177">
        <f t="shared" si="185"/>
        <v>0</v>
      </c>
      <c r="Y273" s="177">
        <f t="shared" si="186"/>
        <v>0</v>
      </c>
      <c r="Z273" s="178">
        <f t="shared" si="187"/>
        <v>0</v>
      </c>
      <c r="AA273" s="177">
        <f t="shared" si="188"/>
        <v>0</v>
      </c>
      <c r="AB273" s="261">
        <f t="shared" si="206"/>
        <v>0</v>
      </c>
      <c r="AC273" s="217">
        <f t="shared" si="189"/>
        <v>0</v>
      </c>
      <c r="AD273" s="217">
        <f t="shared" si="190"/>
        <v>0</v>
      </c>
      <c r="AE273" s="217">
        <f t="shared" si="191"/>
        <v>0</v>
      </c>
      <c r="AF273" s="217">
        <f t="shared" si="192"/>
        <v>0</v>
      </c>
      <c r="AG273" s="217">
        <f t="shared" si="193"/>
        <v>0</v>
      </c>
      <c r="AH273" s="217">
        <f t="shared" si="194"/>
        <v>0</v>
      </c>
      <c r="AI273" s="217">
        <f t="shared" si="195"/>
        <v>0</v>
      </c>
      <c r="AJ273" s="263">
        <f t="shared" si="207"/>
        <v>0</v>
      </c>
      <c r="AK273" s="250">
        <f t="shared" si="196"/>
        <v>0</v>
      </c>
      <c r="AL273" s="250">
        <f t="shared" si="197"/>
        <v>0</v>
      </c>
      <c r="AM273" s="250">
        <f t="shared" si="198"/>
        <v>0</v>
      </c>
      <c r="AN273" s="250">
        <f t="shared" si="199"/>
        <v>0</v>
      </c>
      <c r="AO273" s="250">
        <f t="shared" si="200"/>
        <v>0</v>
      </c>
      <c r="AP273" s="250">
        <f t="shared" si="201"/>
        <v>0</v>
      </c>
      <c r="AQ273" s="250">
        <f t="shared" si="202"/>
        <v>0</v>
      </c>
      <c r="AR273" s="265">
        <f t="shared" si="208"/>
        <v>0</v>
      </c>
      <c r="AS273" s="254">
        <f t="shared" si="203"/>
        <v>0</v>
      </c>
    </row>
    <row r="274" spans="2:45" x14ac:dyDescent="0.25">
      <c r="B274" s="22"/>
      <c r="C274" s="96"/>
      <c r="D274" s="300"/>
      <c r="E274" s="225">
        <f t="shared" si="168"/>
        <v>0</v>
      </c>
      <c r="F274" s="207">
        <f t="shared" si="169"/>
        <v>0</v>
      </c>
      <c r="G274" s="207">
        <f t="shared" si="170"/>
        <v>0</v>
      </c>
      <c r="H274" s="207">
        <f t="shared" si="171"/>
        <v>0</v>
      </c>
      <c r="I274" s="207">
        <f t="shared" si="172"/>
        <v>0</v>
      </c>
      <c r="J274" s="207">
        <f t="shared" si="173"/>
        <v>0</v>
      </c>
      <c r="K274" s="207">
        <f t="shared" si="174"/>
        <v>0</v>
      </c>
      <c r="L274" s="239">
        <f t="shared" si="204"/>
        <v>0</v>
      </c>
      <c r="M274" s="198">
        <f t="shared" si="175"/>
        <v>0</v>
      </c>
      <c r="N274" s="199">
        <f t="shared" si="176"/>
        <v>0</v>
      </c>
      <c r="O274" s="199">
        <f t="shared" si="177"/>
        <v>0</v>
      </c>
      <c r="P274" s="199">
        <f t="shared" si="178"/>
        <v>0</v>
      </c>
      <c r="Q274" s="199">
        <f t="shared" si="179"/>
        <v>0</v>
      </c>
      <c r="R274" s="199">
        <f t="shared" si="180"/>
        <v>0</v>
      </c>
      <c r="S274" s="199">
        <f t="shared" si="181"/>
        <v>0</v>
      </c>
      <c r="T274" s="242">
        <f t="shared" si="205"/>
        <v>0</v>
      </c>
      <c r="U274" s="177">
        <f t="shared" si="182"/>
        <v>0</v>
      </c>
      <c r="V274" s="177">
        <f t="shared" si="183"/>
        <v>0</v>
      </c>
      <c r="W274" s="177">
        <f t="shared" si="184"/>
        <v>0</v>
      </c>
      <c r="X274" s="177">
        <f t="shared" si="185"/>
        <v>0</v>
      </c>
      <c r="Y274" s="177">
        <f t="shared" si="186"/>
        <v>0</v>
      </c>
      <c r="Z274" s="178">
        <f t="shared" si="187"/>
        <v>0</v>
      </c>
      <c r="AA274" s="177">
        <f t="shared" si="188"/>
        <v>0</v>
      </c>
      <c r="AB274" s="261">
        <f t="shared" si="206"/>
        <v>0</v>
      </c>
      <c r="AC274" s="217">
        <f t="shared" si="189"/>
        <v>0</v>
      </c>
      <c r="AD274" s="217">
        <f t="shared" si="190"/>
        <v>0</v>
      </c>
      <c r="AE274" s="217">
        <f t="shared" si="191"/>
        <v>0</v>
      </c>
      <c r="AF274" s="217">
        <f t="shared" si="192"/>
        <v>0</v>
      </c>
      <c r="AG274" s="217">
        <f t="shared" si="193"/>
        <v>0</v>
      </c>
      <c r="AH274" s="217">
        <f t="shared" si="194"/>
        <v>0</v>
      </c>
      <c r="AI274" s="217">
        <f t="shared" si="195"/>
        <v>0</v>
      </c>
      <c r="AJ274" s="263">
        <f t="shared" si="207"/>
        <v>0</v>
      </c>
      <c r="AK274" s="250">
        <f t="shared" si="196"/>
        <v>0</v>
      </c>
      <c r="AL274" s="250">
        <f t="shared" si="197"/>
        <v>0</v>
      </c>
      <c r="AM274" s="250">
        <f t="shared" si="198"/>
        <v>0</v>
      </c>
      <c r="AN274" s="250">
        <f t="shared" si="199"/>
        <v>0</v>
      </c>
      <c r="AO274" s="250">
        <f t="shared" si="200"/>
        <v>0</v>
      </c>
      <c r="AP274" s="250">
        <f t="shared" si="201"/>
        <v>0</v>
      </c>
      <c r="AQ274" s="250">
        <f t="shared" si="202"/>
        <v>0</v>
      </c>
      <c r="AR274" s="265">
        <f t="shared" si="208"/>
        <v>0</v>
      </c>
      <c r="AS274" s="254">
        <f t="shared" si="203"/>
        <v>0</v>
      </c>
    </row>
    <row r="275" spans="2:45" x14ac:dyDescent="0.25">
      <c r="B275" s="22"/>
      <c r="C275" s="96"/>
      <c r="D275" s="300"/>
      <c r="E275" s="225">
        <f t="shared" si="168"/>
        <v>0</v>
      </c>
      <c r="F275" s="207">
        <f t="shared" si="169"/>
        <v>0</v>
      </c>
      <c r="G275" s="207">
        <f t="shared" si="170"/>
        <v>0</v>
      </c>
      <c r="H275" s="207">
        <f t="shared" si="171"/>
        <v>0</v>
      </c>
      <c r="I275" s="207">
        <f t="shared" si="172"/>
        <v>0</v>
      </c>
      <c r="J275" s="207">
        <f t="shared" si="173"/>
        <v>0</v>
      </c>
      <c r="K275" s="207">
        <f t="shared" si="174"/>
        <v>0</v>
      </c>
      <c r="L275" s="239">
        <f t="shared" si="204"/>
        <v>0</v>
      </c>
      <c r="M275" s="198">
        <f t="shared" si="175"/>
        <v>0</v>
      </c>
      <c r="N275" s="199">
        <f t="shared" si="176"/>
        <v>0</v>
      </c>
      <c r="O275" s="199">
        <f t="shared" si="177"/>
        <v>0</v>
      </c>
      <c r="P275" s="199">
        <f t="shared" si="178"/>
        <v>0</v>
      </c>
      <c r="Q275" s="199">
        <f t="shared" si="179"/>
        <v>0</v>
      </c>
      <c r="R275" s="199">
        <f t="shared" si="180"/>
        <v>0</v>
      </c>
      <c r="S275" s="199">
        <f t="shared" si="181"/>
        <v>0</v>
      </c>
      <c r="T275" s="242">
        <f t="shared" si="205"/>
        <v>0</v>
      </c>
      <c r="U275" s="177">
        <f t="shared" si="182"/>
        <v>0</v>
      </c>
      <c r="V275" s="177">
        <f t="shared" si="183"/>
        <v>0</v>
      </c>
      <c r="W275" s="177">
        <f t="shared" si="184"/>
        <v>0</v>
      </c>
      <c r="X275" s="177">
        <f t="shared" si="185"/>
        <v>0</v>
      </c>
      <c r="Y275" s="177">
        <f t="shared" si="186"/>
        <v>0</v>
      </c>
      <c r="Z275" s="178">
        <f t="shared" si="187"/>
        <v>0</v>
      </c>
      <c r="AA275" s="177">
        <f t="shared" si="188"/>
        <v>0</v>
      </c>
      <c r="AB275" s="261">
        <f t="shared" si="206"/>
        <v>0</v>
      </c>
      <c r="AC275" s="217">
        <f t="shared" si="189"/>
        <v>0</v>
      </c>
      <c r="AD275" s="217">
        <f t="shared" si="190"/>
        <v>0</v>
      </c>
      <c r="AE275" s="217">
        <f t="shared" si="191"/>
        <v>0</v>
      </c>
      <c r="AF275" s="217">
        <f t="shared" si="192"/>
        <v>0</v>
      </c>
      <c r="AG275" s="217">
        <f t="shared" si="193"/>
        <v>0</v>
      </c>
      <c r="AH275" s="217">
        <f t="shared" si="194"/>
        <v>0</v>
      </c>
      <c r="AI275" s="217">
        <f t="shared" si="195"/>
        <v>0</v>
      </c>
      <c r="AJ275" s="263">
        <f t="shared" si="207"/>
        <v>0</v>
      </c>
      <c r="AK275" s="250">
        <f t="shared" si="196"/>
        <v>0</v>
      </c>
      <c r="AL275" s="250">
        <f t="shared" si="197"/>
        <v>0</v>
      </c>
      <c r="AM275" s="250">
        <f t="shared" si="198"/>
        <v>0</v>
      </c>
      <c r="AN275" s="250">
        <f t="shared" si="199"/>
        <v>0</v>
      </c>
      <c r="AO275" s="250">
        <f t="shared" si="200"/>
        <v>0</v>
      </c>
      <c r="AP275" s="250">
        <f t="shared" si="201"/>
        <v>0</v>
      </c>
      <c r="AQ275" s="250">
        <f t="shared" si="202"/>
        <v>0</v>
      </c>
      <c r="AR275" s="265">
        <f t="shared" si="208"/>
        <v>0</v>
      </c>
      <c r="AS275" s="254">
        <f t="shared" si="203"/>
        <v>0</v>
      </c>
    </row>
    <row r="276" spans="2:45" x14ac:dyDescent="0.25">
      <c r="B276" s="22"/>
      <c r="C276" s="96"/>
      <c r="D276" s="300"/>
      <c r="E276" s="225">
        <f t="shared" si="168"/>
        <v>0</v>
      </c>
      <c r="F276" s="207">
        <f t="shared" si="169"/>
        <v>0</v>
      </c>
      <c r="G276" s="207">
        <f t="shared" si="170"/>
        <v>0</v>
      </c>
      <c r="H276" s="207">
        <f t="shared" si="171"/>
        <v>0</v>
      </c>
      <c r="I276" s="207">
        <f t="shared" si="172"/>
        <v>0</v>
      </c>
      <c r="J276" s="207">
        <f t="shared" si="173"/>
        <v>0</v>
      </c>
      <c r="K276" s="207">
        <f t="shared" si="174"/>
        <v>0</v>
      </c>
      <c r="L276" s="239">
        <f t="shared" si="204"/>
        <v>0</v>
      </c>
      <c r="M276" s="198">
        <f t="shared" si="175"/>
        <v>0</v>
      </c>
      <c r="N276" s="199">
        <f t="shared" si="176"/>
        <v>0</v>
      </c>
      <c r="O276" s="199">
        <f t="shared" si="177"/>
        <v>0</v>
      </c>
      <c r="P276" s="199">
        <f t="shared" si="178"/>
        <v>0</v>
      </c>
      <c r="Q276" s="199">
        <f t="shared" si="179"/>
        <v>0</v>
      </c>
      <c r="R276" s="199">
        <f t="shared" si="180"/>
        <v>0</v>
      </c>
      <c r="S276" s="199">
        <f t="shared" si="181"/>
        <v>0</v>
      </c>
      <c r="T276" s="242">
        <f t="shared" si="205"/>
        <v>0</v>
      </c>
      <c r="U276" s="177">
        <f t="shared" si="182"/>
        <v>0</v>
      </c>
      <c r="V276" s="177">
        <f t="shared" si="183"/>
        <v>0</v>
      </c>
      <c r="W276" s="177">
        <f t="shared" si="184"/>
        <v>0</v>
      </c>
      <c r="X276" s="177">
        <f t="shared" si="185"/>
        <v>0</v>
      </c>
      <c r="Y276" s="177">
        <f t="shared" si="186"/>
        <v>0</v>
      </c>
      <c r="Z276" s="178">
        <f t="shared" si="187"/>
        <v>0</v>
      </c>
      <c r="AA276" s="177">
        <f t="shared" si="188"/>
        <v>0</v>
      </c>
      <c r="AB276" s="261">
        <f t="shared" si="206"/>
        <v>0</v>
      </c>
      <c r="AC276" s="217">
        <f t="shared" si="189"/>
        <v>0</v>
      </c>
      <c r="AD276" s="217">
        <f t="shared" si="190"/>
        <v>0</v>
      </c>
      <c r="AE276" s="217">
        <f t="shared" si="191"/>
        <v>0</v>
      </c>
      <c r="AF276" s="217">
        <f t="shared" si="192"/>
        <v>0</v>
      </c>
      <c r="AG276" s="217">
        <f t="shared" si="193"/>
        <v>0</v>
      </c>
      <c r="AH276" s="217">
        <f t="shared" si="194"/>
        <v>0</v>
      </c>
      <c r="AI276" s="217">
        <f t="shared" si="195"/>
        <v>0</v>
      </c>
      <c r="AJ276" s="263">
        <f t="shared" si="207"/>
        <v>0</v>
      </c>
      <c r="AK276" s="250">
        <f t="shared" si="196"/>
        <v>0</v>
      </c>
      <c r="AL276" s="250">
        <f t="shared" si="197"/>
        <v>0</v>
      </c>
      <c r="AM276" s="250">
        <f t="shared" si="198"/>
        <v>0</v>
      </c>
      <c r="AN276" s="250">
        <f t="shared" si="199"/>
        <v>0</v>
      </c>
      <c r="AO276" s="250">
        <f t="shared" si="200"/>
        <v>0</v>
      </c>
      <c r="AP276" s="250">
        <f t="shared" si="201"/>
        <v>0</v>
      </c>
      <c r="AQ276" s="250">
        <f t="shared" si="202"/>
        <v>0</v>
      </c>
      <c r="AR276" s="265">
        <f t="shared" si="208"/>
        <v>0</v>
      </c>
      <c r="AS276" s="254">
        <f t="shared" si="203"/>
        <v>0</v>
      </c>
    </row>
    <row r="277" spans="2:45" x14ac:dyDescent="0.25">
      <c r="B277" s="22"/>
      <c r="C277" s="96"/>
      <c r="D277" s="300"/>
      <c r="E277" s="225">
        <f t="shared" si="168"/>
        <v>0</v>
      </c>
      <c r="F277" s="207">
        <f t="shared" si="169"/>
        <v>0</v>
      </c>
      <c r="G277" s="207">
        <f t="shared" si="170"/>
        <v>0</v>
      </c>
      <c r="H277" s="207">
        <f t="shared" si="171"/>
        <v>0</v>
      </c>
      <c r="I277" s="207">
        <f t="shared" si="172"/>
        <v>0</v>
      </c>
      <c r="J277" s="207">
        <f t="shared" si="173"/>
        <v>0</v>
      </c>
      <c r="K277" s="207">
        <f t="shared" si="174"/>
        <v>0</v>
      </c>
      <c r="L277" s="239">
        <f t="shared" si="204"/>
        <v>0</v>
      </c>
      <c r="M277" s="198">
        <f t="shared" si="175"/>
        <v>0</v>
      </c>
      <c r="N277" s="199">
        <f t="shared" si="176"/>
        <v>0</v>
      </c>
      <c r="O277" s="199">
        <f t="shared" si="177"/>
        <v>0</v>
      </c>
      <c r="P277" s="199">
        <f t="shared" si="178"/>
        <v>0</v>
      </c>
      <c r="Q277" s="199">
        <f t="shared" si="179"/>
        <v>0</v>
      </c>
      <c r="R277" s="199">
        <f t="shared" si="180"/>
        <v>0</v>
      </c>
      <c r="S277" s="199">
        <f t="shared" si="181"/>
        <v>0</v>
      </c>
      <c r="T277" s="242">
        <f t="shared" si="205"/>
        <v>0</v>
      </c>
      <c r="U277" s="177">
        <f t="shared" si="182"/>
        <v>0</v>
      </c>
      <c r="V277" s="177">
        <f t="shared" si="183"/>
        <v>0</v>
      </c>
      <c r="W277" s="177">
        <f t="shared" si="184"/>
        <v>0</v>
      </c>
      <c r="X277" s="177">
        <f t="shared" si="185"/>
        <v>0</v>
      </c>
      <c r="Y277" s="177">
        <f t="shared" si="186"/>
        <v>0</v>
      </c>
      <c r="Z277" s="178">
        <f t="shared" si="187"/>
        <v>0</v>
      </c>
      <c r="AA277" s="177">
        <f t="shared" si="188"/>
        <v>0</v>
      </c>
      <c r="AB277" s="261">
        <f t="shared" si="206"/>
        <v>0</v>
      </c>
      <c r="AC277" s="217">
        <f t="shared" si="189"/>
        <v>0</v>
      </c>
      <c r="AD277" s="217">
        <f t="shared" si="190"/>
        <v>0</v>
      </c>
      <c r="AE277" s="217">
        <f t="shared" si="191"/>
        <v>0</v>
      </c>
      <c r="AF277" s="217">
        <f t="shared" si="192"/>
        <v>0</v>
      </c>
      <c r="AG277" s="217">
        <f t="shared" si="193"/>
        <v>0</v>
      </c>
      <c r="AH277" s="217">
        <f t="shared" si="194"/>
        <v>0</v>
      </c>
      <c r="AI277" s="217">
        <f t="shared" si="195"/>
        <v>0</v>
      </c>
      <c r="AJ277" s="263">
        <f t="shared" si="207"/>
        <v>0</v>
      </c>
      <c r="AK277" s="250">
        <f t="shared" si="196"/>
        <v>0</v>
      </c>
      <c r="AL277" s="250">
        <f t="shared" si="197"/>
        <v>0</v>
      </c>
      <c r="AM277" s="250">
        <f t="shared" si="198"/>
        <v>0</v>
      </c>
      <c r="AN277" s="250">
        <f t="shared" si="199"/>
        <v>0</v>
      </c>
      <c r="AO277" s="250">
        <f t="shared" si="200"/>
        <v>0</v>
      </c>
      <c r="AP277" s="250">
        <f t="shared" si="201"/>
        <v>0</v>
      </c>
      <c r="AQ277" s="250">
        <f t="shared" si="202"/>
        <v>0</v>
      </c>
      <c r="AR277" s="265">
        <f t="shared" si="208"/>
        <v>0</v>
      </c>
      <c r="AS277" s="254">
        <f t="shared" si="203"/>
        <v>0</v>
      </c>
    </row>
    <row r="278" spans="2:45" x14ac:dyDescent="0.25">
      <c r="B278" s="22"/>
      <c r="C278" s="96"/>
      <c r="D278" s="300"/>
      <c r="E278" s="225">
        <f t="shared" si="168"/>
        <v>0</v>
      </c>
      <c r="F278" s="207">
        <f t="shared" si="169"/>
        <v>0</v>
      </c>
      <c r="G278" s="207">
        <f t="shared" si="170"/>
        <v>0</v>
      </c>
      <c r="H278" s="207">
        <f t="shared" si="171"/>
        <v>0</v>
      </c>
      <c r="I278" s="207">
        <f t="shared" si="172"/>
        <v>0</v>
      </c>
      <c r="J278" s="207">
        <f t="shared" si="173"/>
        <v>0</v>
      </c>
      <c r="K278" s="207">
        <f t="shared" si="174"/>
        <v>0</v>
      </c>
      <c r="L278" s="239">
        <f t="shared" si="204"/>
        <v>0</v>
      </c>
      <c r="M278" s="198">
        <f t="shared" si="175"/>
        <v>0</v>
      </c>
      <c r="N278" s="199">
        <f t="shared" si="176"/>
        <v>0</v>
      </c>
      <c r="O278" s="199">
        <f t="shared" si="177"/>
        <v>0</v>
      </c>
      <c r="P278" s="199">
        <f t="shared" si="178"/>
        <v>0</v>
      </c>
      <c r="Q278" s="199">
        <f t="shared" si="179"/>
        <v>0</v>
      </c>
      <c r="R278" s="199">
        <f t="shared" si="180"/>
        <v>0</v>
      </c>
      <c r="S278" s="199">
        <f t="shared" si="181"/>
        <v>0</v>
      </c>
      <c r="T278" s="242">
        <f t="shared" si="205"/>
        <v>0</v>
      </c>
      <c r="U278" s="177">
        <f t="shared" si="182"/>
        <v>0</v>
      </c>
      <c r="V278" s="177">
        <f t="shared" si="183"/>
        <v>0</v>
      </c>
      <c r="W278" s="177">
        <f t="shared" si="184"/>
        <v>0</v>
      </c>
      <c r="X278" s="177">
        <f t="shared" si="185"/>
        <v>0</v>
      </c>
      <c r="Y278" s="177">
        <f t="shared" si="186"/>
        <v>0</v>
      </c>
      <c r="Z278" s="178">
        <f t="shared" si="187"/>
        <v>0</v>
      </c>
      <c r="AA278" s="177">
        <f t="shared" si="188"/>
        <v>0</v>
      </c>
      <c r="AB278" s="261">
        <f t="shared" si="206"/>
        <v>0</v>
      </c>
      <c r="AC278" s="217">
        <f t="shared" si="189"/>
        <v>0</v>
      </c>
      <c r="AD278" s="217">
        <f t="shared" si="190"/>
        <v>0</v>
      </c>
      <c r="AE278" s="217">
        <f t="shared" si="191"/>
        <v>0</v>
      </c>
      <c r="AF278" s="217">
        <f t="shared" si="192"/>
        <v>0</v>
      </c>
      <c r="AG278" s="217">
        <f t="shared" si="193"/>
        <v>0</v>
      </c>
      <c r="AH278" s="217">
        <f t="shared" si="194"/>
        <v>0</v>
      </c>
      <c r="AI278" s="217">
        <f t="shared" si="195"/>
        <v>0</v>
      </c>
      <c r="AJ278" s="263">
        <f t="shared" si="207"/>
        <v>0</v>
      </c>
      <c r="AK278" s="250">
        <f t="shared" si="196"/>
        <v>0</v>
      </c>
      <c r="AL278" s="250">
        <f t="shared" si="197"/>
        <v>0</v>
      </c>
      <c r="AM278" s="250">
        <f t="shared" si="198"/>
        <v>0</v>
      </c>
      <c r="AN278" s="250">
        <f t="shared" si="199"/>
        <v>0</v>
      </c>
      <c r="AO278" s="250">
        <f t="shared" si="200"/>
        <v>0</v>
      </c>
      <c r="AP278" s="250">
        <f t="shared" si="201"/>
        <v>0</v>
      </c>
      <c r="AQ278" s="250">
        <f t="shared" si="202"/>
        <v>0</v>
      </c>
      <c r="AR278" s="265">
        <f t="shared" si="208"/>
        <v>0</v>
      </c>
      <c r="AS278" s="254">
        <f t="shared" si="203"/>
        <v>0</v>
      </c>
    </row>
    <row r="279" spans="2:45" x14ac:dyDescent="0.25">
      <c r="B279" s="22"/>
      <c r="C279" s="96"/>
      <c r="D279" s="300"/>
      <c r="E279" s="225">
        <f t="shared" si="168"/>
        <v>0</v>
      </c>
      <c r="F279" s="207">
        <f t="shared" si="169"/>
        <v>0</v>
      </c>
      <c r="G279" s="207">
        <f t="shared" si="170"/>
        <v>0</v>
      </c>
      <c r="H279" s="207">
        <f t="shared" si="171"/>
        <v>0</v>
      </c>
      <c r="I279" s="207">
        <f t="shared" si="172"/>
        <v>0</v>
      </c>
      <c r="J279" s="207">
        <f t="shared" si="173"/>
        <v>0</v>
      </c>
      <c r="K279" s="207">
        <f t="shared" si="174"/>
        <v>0</v>
      </c>
      <c r="L279" s="239">
        <f t="shared" si="204"/>
        <v>0</v>
      </c>
      <c r="M279" s="198">
        <f t="shared" si="175"/>
        <v>0</v>
      </c>
      <c r="N279" s="199">
        <f t="shared" si="176"/>
        <v>0</v>
      </c>
      <c r="O279" s="199">
        <f t="shared" si="177"/>
        <v>0</v>
      </c>
      <c r="P279" s="199">
        <f t="shared" si="178"/>
        <v>0</v>
      </c>
      <c r="Q279" s="199">
        <f t="shared" si="179"/>
        <v>0</v>
      </c>
      <c r="R279" s="199">
        <f t="shared" si="180"/>
        <v>0</v>
      </c>
      <c r="S279" s="199">
        <f t="shared" si="181"/>
        <v>0</v>
      </c>
      <c r="T279" s="242">
        <f t="shared" si="205"/>
        <v>0</v>
      </c>
      <c r="U279" s="177">
        <f t="shared" si="182"/>
        <v>0</v>
      </c>
      <c r="V279" s="177">
        <f t="shared" si="183"/>
        <v>0</v>
      </c>
      <c r="W279" s="177">
        <f t="shared" si="184"/>
        <v>0</v>
      </c>
      <c r="X279" s="177">
        <f t="shared" si="185"/>
        <v>0</v>
      </c>
      <c r="Y279" s="177">
        <f t="shared" si="186"/>
        <v>0</v>
      </c>
      <c r="Z279" s="178">
        <f t="shared" si="187"/>
        <v>0</v>
      </c>
      <c r="AA279" s="177">
        <f t="shared" si="188"/>
        <v>0</v>
      </c>
      <c r="AB279" s="261">
        <f t="shared" si="206"/>
        <v>0</v>
      </c>
      <c r="AC279" s="217">
        <f t="shared" si="189"/>
        <v>0</v>
      </c>
      <c r="AD279" s="217">
        <f t="shared" si="190"/>
        <v>0</v>
      </c>
      <c r="AE279" s="217">
        <f t="shared" si="191"/>
        <v>0</v>
      </c>
      <c r="AF279" s="217">
        <f t="shared" si="192"/>
        <v>0</v>
      </c>
      <c r="AG279" s="217">
        <f t="shared" si="193"/>
        <v>0</v>
      </c>
      <c r="AH279" s="217">
        <f t="shared" si="194"/>
        <v>0</v>
      </c>
      <c r="AI279" s="217">
        <f t="shared" si="195"/>
        <v>0</v>
      </c>
      <c r="AJ279" s="263">
        <f t="shared" si="207"/>
        <v>0</v>
      </c>
      <c r="AK279" s="250">
        <f t="shared" si="196"/>
        <v>0</v>
      </c>
      <c r="AL279" s="250">
        <f t="shared" si="197"/>
        <v>0</v>
      </c>
      <c r="AM279" s="250">
        <f t="shared" si="198"/>
        <v>0</v>
      </c>
      <c r="AN279" s="250">
        <f t="shared" si="199"/>
        <v>0</v>
      </c>
      <c r="AO279" s="250">
        <f t="shared" si="200"/>
        <v>0</v>
      </c>
      <c r="AP279" s="250">
        <f t="shared" si="201"/>
        <v>0</v>
      </c>
      <c r="AQ279" s="250">
        <f t="shared" si="202"/>
        <v>0</v>
      </c>
      <c r="AR279" s="265">
        <f t="shared" si="208"/>
        <v>0</v>
      </c>
      <c r="AS279" s="254">
        <f t="shared" si="203"/>
        <v>0</v>
      </c>
    </row>
    <row r="280" spans="2:45" x14ac:dyDescent="0.25">
      <c r="B280" s="22"/>
      <c r="C280" s="96"/>
      <c r="D280" s="300"/>
      <c r="E280" s="225">
        <f t="shared" si="168"/>
        <v>0</v>
      </c>
      <c r="F280" s="207">
        <f t="shared" si="169"/>
        <v>0</v>
      </c>
      <c r="G280" s="207">
        <f t="shared" si="170"/>
        <v>0</v>
      </c>
      <c r="H280" s="207">
        <f t="shared" si="171"/>
        <v>0</v>
      </c>
      <c r="I280" s="207">
        <f t="shared" si="172"/>
        <v>0</v>
      </c>
      <c r="J280" s="207">
        <f t="shared" si="173"/>
        <v>0</v>
      </c>
      <c r="K280" s="207">
        <f t="shared" si="174"/>
        <v>0</v>
      </c>
      <c r="L280" s="239">
        <f t="shared" si="204"/>
        <v>0</v>
      </c>
      <c r="M280" s="198">
        <f t="shared" si="175"/>
        <v>0</v>
      </c>
      <c r="N280" s="199">
        <f t="shared" si="176"/>
        <v>0</v>
      </c>
      <c r="O280" s="199">
        <f t="shared" si="177"/>
        <v>0</v>
      </c>
      <c r="P280" s="199">
        <f t="shared" si="178"/>
        <v>0</v>
      </c>
      <c r="Q280" s="199">
        <f t="shared" si="179"/>
        <v>0</v>
      </c>
      <c r="R280" s="199">
        <f t="shared" si="180"/>
        <v>0</v>
      </c>
      <c r="S280" s="199">
        <f t="shared" si="181"/>
        <v>0</v>
      </c>
      <c r="T280" s="242">
        <f t="shared" si="205"/>
        <v>0</v>
      </c>
      <c r="U280" s="177">
        <f t="shared" si="182"/>
        <v>0</v>
      </c>
      <c r="V280" s="177">
        <f t="shared" si="183"/>
        <v>0</v>
      </c>
      <c r="W280" s="177">
        <f t="shared" si="184"/>
        <v>0</v>
      </c>
      <c r="X280" s="177">
        <f t="shared" si="185"/>
        <v>0</v>
      </c>
      <c r="Y280" s="177">
        <f t="shared" si="186"/>
        <v>0</v>
      </c>
      <c r="Z280" s="178">
        <f t="shared" si="187"/>
        <v>0</v>
      </c>
      <c r="AA280" s="177">
        <f t="shared" si="188"/>
        <v>0</v>
      </c>
      <c r="AB280" s="261">
        <f t="shared" si="206"/>
        <v>0</v>
      </c>
      <c r="AC280" s="217">
        <f t="shared" si="189"/>
        <v>0</v>
      </c>
      <c r="AD280" s="217">
        <f t="shared" si="190"/>
        <v>0</v>
      </c>
      <c r="AE280" s="217">
        <f t="shared" si="191"/>
        <v>0</v>
      </c>
      <c r="AF280" s="217">
        <f t="shared" si="192"/>
        <v>0</v>
      </c>
      <c r="AG280" s="217">
        <f t="shared" si="193"/>
        <v>0</v>
      </c>
      <c r="AH280" s="217">
        <f t="shared" si="194"/>
        <v>0</v>
      </c>
      <c r="AI280" s="217">
        <f t="shared" si="195"/>
        <v>0</v>
      </c>
      <c r="AJ280" s="263">
        <f t="shared" si="207"/>
        <v>0</v>
      </c>
      <c r="AK280" s="250">
        <f t="shared" si="196"/>
        <v>0</v>
      </c>
      <c r="AL280" s="250">
        <f t="shared" si="197"/>
        <v>0</v>
      </c>
      <c r="AM280" s="250">
        <f t="shared" si="198"/>
        <v>0</v>
      </c>
      <c r="AN280" s="250">
        <f t="shared" si="199"/>
        <v>0</v>
      </c>
      <c r="AO280" s="250">
        <f t="shared" si="200"/>
        <v>0</v>
      </c>
      <c r="AP280" s="250">
        <f t="shared" si="201"/>
        <v>0</v>
      </c>
      <c r="AQ280" s="250">
        <f t="shared" si="202"/>
        <v>0</v>
      </c>
      <c r="AR280" s="265">
        <f t="shared" si="208"/>
        <v>0</v>
      </c>
      <c r="AS280" s="254">
        <f t="shared" si="203"/>
        <v>0</v>
      </c>
    </row>
    <row r="281" spans="2:45" x14ac:dyDescent="0.25">
      <c r="B281" s="22"/>
      <c r="C281" s="96"/>
      <c r="D281" s="300"/>
      <c r="E281" s="225">
        <f t="shared" si="168"/>
        <v>0</v>
      </c>
      <c r="F281" s="207">
        <f t="shared" si="169"/>
        <v>0</v>
      </c>
      <c r="G281" s="207">
        <f t="shared" si="170"/>
        <v>0</v>
      </c>
      <c r="H281" s="207">
        <f t="shared" si="171"/>
        <v>0</v>
      </c>
      <c r="I281" s="207">
        <f t="shared" si="172"/>
        <v>0</v>
      </c>
      <c r="J281" s="207">
        <f t="shared" si="173"/>
        <v>0</v>
      </c>
      <c r="K281" s="207">
        <f t="shared" si="174"/>
        <v>0</v>
      </c>
      <c r="L281" s="239">
        <f t="shared" si="204"/>
        <v>0</v>
      </c>
      <c r="M281" s="198">
        <f t="shared" si="175"/>
        <v>0</v>
      </c>
      <c r="N281" s="199">
        <f t="shared" si="176"/>
        <v>0</v>
      </c>
      <c r="O281" s="199">
        <f t="shared" si="177"/>
        <v>0</v>
      </c>
      <c r="P281" s="199">
        <f t="shared" si="178"/>
        <v>0</v>
      </c>
      <c r="Q281" s="199">
        <f t="shared" si="179"/>
        <v>0</v>
      </c>
      <c r="R281" s="199">
        <f t="shared" si="180"/>
        <v>0</v>
      </c>
      <c r="S281" s="199">
        <f t="shared" si="181"/>
        <v>0</v>
      </c>
      <c r="T281" s="242">
        <f t="shared" si="205"/>
        <v>0</v>
      </c>
      <c r="U281" s="177">
        <f t="shared" si="182"/>
        <v>0</v>
      </c>
      <c r="V281" s="177">
        <f t="shared" si="183"/>
        <v>0</v>
      </c>
      <c r="W281" s="177">
        <f t="shared" si="184"/>
        <v>0</v>
      </c>
      <c r="X281" s="177">
        <f t="shared" si="185"/>
        <v>0</v>
      </c>
      <c r="Y281" s="177">
        <f t="shared" si="186"/>
        <v>0</v>
      </c>
      <c r="Z281" s="178">
        <f t="shared" si="187"/>
        <v>0</v>
      </c>
      <c r="AA281" s="177">
        <f t="shared" si="188"/>
        <v>0</v>
      </c>
      <c r="AB281" s="261">
        <f t="shared" si="206"/>
        <v>0</v>
      </c>
      <c r="AC281" s="217">
        <f t="shared" si="189"/>
        <v>0</v>
      </c>
      <c r="AD281" s="217">
        <f t="shared" si="190"/>
        <v>0</v>
      </c>
      <c r="AE281" s="217">
        <f t="shared" si="191"/>
        <v>0</v>
      </c>
      <c r="AF281" s="217">
        <f t="shared" si="192"/>
        <v>0</v>
      </c>
      <c r="AG281" s="217">
        <f t="shared" si="193"/>
        <v>0</v>
      </c>
      <c r="AH281" s="217">
        <f t="shared" si="194"/>
        <v>0</v>
      </c>
      <c r="AI281" s="217">
        <f t="shared" si="195"/>
        <v>0</v>
      </c>
      <c r="AJ281" s="263">
        <f t="shared" si="207"/>
        <v>0</v>
      </c>
      <c r="AK281" s="250">
        <f t="shared" si="196"/>
        <v>0</v>
      </c>
      <c r="AL281" s="250">
        <f t="shared" si="197"/>
        <v>0</v>
      </c>
      <c r="AM281" s="250">
        <f t="shared" si="198"/>
        <v>0</v>
      </c>
      <c r="AN281" s="250">
        <f t="shared" si="199"/>
        <v>0</v>
      </c>
      <c r="AO281" s="250">
        <f t="shared" si="200"/>
        <v>0</v>
      </c>
      <c r="AP281" s="250">
        <f t="shared" si="201"/>
        <v>0</v>
      </c>
      <c r="AQ281" s="250">
        <f t="shared" si="202"/>
        <v>0</v>
      </c>
      <c r="AR281" s="265">
        <f t="shared" si="208"/>
        <v>0</v>
      </c>
      <c r="AS281" s="254">
        <f t="shared" si="203"/>
        <v>0</v>
      </c>
    </row>
    <row r="282" spans="2:45" x14ac:dyDescent="0.25">
      <c r="B282" s="22"/>
      <c r="C282" s="96"/>
      <c r="D282" s="300"/>
      <c r="E282" s="225">
        <f t="shared" si="168"/>
        <v>0</v>
      </c>
      <c r="F282" s="207">
        <f t="shared" si="169"/>
        <v>0</v>
      </c>
      <c r="G282" s="207">
        <f t="shared" si="170"/>
        <v>0</v>
      </c>
      <c r="H282" s="207">
        <f t="shared" si="171"/>
        <v>0</v>
      </c>
      <c r="I282" s="207">
        <f t="shared" si="172"/>
        <v>0</v>
      </c>
      <c r="J282" s="207">
        <f t="shared" si="173"/>
        <v>0</v>
      </c>
      <c r="K282" s="207">
        <f t="shared" si="174"/>
        <v>0</v>
      </c>
      <c r="L282" s="239">
        <f t="shared" si="204"/>
        <v>0</v>
      </c>
      <c r="M282" s="198">
        <f t="shared" si="175"/>
        <v>0</v>
      </c>
      <c r="N282" s="199">
        <f t="shared" si="176"/>
        <v>0</v>
      </c>
      <c r="O282" s="199">
        <f t="shared" si="177"/>
        <v>0</v>
      </c>
      <c r="P282" s="199">
        <f t="shared" si="178"/>
        <v>0</v>
      </c>
      <c r="Q282" s="199">
        <f t="shared" si="179"/>
        <v>0</v>
      </c>
      <c r="R282" s="199">
        <f t="shared" si="180"/>
        <v>0</v>
      </c>
      <c r="S282" s="199">
        <f t="shared" si="181"/>
        <v>0</v>
      </c>
      <c r="T282" s="242">
        <f t="shared" si="205"/>
        <v>0</v>
      </c>
      <c r="U282" s="177">
        <f t="shared" si="182"/>
        <v>0</v>
      </c>
      <c r="V282" s="177">
        <f t="shared" si="183"/>
        <v>0</v>
      </c>
      <c r="W282" s="177">
        <f t="shared" si="184"/>
        <v>0</v>
      </c>
      <c r="X282" s="177">
        <f t="shared" si="185"/>
        <v>0</v>
      </c>
      <c r="Y282" s="177">
        <f t="shared" si="186"/>
        <v>0</v>
      </c>
      <c r="Z282" s="178">
        <f t="shared" si="187"/>
        <v>0</v>
      </c>
      <c r="AA282" s="177">
        <f t="shared" si="188"/>
        <v>0</v>
      </c>
      <c r="AB282" s="261">
        <f t="shared" si="206"/>
        <v>0</v>
      </c>
      <c r="AC282" s="217">
        <f t="shared" si="189"/>
        <v>0</v>
      </c>
      <c r="AD282" s="217">
        <f t="shared" si="190"/>
        <v>0</v>
      </c>
      <c r="AE282" s="217">
        <f t="shared" si="191"/>
        <v>0</v>
      </c>
      <c r="AF282" s="217">
        <f t="shared" si="192"/>
        <v>0</v>
      </c>
      <c r="AG282" s="217">
        <f t="shared" si="193"/>
        <v>0</v>
      </c>
      <c r="AH282" s="217">
        <f t="shared" si="194"/>
        <v>0</v>
      </c>
      <c r="AI282" s="217">
        <f t="shared" si="195"/>
        <v>0</v>
      </c>
      <c r="AJ282" s="263">
        <f t="shared" si="207"/>
        <v>0</v>
      </c>
      <c r="AK282" s="250">
        <f t="shared" si="196"/>
        <v>0</v>
      </c>
      <c r="AL282" s="250">
        <f t="shared" si="197"/>
        <v>0</v>
      </c>
      <c r="AM282" s="250">
        <f t="shared" si="198"/>
        <v>0</v>
      </c>
      <c r="AN282" s="250">
        <f t="shared" si="199"/>
        <v>0</v>
      </c>
      <c r="AO282" s="250">
        <f t="shared" si="200"/>
        <v>0</v>
      </c>
      <c r="AP282" s="250">
        <f t="shared" si="201"/>
        <v>0</v>
      </c>
      <c r="AQ282" s="250">
        <f t="shared" si="202"/>
        <v>0</v>
      </c>
      <c r="AR282" s="265">
        <f t="shared" si="208"/>
        <v>0</v>
      </c>
      <c r="AS282" s="254">
        <f t="shared" si="203"/>
        <v>0</v>
      </c>
    </row>
    <row r="283" spans="2:45" x14ac:dyDescent="0.25">
      <c r="B283" s="22"/>
      <c r="C283" s="96"/>
      <c r="D283" s="300"/>
      <c r="E283" s="225">
        <f t="shared" si="168"/>
        <v>0</v>
      </c>
      <c r="F283" s="207">
        <f t="shared" si="169"/>
        <v>0</v>
      </c>
      <c r="G283" s="207">
        <f t="shared" si="170"/>
        <v>0</v>
      </c>
      <c r="H283" s="207">
        <f t="shared" si="171"/>
        <v>0</v>
      </c>
      <c r="I283" s="207">
        <f t="shared" si="172"/>
        <v>0</v>
      </c>
      <c r="J283" s="207">
        <f t="shared" si="173"/>
        <v>0</v>
      </c>
      <c r="K283" s="207">
        <f t="shared" si="174"/>
        <v>0</v>
      </c>
      <c r="L283" s="239">
        <f t="shared" si="204"/>
        <v>0</v>
      </c>
      <c r="M283" s="198">
        <f t="shared" si="175"/>
        <v>0</v>
      </c>
      <c r="N283" s="199">
        <f t="shared" si="176"/>
        <v>0</v>
      </c>
      <c r="O283" s="199">
        <f t="shared" si="177"/>
        <v>0</v>
      </c>
      <c r="P283" s="199">
        <f t="shared" si="178"/>
        <v>0</v>
      </c>
      <c r="Q283" s="199">
        <f t="shared" si="179"/>
        <v>0</v>
      </c>
      <c r="R283" s="199">
        <f t="shared" si="180"/>
        <v>0</v>
      </c>
      <c r="S283" s="199">
        <f t="shared" si="181"/>
        <v>0</v>
      </c>
      <c r="T283" s="242">
        <f t="shared" si="205"/>
        <v>0</v>
      </c>
      <c r="U283" s="177">
        <f t="shared" si="182"/>
        <v>0</v>
      </c>
      <c r="V283" s="177">
        <f t="shared" si="183"/>
        <v>0</v>
      </c>
      <c r="W283" s="177">
        <f t="shared" si="184"/>
        <v>0</v>
      </c>
      <c r="X283" s="177">
        <f t="shared" si="185"/>
        <v>0</v>
      </c>
      <c r="Y283" s="177">
        <f t="shared" si="186"/>
        <v>0</v>
      </c>
      <c r="Z283" s="178">
        <f t="shared" si="187"/>
        <v>0</v>
      </c>
      <c r="AA283" s="177">
        <f t="shared" si="188"/>
        <v>0</v>
      </c>
      <c r="AB283" s="261">
        <f t="shared" si="206"/>
        <v>0</v>
      </c>
      <c r="AC283" s="217">
        <f t="shared" si="189"/>
        <v>0</v>
      </c>
      <c r="AD283" s="217">
        <f t="shared" si="190"/>
        <v>0</v>
      </c>
      <c r="AE283" s="217">
        <f t="shared" si="191"/>
        <v>0</v>
      </c>
      <c r="AF283" s="217">
        <f t="shared" si="192"/>
        <v>0</v>
      </c>
      <c r="AG283" s="217">
        <f t="shared" si="193"/>
        <v>0</v>
      </c>
      <c r="AH283" s="217">
        <f t="shared" si="194"/>
        <v>0</v>
      </c>
      <c r="AI283" s="217">
        <f t="shared" si="195"/>
        <v>0</v>
      </c>
      <c r="AJ283" s="263">
        <f t="shared" si="207"/>
        <v>0</v>
      </c>
      <c r="AK283" s="250">
        <f t="shared" si="196"/>
        <v>0</v>
      </c>
      <c r="AL283" s="250">
        <f t="shared" si="197"/>
        <v>0</v>
      </c>
      <c r="AM283" s="250">
        <f t="shared" si="198"/>
        <v>0</v>
      </c>
      <c r="AN283" s="250">
        <f t="shared" si="199"/>
        <v>0</v>
      </c>
      <c r="AO283" s="250">
        <f t="shared" si="200"/>
        <v>0</v>
      </c>
      <c r="AP283" s="250">
        <f t="shared" si="201"/>
        <v>0</v>
      </c>
      <c r="AQ283" s="250">
        <f t="shared" si="202"/>
        <v>0</v>
      </c>
      <c r="AR283" s="265">
        <f t="shared" si="208"/>
        <v>0</v>
      </c>
      <c r="AS283" s="254">
        <f t="shared" si="203"/>
        <v>0</v>
      </c>
    </row>
    <row r="284" spans="2:45" x14ac:dyDescent="0.25">
      <c r="B284" s="22"/>
      <c r="C284" s="96"/>
      <c r="D284" s="300"/>
      <c r="E284" s="225">
        <f t="shared" si="168"/>
        <v>0</v>
      </c>
      <c r="F284" s="207">
        <f t="shared" si="169"/>
        <v>0</v>
      </c>
      <c r="G284" s="207">
        <f t="shared" si="170"/>
        <v>0</v>
      </c>
      <c r="H284" s="207">
        <f t="shared" si="171"/>
        <v>0</v>
      </c>
      <c r="I284" s="207">
        <f t="shared" si="172"/>
        <v>0</v>
      </c>
      <c r="J284" s="207">
        <f t="shared" si="173"/>
        <v>0</v>
      </c>
      <c r="K284" s="207">
        <f t="shared" si="174"/>
        <v>0</v>
      </c>
      <c r="L284" s="239">
        <f t="shared" si="204"/>
        <v>0</v>
      </c>
      <c r="M284" s="198">
        <f t="shared" si="175"/>
        <v>0</v>
      </c>
      <c r="N284" s="199">
        <f t="shared" si="176"/>
        <v>0</v>
      </c>
      <c r="O284" s="199">
        <f t="shared" si="177"/>
        <v>0</v>
      </c>
      <c r="P284" s="199">
        <f t="shared" si="178"/>
        <v>0</v>
      </c>
      <c r="Q284" s="199">
        <f t="shared" si="179"/>
        <v>0</v>
      </c>
      <c r="R284" s="199">
        <f t="shared" si="180"/>
        <v>0</v>
      </c>
      <c r="S284" s="199">
        <f t="shared" si="181"/>
        <v>0</v>
      </c>
      <c r="T284" s="242">
        <f t="shared" si="205"/>
        <v>0</v>
      </c>
      <c r="U284" s="177">
        <f t="shared" si="182"/>
        <v>0</v>
      </c>
      <c r="V284" s="177">
        <f t="shared" si="183"/>
        <v>0</v>
      </c>
      <c r="W284" s="177">
        <f t="shared" si="184"/>
        <v>0</v>
      </c>
      <c r="X284" s="177">
        <f t="shared" si="185"/>
        <v>0</v>
      </c>
      <c r="Y284" s="177">
        <f t="shared" si="186"/>
        <v>0</v>
      </c>
      <c r="Z284" s="178">
        <f t="shared" si="187"/>
        <v>0</v>
      </c>
      <c r="AA284" s="177">
        <f t="shared" si="188"/>
        <v>0</v>
      </c>
      <c r="AB284" s="261">
        <f t="shared" si="206"/>
        <v>0</v>
      </c>
      <c r="AC284" s="217">
        <f t="shared" si="189"/>
        <v>0</v>
      </c>
      <c r="AD284" s="217">
        <f t="shared" si="190"/>
        <v>0</v>
      </c>
      <c r="AE284" s="217">
        <f t="shared" si="191"/>
        <v>0</v>
      </c>
      <c r="AF284" s="217">
        <f t="shared" si="192"/>
        <v>0</v>
      </c>
      <c r="AG284" s="217">
        <f t="shared" si="193"/>
        <v>0</v>
      </c>
      <c r="AH284" s="217">
        <f t="shared" si="194"/>
        <v>0</v>
      </c>
      <c r="AI284" s="217">
        <f t="shared" si="195"/>
        <v>0</v>
      </c>
      <c r="AJ284" s="263">
        <f t="shared" si="207"/>
        <v>0</v>
      </c>
      <c r="AK284" s="250">
        <f t="shared" si="196"/>
        <v>0</v>
      </c>
      <c r="AL284" s="250">
        <f t="shared" si="197"/>
        <v>0</v>
      </c>
      <c r="AM284" s="250">
        <f t="shared" si="198"/>
        <v>0</v>
      </c>
      <c r="AN284" s="250">
        <f t="shared" si="199"/>
        <v>0</v>
      </c>
      <c r="AO284" s="250">
        <f t="shared" si="200"/>
        <v>0</v>
      </c>
      <c r="AP284" s="250">
        <f t="shared" si="201"/>
        <v>0</v>
      </c>
      <c r="AQ284" s="250">
        <f t="shared" si="202"/>
        <v>0</v>
      </c>
      <c r="AR284" s="265">
        <f t="shared" si="208"/>
        <v>0</v>
      </c>
      <c r="AS284" s="254">
        <f t="shared" si="203"/>
        <v>0</v>
      </c>
    </row>
    <row r="285" spans="2:45" x14ac:dyDescent="0.25">
      <c r="B285" s="22"/>
      <c r="C285" s="96"/>
      <c r="D285" s="300"/>
      <c r="E285" s="225">
        <f t="shared" si="168"/>
        <v>0</v>
      </c>
      <c r="F285" s="207">
        <f t="shared" si="169"/>
        <v>0</v>
      </c>
      <c r="G285" s="207">
        <f t="shared" si="170"/>
        <v>0</v>
      </c>
      <c r="H285" s="207">
        <f t="shared" si="171"/>
        <v>0</v>
      </c>
      <c r="I285" s="207">
        <f t="shared" si="172"/>
        <v>0</v>
      </c>
      <c r="J285" s="207">
        <f t="shared" si="173"/>
        <v>0</v>
      </c>
      <c r="K285" s="207">
        <f t="shared" si="174"/>
        <v>0</v>
      </c>
      <c r="L285" s="239">
        <f t="shared" si="204"/>
        <v>0</v>
      </c>
      <c r="M285" s="198">
        <f t="shared" si="175"/>
        <v>0</v>
      </c>
      <c r="N285" s="199">
        <f t="shared" si="176"/>
        <v>0</v>
      </c>
      <c r="O285" s="199">
        <f t="shared" si="177"/>
        <v>0</v>
      </c>
      <c r="P285" s="199">
        <f t="shared" si="178"/>
        <v>0</v>
      </c>
      <c r="Q285" s="199">
        <f t="shared" si="179"/>
        <v>0</v>
      </c>
      <c r="R285" s="199">
        <f t="shared" si="180"/>
        <v>0</v>
      </c>
      <c r="S285" s="199">
        <f t="shared" si="181"/>
        <v>0</v>
      </c>
      <c r="T285" s="242">
        <f t="shared" si="205"/>
        <v>0</v>
      </c>
      <c r="U285" s="177">
        <f t="shared" si="182"/>
        <v>0</v>
      </c>
      <c r="V285" s="177">
        <f t="shared" si="183"/>
        <v>0</v>
      </c>
      <c r="W285" s="177">
        <f t="shared" si="184"/>
        <v>0</v>
      </c>
      <c r="X285" s="177">
        <f t="shared" si="185"/>
        <v>0</v>
      </c>
      <c r="Y285" s="177">
        <f t="shared" si="186"/>
        <v>0</v>
      </c>
      <c r="Z285" s="178">
        <f t="shared" si="187"/>
        <v>0</v>
      </c>
      <c r="AA285" s="177">
        <f t="shared" si="188"/>
        <v>0</v>
      </c>
      <c r="AB285" s="261">
        <f t="shared" si="206"/>
        <v>0</v>
      </c>
      <c r="AC285" s="217">
        <f t="shared" si="189"/>
        <v>0</v>
      </c>
      <c r="AD285" s="217">
        <f t="shared" si="190"/>
        <v>0</v>
      </c>
      <c r="AE285" s="217">
        <f t="shared" si="191"/>
        <v>0</v>
      </c>
      <c r="AF285" s="217">
        <f t="shared" si="192"/>
        <v>0</v>
      </c>
      <c r="AG285" s="217">
        <f t="shared" si="193"/>
        <v>0</v>
      </c>
      <c r="AH285" s="217">
        <f t="shared" si="194"/>
        <v>0</v>
      </c>
      <c r="AI285" s="217">
        <f t="shared" si="195"/>
        <v>0</v>
      </c>
      <c r="AJ285" s="263">
        <f t="shared" si="207"/>
        <v>0</v>
      </c>
      <c r="AK285" s="250">
        <f t="shared" si="196"/>
        <v>0</v>
      </c>
      <c r="AL285" s="250">
        <f t="shared" si="197"/>
        <v>0</v>
      </c>
      <c r="AM285" s="250">
        <f t="shared" si="198"/>
        <v>0</v>
      </c>
      <c r="AN285" s="250">
        <f t="shared" si="199"/>
        <v>0</v>
      </c>
      <c r="AO285" s="250">
        <f t="shared" si="200"/>
        <v>0</v>
      </c>
      <c r="AP285" s="250">
        <f t="shared" si="201"/>
        <v>0</v>
      </c>
      <c r="AQ285" s="250">
        <f t="shared" si="202"/>
        <v>0</v>
      </c>
      <c r="AR285" s="265">
        <f t="shared" si="208"/>
        <v>0</v>
      </c>
      <c r="AS285" s="254">
        <f t="shared" si="203"/>
        <v>0</v>
      </c>
    </row>
    <row r="286" spans="2:45" x14ac:dyDescent="0.25">
      <c r="B286" s="22"/>
      <c r="C286" s="96"/>
      <c r="D286" s="300"/>
      <c r="E286" s="225">
        <f t="shared" si="168"/>
        <v>0</v>
      </c>
      <c r="F286" s="207">
        <f t="shared" si="169"/>
        <v>0</v>
      </c>
      <c r="G286" s="207">
        <f t="shared" si="170"/>
        <v>0</v>
      </c>
      <c r="H286" s="207">
        <f t="shared" si="171"/>
        <v>0</v>
      </c>
      <c r="I286" s="207">
        <f t="shared" si="172"/>
        <v>0</v>
      </c>
      <c r="J286" s="207">
        <f t="shared" si="173"/>
        <v>0</v>
      </c>
      <c r="K286" s="207">
        <f t="shared" si="174"/>
        <v>0</v>
      </c>
      <c r="L286" s="239">
        <f t="shared" si="204"/>
        <v>0</v>
      </c>
      <c r="M286" s="198">
        <f t="shared" si="175"/>
        <v>0</v>
      </c>
      <c r="N286" s="199">
        <f t="shared" si="176"/>
        <v>0</v>
      </c>
      <c r="O286" s="199">
        <f t="shared" si="177"/>
        <v>0</v>
      </c>
      <c r="P286" s="199">
        <f t="shared" si="178"/>
        <v>0</v>
      </c>
      <c r="Q286" s="199">
        <f t="shared" si="179"/>
        <v>0</v>
      </c>
      <c r="R286" s="199">
        <f t="shared" si="180"/>
        <v>0</v>
      </c>
      <c r="S286" s="199">
        <f t="shared" si="181"/>
        <v>0</v>
      </c>
      <c r="T286" s="242">
        <f t="shared" si="205"/>
        <v>0</v>
      </c>
      <c r="U286" s="177">
        <f t="shared" si="182"/>
        <v>0</v>
      </c>
      <c r="V286" s="177">
        <f t="shared" si="183"/>
        <v>0</v>
      </c>
      <c r="W286" s="177">
        <f t="shared" si="184"/>
        <v>0</v>
      </c>
      <c r="X286" s="177">
        <f t="shared" si="185"/>
        <v>0</v>
      </c>
      <c r="Y286" s="177">
        <f t="shared" si="186"/>
        <v>0</v>
      </c>
      <c r="Z286" s="178">
        <f t="shared" si="187"/>
        <v>0</v>
      </c>
      <c r="AA286" s="177">
        <f t="shared" si="188"/>
        <v>0</v>
      </c>
      <c r="AB286" s="261">
        <f t="shared" si="206"/>
        <v>0</v>
      </c>
      <c r="AC286" s="217">
        <f t="shared" si="189"/>
        <v>0</v>
      </c>
      <c r="AD286" s="217">
        <f t="shared" si="190"/>
        <v>0</v>
      </c>
      <c r="AE286" s="217">
        <f t="shared" si="191"/>
        <v>0</v>
      </c>
      <c r="AF286" s="217">
        <f t="shared" si="192"/>
        <v>0</v>
      </c>
      <c r="AG286" s="217">
        <f t="shared" si="193"/>
        <v>0</v>
      </c>
      <c r="AH286" s="217">
        <f t="shared" si="194"/>
        <v>0</v>
      </c>
      <c r="AI286" s="217">
        <f t="shared" si="195"/>
        <v>0</v>
      </c>
      <c r="AJ286" s="263">
        <f t="shared" si="207"/>
        <v>0</v>
      </c>
      <c r="AK286" s="250">
        <f t="shared" si="196"/>
        <v>0</v>
      </c>
      <c r="AL286" s="250">
        <f t="shared" si="197"/>
        <v>0</v>
      </c>
      <c r="AM286" s="250">
        <f t="shared" si="198"/>
        <v>0</v>
      </c>
      <c r="AN286" s="250">
        <f t="shared" si="199"/>
        <v>0</v>
      </c>
      <c r="AO286" s="250">
        <f t="shared" si="200"/>
        <v>0</v>
      </c>
      <c r="AP286" s="250">
        <f t="shared" si="201"/>
        <v>0</v>
      </c>
      <c r="AQ286" s="250">
        <f t="shared" si="202"/>
        <v>0</v>
      </c>
      <c r="AR286" s="265">
        <f t="shared" si="208"/>
        <v>0</v>
      </c>
      <c r="AS286" s="254">
        <f t="shared" si="203"/>
        <v>0</v>
      </c>
    </row>
    <row r="287" spans="2:45" x14ac:dyDescent="0.25">
      <c r="B287" s="22"/>
      <c r="C287" s="96"/>
      <c r="D287" s="300"/>
      <c r="E287" s="225">
        <f t="shared" si="168"/>
        <v>0</v>
      </c>
      <c r="F287" s="207">
        <f t="shared" si="169"/>
        <v>0</v>
      </c>
      <c r="G287" s="207">
        <f t="shared" si="170"/>
        <v>0</v>
      </c>
      <c r="H287" s="207">
        <f t="shared" si="171"/>
        <v>0</v>
      </c>
      <c r="I287" s="207">
        <f t="shared" si="172"/>
        <v>0</v>
      </c>
      <c r="J287" s="207">
        <f t="shared" si="173"/>
        <v>0</v>
      </c>
      <c r="K287" s="207">
        <f t="shared" si="174"/>
        <v>0</v>
      </c>
      <c r="L287" s="239">
        <f t="shared" si="204"/>
        <v>0</v>
      </c>
      <c r="M287" s="198">
        <f t="shared" si="175"/>
        <v>0</v>
      </c>
      <c r="N287" s="199">
        <f t="shared" si="176"/>
        <v>0</v>
      </c>
      <c r="O287" s="199">
        <f t="shared" si="177"/>
        <v>0</v>
      </c>
      <c r="P287" s="199">
        <f t="shared" si="178"/>
        <v>0</v>
      </c>
      <c r="Q287" s="199">
        <f t="shared" si="179"/>
        <v>0</v>
      </c>
      <c r="R287" s="199">
        <f t="shared" si="180"/>
        <v>0</v>
      </c>
      <c r="S287" s="199">
        <f t="shared" si="181"/>
        <v>0</v>
      </c>
      <c r="T287" s="242">
        <f t="shared" si="205"/>
        <v>0</v>
      </c>
      <c r="U287" s="177">
        <f t="shared" si="182"/>
        <v>0</v>
      </c>
      <c r="V287" s="177">
        <f t="shared" si="183"/>
        <v>0</v>
      </c>
      <c r="W287" s="177">
        <f t="shared" si="184"/>
        <v>0</v>
      </c>
      <c r="X287" s="177">
        <f t="shared" si="185"/>
        <v>0</v>
      </c>
      <c r="Y287" s="177">
        <f t="shared" si="186"/>
        <v>0</v>
      </c>
      <c r="Z287" s="178">
        <f t="shared" si="187"/>
        <v>0</v>
      </c>
      <c r="AA287" s="177">
        <f t="shared" si="188"/>
        <v>0</v>
      </c>
      <c r="AB287" s="261">
        <f t="shared" si="206"/>
        <v>0</v>
      </c>
      <c r="AC287" s="217">
        <f t="shared" si="189"/>
        <v>0</v>
      </c>
      <c r="AD287" s="217">
        <f t="shared" si="190"/>
        <v>0</v>
      </c>
      <c r="AE287" s="217">
        <f t="shared" si="191"/>
        <v>0</v>
      </c>
      <c r="AF287" s="217">
        <f t="shared" si="192"/>
        <v>0</v>
      </c>
      <c r="AG287" s="217">
        <f t="shared" si="193"/>
        <v>0</v>
      </c>
      <c r="AH287" s="217">
        <f t="shared" si="194"/>
        <v>0</v>
      </c>
      <c r="AI287" s="217">
        <f t="shared" si="195"/>
        <v>0</v>
      </c>
      <c r="AJ287" s="263">
        <f t="shared" si="207"/>
        <v>0</v>
      </c>
      <c r="AK287" s="250">
        <f t="shared" si="196"/>
        <v>0</v>
      </c>
      <c r="AL287" s="250">
        <f t="shared" si="197"/>
        <v>0</v>
      </c>
      <c r="AM287" s="250">
        <f t="shared" si="198"/>
        <v>0</v>
      </c>
      <c r="AN287" s="250">
        <f t="shared" si="199"/>
        <v>0</v>
      </c>
      <c r="AO287" s="250">
        <f t="shared" si="200"/>
        <v>0</v>
      </c>
      <c r="AP287" s="250">
        <f t="shared" si="201"/>
        <v>0</v>
      </c>
      <c r="AQ287" s="250">
        <f t="shared" si="202"/>
        <v>0</v>
      </c>
      <c r="AR287" s="265">
        <f t="shared" si="208"/>
        <v>0</v>
      </c>
      <c r="AS287" s="254">
        <f t="shared" si="203"/>
        <v>0</v>
      </c>
    </row>
    <row r="288" spans="2:45" x14ac:dyDescent="0.25">
      <c r="B288" s="22"/>
      <c r="C288" s="96"/>
      <c r="D288" s="300"/>
      <c r="E288" s="225">
        <f t="shared" si="168"/>
        <v>0</v>
      </c>
      <c r="F288" s="207">
        <f t="shared" si="169"/>
        <v>0</v>
      </c>
      <c r="G288" s="207">
        <f t="shared" si="170"/>
        <v>0</v>
      </c>
      <c r="H288" s="207">
        <f t="shared" si="171"/>
        <v>0</v>
      </c>
      <c r="I288" s="207">
        <f t="shared" si="172"/>
        <v>0</v>
      </c>
      <c r="J288" s="207">
        <f t="shared" si="173"/>
        <v>0</v>
      </c>
      <c r="K288" s="207">
        <f t="shared" si="174"/>
        <v>0</v>
      </c>
      <c r="L288" s="239">
        <f t="shared" si="204"/>
        <v>0</v>
      </c>
      <c r="M288" s="198">
        <f t="shared" si="175"/>
        <v>0</v>
      </c>
      <c r="N288" s="199">
        <f t="shared" si="176"/>
        <v>0</v>
      </c>
      <c r="O288" s="199">
        <f t="shared" si="177"/>
        <v>0</v>
      </c>
      <c r="P288" s="199">
        <f t="shared" si="178"/>
        <v>0</v>
      </c>
      <c r="Q288" s="199">
        <f t="shared" si="179"/>
        <v>0</v>
      </c>
      <c r="R288" s="199">
        <f t="shared" si="180"/>
        <v>0</v>
      </c>
      <c r="S288" s="199">
        <f t="shared" si="181"/>
        <v>0</v>
      </c>
      <c r="T288" s="242">
        <f t="shared" si="205"/>
        <v>0</v>
      </c>
      <c r="U288" s="177">
        <f t="shared" si="182"/>
        <v>0</v>
      </c>
      <c r="V288" s="177">
        <f t="shared" si="183"/>
        <v>0</v>
      </c>
      <c r="W288" s="177">
        <f t="shared" si="184"/>
        <v>0</v>
      </c>
      <c r="X288" s="177">
        <f t="shared" si="185"/>
        <v>0</v>
      </c>
      <c r="Y288" s="177">
        <f t="shared" si="186"/>
        <v>0</v>
      </c>
      <c r="Z288" s="178">
        <f t="shared" si="187"/>
        <v>0</v>
      </c>
      <c r="AA288" s="177">
        <f t="shared" si="188"/>
        <v>0</v>
      </c>
      <c r="AB288" s="261">
        <f t="shared" si="206"/>
        <v>0</v>
      </c>
      <c r="AC288" s="217">
        <f t="shared" si="189"/>
        <v>0</v>
      </c>
      <c r="AD288" s="217">
        <f t="shared" si="190"/>
        <v>0</v>
      </c>
      <c r="AE288" s="217">
        <f t="shared" si="191"/>
        <v>0</v>
      </c>
      <c r="AF288" s="217">
        <f t="shared" si="192"/>
        <v>0</v>
      </c>
      <c r="AG288" s="217">
        <f t="shared" si="193"/>
        <v>0</v>
      </c>
      <c r="AH288" s="217">
        <f t="shared" si="194"/>
        <v>0</v>
      </c>
      <c r="AI288" s="217">
        <f t="shared" si="195"/>
        <v>0</v>
      </c>
      <c r="AJ288" s="263">
        <f t="shared" si="207"/>
        <v>0</v>
      </c>
      <c r="AK288" s="250">
        <f t="shared" si="196"/>
        <v>0</v>
      </c>
      <c r="AL288" s="250">
        <f t="shared" si="197"/>
        <v>0</v>
      </c>
      <c r="AM288" s="250">
        <f t="shared" si="198"/>
        <v>0</v>
      </c>
      <c r="AN288" s="250">
        <f t="shared" si="199"/>
        <v>0</v>
      </c>
      <c r="AO288" s="250">
        <f t="shared" si="200"/>
        <v>0</v>
      </c>
      <c r="AP288" s="250">
        <f t="shared" si="201"/>
        <v>0</v>
      </c>
      <c r="AQ288" s="250">
        <f t="shared" si="202"/>
        <v>0</v>
      </c>
      <c r="AR288" s="265">
        <f t="shared" si="208"/>
        <v>0</v>
      </c>
      <c r="AS288" s="254">
        <f t="shared" si="203"/>
        <v>0</v>
      </c>
    </row>
    <row r="289" spans="2:45" x14ac:dyDescent="0.25">
      <c r="B289" s="22"/>
      <c r="C289" s="96"/>
      <c r="D289" s="300"/>
      <c r="E289" s="225">
        <f t="shared" si="168"/>
        <v>0</v>
      </c>
      <c r="F289" s="207">
        <f t="shared" si="169"/>
        <v>0</v>
      </c>
      <c r="G289" s="207">
        <f t="shared" si="170"/>
        <v>0</v>
      </c>
      <c r="H289" s="207">
        <f t="shared" si="171"/>
        <v>0</v>
      </c>
      <c r="I289" s="207">
        <f t="shared" si="172"/>
        <v>0</v>
      </c>
      <c r="J289" s="207">
        <f t="shared" si="173"/>
        <v>0</v>
      </c>
      <c r="K289" s="207">
        <f t="shared" si="174"/>
        <v>0</v>
      </c>
      <c r="L289" s="239">
        <f t="shared" si="204"/>
        <v>0</v>
      </c>
      <c r="M289" s="198">
        <f t="shared" si="175"/>
        <v>0</v>
      </c>
      <c r="N289" s="199">
        <f t="shared" si="176"/>
        <v>0</v>
      </c>
      <c r="O289" s="199">
        <f t="shared" si="177"/>
        <v>0</v>
      </c>
      <c r="P289" s="199">
        <f t="shared" si="178"/>
        <v>0</v>
      </c>
      <c r="Q289" s="199">
        <f t="shared" si="179"/>
        <v>0</v>
      </c>
      <c r="R289" s="199">
        <f t="shared" si="180"/>
        <v>0</v>
      </c>
      <c r="S289" s="199">
        <f t="shared" si="181"/>
        <v>0</v>
      </c>
      <c r="T289" s="242">
        <f t="shared" si="205"/>
        <v>0</v>
      </c>
      <c r="U289" s="177">
        <f t="shared" si="182"/>
        <v>0</v>
      </c>
      <c r="V289" s="177">
        <f t="shared" si="183"/>
        <v>0</v>
      </c>
      <c r="W289" s="177">
        <f t="shared" si="184"/>
        <v>0</v>
      </c>
      <c r="X289" s="177">
        <f t="shared" si="185"/>
        <v>0</v>
      </c>
      <c r="Y289" s="177">
        <f t="shared" si="186"/>
        <v>0</v>
      </c>
      <c r="Z289" s="178">
        <f t="shared" si="187"/>
        <v>0</v>
      </c>
      <c r="AA289" s="177">
        <f t="shared" si="188"/>
        <v>0</v>
      </c>
      <c r="AB289" s="261">
        <f t="shared" si="206"/>
        <v>0</v>
      </c>
      <c r="AC289" s="217">
        <f t="shared" si="189"/>
        <v>0</v>
      </c>
      <c r="AD289" s="217">
        <f t="shared" si="190"/>
        <v>0</v>
      </c>
      <c r="AE289" s="217">
        <f t="shared" si="191"/>
        <v>0</v>
      </c>
      <c r="AF289" s="217">
        <f t="shared" si="192"/>
        <v>0</v>
      </c>
      <c r="AG289" s="217">
        <f t="shared" si="193"/>
        <v>0</v>
      </c>
      <c r="AH289" s="217">
        <f t="shared" si="194"/>
        <v>0</v>
      </c>
      <c r="AI289" s="217">
        <f t="shared" si="195"/>
        <v>0</v>
      </c>
      <c r="AJ289" s="263">
        <f t="shared" si="207"/>
        <v>0</v>
      </c>
      <c r="AK289" s="250">
        <f t="shared" si="196"/>
        <v>0</v>
      </c>
      <c r="AL289" s="250">
        <f t="shared" si="197"/>
        <v>0</v>
      </c>
      <c r="AM289" s="250">
        <f t="shared" si="198"/>
        <v>0</v>
      </c>
      <c r="AN289" s="250">
        <f t="shared" si="199"/>
        <v>0</v>
      </c>
      <c r="AO289" s="250">
        <f t="shared" si="200"/>
        <v>0</v>
      </c>
      <c r="AP289" s="250">
        <f t="shared" si="201"/>
        <v>0</v>
      </c>
      <c r="AQ289" s="250">
        <f t="shared" si="202"/>
        <v>0</v>
      </c>
      <c r="AR289" s="265">
        <f t="shared" si="208"/>
        <v>0</v>
      </c>
      <c r="AS289" s="254">
        <f t="shared" si="203"/>
        <v>0</v>
      </c>
    </row>
    <row r="290" spans="2:45" x14ac:dyDescent="0.25">
      <c r="B290" s="22"/>
      <c r="C290" s="96"/>
      <c r="D290" s="300"/>
      <c r="E290" s="225">
        <f t="shared" si="168"/>
        <v>0</v>
      </c>
      <c r="F290" s="207">
        <f t="shared" si="169"/>
        <v>0</v>
      </c>
      <c r="G290" s="207">
        <f t="shared" si="170"/>
        <v>0</v>
      </c>
      <c r="H290" s="207">
        <f t="shared" si="171"/>
        <v>0</v>
      </c>
      <c r="I290" s="207">
        <f t="shared" si="172"/>
        <v>0</v>
      </c>
      <c r="J290" s="207">
        <f t="shared" si="173"/>
        <v>0</v>
      </c>
      <c r="K290" s="207">
        <f t="shared" si="174"/>
        <v>0</v>
      </c>
      <c r="L290" s="239">
        <f t="shared" si="204"/>
        <v>0</v>
      </c>
      <c r="M290" s="198">
        <f t="shared" si="175"/>
        <v>0</v>
      </c>
      <c r="N290" s="199">
        <f t="shared" si="176"/>
        <v>0</v>
      </c>
      <c r="O290" s="199">
        <f t="shared" si="177"/>
        <v>0</v>
      </c>
      <c r="P290" s="199">
        <f t="shared" si="178"/>
        <v>0</v>
      </c>
      <c r="Q290" s="199">
        <f t="shared" si="179"/>
        <v>0</v>
      </c>
      <c r="R290" s="199">
        <f t="shared" si="180"/>
        <v>0</v>
      </c>
      <c r="S290" s="199">
        <f t="shared" si="181"/>
        <v>0</v>
      </c>
      <c r="T290" s="242">
        <f t="shared" si="205"/>
        <v>0</v>
      </c>
      <c r="U290" s="177">
        <f t="shared" si="182"/>
        <v>0</v>
      </c>
      <c r="V290" s="177">
        <f t="shared" si="183"/>
        <v>0</v>
      </c>
      <c r="W290" s="177">
        <f t="shared" si="184"/>
        <v>0</v>
      </c>
      <c r="X290" s="177">
        <f t="shared" si="185"/>
        <v>0</v>
      </c>
      <c r="Y290" s="177">
        <f t="shared" si="186"/>
        <v>0</v>
      </c>
      <c r="Z290" s="178">
        <f t="shared" si="187"/>
        <v>0</v>
      </c>
      <c r="AA290" s="177">
        <f t="shared" si="188"/>
        <v>0</v>
      </c>
      <c r="AB290" s="261">
        <f t="shared" si="206"/>
        <v>0</v>
      </c>
      <c r="AC290" s="217">
        <f t="shared" si="189"/>
        <v>0</v>
      </c>
      <c r="AD290" s="217">
        <f t="shared" si="190"/>
        <v>0</v>
      </c>
      <c r="AE290" s="217">
        <f t="shared" si="191"/>
        <v>0</v>
      </c>
      <c r="AF290" s="217">
        <f t="shared" si="192"/>
        <v>0</v>
      </c>
      <c r="AG290" s="217">
        <f t="shared" si="193"/>
        <v>0</v>
      </c>
      <c r="AH290" s="217">
        <f t="shared" si="194"/>
        <v>0</v>
      </c>
      <c r="AI290" s="217">
        <f t="shared" si="195"/>
        <v>0</v>
      </c>
      <c r="AJ290" s="263">
        <f t="shared" si="207"/>
        <v>0</v>
      </c>
      <c r="AK290" s="250">
        <f t="shared" si="196"/>
        <v>0</v>
      </c>
      <c r="AL290" s="250">
        <f t="shared" si="197"/>
        <v>0</v>
      </c>
      <c r="AM290" s="250">
        <f t="shared" si="198"/>
        <v>0</v>
      </c>
      <c r="AN290" s="250">
        <f t="shared" si="199"/>
        <v>0</v>
      </c>
      <c r="AO290" s="250">
        <f t="shared" si="200"/>
        <v>0</v>
      </c>
      <c r="AP290" s="250">
        <f t="shared" si="201"/>
        <v>0</v>
      </c>
      <c r="AQ290" s="250">
        <f t="shared" si="202"/>
        <v>0</v>
      </c>
      <c r="AR290" s="265">
        <f t="shared" si="208"/>
        <v>0</v>
      </c>
      <c r="AS290" s="254">
        <f t="shared" si="203"/>
        <v>0</v>
      </c>
    </row>
    <row r="291" spans="2:45" x14ac:dyDescent="0.25">
      <c r="B291" s="22"/>
      <c r="C291" s="96"/>
      <c r="D291" s="300"/>
      <c r="E291" s="225">
        <f t="shared" si="168"/>
        <v>0</v>
      </c>
      <c r="F291" s="207">
        <f t="shared" si="169"/>
        <v>0</v>
      </c>
      <c r="G291" s="207">
        <f t="shared" si="170"/>
        <v>0</v>
      </c>
      <c r="H291" s="207">
        <f t="shared" si="171"/>
        <v>0</v>
      </c>
      <c r="I291" s="207">
        <f t="shared" si="172"/>
        <v>0</v>
      </c>
      <c r="J291" s="207">
        <f t="shared" si="173"/>
        <v>0</v>
      </c>
      <c r="K291" s="207">
        <f t="shared" si="174"/>
        <v>0</v>
      </c>
      <c r="L291" s="239">
        <f t="shared" si="204"/>
        <v>0</v>
      </c>
      <c r="M291" s="198">
        <f t="shared" si="175"/>
        <v>0</v>
      </c>
      <c r="N291" s="199">
        <f t="shared" si="176"/>
        <v>0</v>
      </c>
      <c r="O291" s="199">
        <f t="shared" si="177"/>
        <v>0</v>
      </c>
      <c r="P291" s="199">
        <f t="shared" si="178"/>
        <v>0</v>
      </c>
      <c r="Q291" s="199">
        <f t="shared" si="179"/>
        <v>0</v>
      </c>
      <c r="R291" s="199">
        <f t="shared" si="180"/>
        <v>0</v>
      </c>
      <c r="S291" s="199">
        <f t="shared" si="181"/>
        <v>0</v>
      </c>
      <c r="T291" s="242">
        <f t="shared" si="205"/>
        <v>0</v>
      </c>
      <c r="U291" s="177">
        <f t="shared" si="182"/>
        <v>0</v>
      </c>
      <c r="V291" s="177">
        <f t="shared" si="183"/>
        <v>0</v>
      </c>
      <c r="W291" s="177">
        <f t="shared" si="184"/>
        <v>0</v>
      </c>
      <c r="X291" s="177">
        <f t="shared" si="185"/>
        <v>0</v>
      </c>
      <c r="Y291" s="177">
        <f t="shared" si="186"/>
        <v>0</v>
      </c>
      <c r="Z291" s="178">
        <f t="shared" si="187"/>
        <v>0</v>
      </c>
      <c r="AA291" s="177">
        <f t="shared" si="188"/>
        <v>0</v>
      </c>
      <c r="AB291" s="261">
        <f t="shared" si="206"/>
        <v>0</v>
      </c>
      <c r="AC291" s="217">
        <f t="shared" si="189"/>
        <v>0</v>
      </c>
      <c r="AD291" s="217">
        <f t="shared" si="190"/>
        <v>0</v>
      </c>
      <c r="AE291" s="217">
        <f t="shared" si="191"/>
        <v>0</v>
      </c>
      <c r="AF291" s="217">
        <f t="shared" si="192"/>
        <v>0</v>
      </c>
      <c r="AG291" s="217">
        <f t="shared" si="193"/>
        <v>0</v>
      </c>
      <c r="AH291" s="217">
        <f t="shared" si="194"/>
        <v>0</v>
      </c>
      <c r="AI291" s="217">
        <f t="shared" si="195"/>
        <v>0</v>
      </c>
      <c r="AJ291" s="263">
        <f t="shared" si="207"/>
        <v>0</v>
      </c>
      <c r="AK291" s="250">
        <f t="shared" si="196"/>
        <v>0</v>
      </c>
      <c r="AL291" s="250">
        <f t="shared" si="197"/>
        <v>0</v>
      </c>
      <c r="AM291" s="250">
        <f t="shared" si="198"/>
        <v>0</v>
      </c>
      <c r="AN291" s="250">
        <f t="shared" si="199"/>
        <v>0</v>
      </c>
      <c r="AO291" s="250">
        <f t="shared" si="200"/>
        <v>0</v>
      </c>
      <c r="AP291" s="250">
        <f t="shared" si="201"/>
        <v>0</v>
      </c>
      <c r="AQ291" s="250">
        <f t="shared" si="202"/>
        <v>0</v>
      </c>
      <c r="AR291" s="265">
        <f t="shared" si="208"/>
        <v>0</v>
      </c>
      <c r="AS291" s="254">
        <f t="shared" si="203"/>
        <v>0</v>
      </c>
    </row>
    <row r="292" spans="2:45" x14ac:dyDescent="0.25">
      <c r="B292" s="22"/>
      <c r="C292" s="96"/>
      <c r="D292" s="300"/>
      <c r="E292" s="225">
        <f t="shared" si="168"/>
        <v>0</v>
      </c>
      <c r="F292" s="207">
        <f t="shared" si="169"/>
        <v>0</v>
      </c>
      <c r="G292" s="207">
        <f t="shared" si="170"/>
        <v>0</v>
      </c>
      <c r="H292" s="207">
        <f t="shared" si="171"/>
        <v>0</v>
      </c>
      <c r="I292" s="207">
        <f t="shared" si="172"/>
        <v>0</v>
      </c>
      <c r="J292" s="207">
        <f t="shared" si="173"/>
        <v>0</v>
      </c>
      <c r="K292" s="207">
        <f t="shared" si="174"/>
        <v>0</v>
      </c>
      <c r="L292" s="239">
        <f t="shared" si="204"/>
        <v>0</v>
      </c>
      <c r="M292" s="198">
        <f t="shared" si="175"/>
        <v>0</v>
      </c>
      <c r="N292" s="199">
        <f t="shared" si="176"/>
        <v>0</v>
      </c>
      <c r="O292" s="199">
        <f t="shared" si="177"/>
        <v>0</v>
      </c>
      <c r="P292" s="199">
        <f t="shared" si="178"/>
        <v>0</v>
      </c>
      <c r="Q292" s="199">
        <f t="shared" si="179"/>
        <v>0</v>
      </c>
      <c r="R292" s="199">
        <f t="shared" si="180"/>
        <v>0</v>
      </c>
      <c r="S292" s="199">
        <f t="shared" si="181"/>
        <v>0</v>
      </c>
      <c r="T292" s="242">
        <f t="shared" si="205"/>
        <v>0</v>
      </c>
      <c r="U292" s="177">
        <f t="shared" si="182"/>
        <v>0</v>
      </c>
      <c r="V292" s="177">
        <f t="shared" si="183"/>
        <v>0</v>
      </c>
      <c r="W292" s="177">
        <f t="shared" si="184"/>
        <v>0</v>
      </c>
      <c r="X292" s="177">
        <f t="shared" si="185"/>
        <v>0</v>
      </c>
      <c r="Y292" s="177">
        <f t="shared" si="186"/>
        <v>0</v>
      </c>
      <c r="Z292" s="178">
        <f t="shared" si="187"/>
        <v>0</v>
      </c>
      <c r="AA292" s="177">
        <f t="shared" si="188"/>
        <v>0</v>
      </c>
      <c r="AB292" s="261">
        <f t="shared" si="206"/>
        <v>0</v>
      </c>
      <c r="AC292" s="217">
        <f t="shared" si="189"/>
        <v>0</v>
      </c>
      <c r="AD292" s="217">
        <f t="shared" si="190"/>
        <v>0</v>
      </c>
      <c r="AE292" s="217">
        <f t="shared" si="191"/>
        <v>0</v>
      </c>
      <c r="AF292" s="217">
        <f t="shared" si="192"/>
        <v>0</v>
      </c>
      <c r="AG292" s="217">
        <f t="shared" si="193"/>
        <v>0</v>
      </c>
      <c r="AH292" s="217">
        <f t="shared" si="194"/>
        <v>0</v>
      </c>
      <c r="AI292" s="217">
        <f t="shared" si="195"/>
        <v>0</v>
      </c>
      <c r="AJ292" s="263">
        <f t="shared" si="207"/>
        <v>0</v>
      </c>
      <c r="AK292" s="250">
        <f t="shared" si="196"/>
        <v>0</v>
      </c>
      <c r="AL292" s="250">
        <f t="shared" si="197"/>
        <v>0</v>
      </c>
      <c r="AM292" s="250">
        <f t="shared" si="198"/>
        <v>0</v>
      </c>
      <c r="AN292" s="250">
        <f t="shared" si="199"/>
        <v>0</v>
      </c>
      <c r="AO292" s="250">
        <f t="shared" si="200"/>
        <v>0</v>
      </c>
      <c r="AP292" s="250">
        <f t="shared" si="201"/>
        <v>0</v>
      </c>
      <c r="AQ292" s="250">
        <f t="shared" si="202"/>
        <v>0</v>
      </c>
      <c r="AR292" s="265">
        <f t="shared" si="208"/>
        <v>0</v>
      </c>
      <c r="AS292" s="254">
        <f t="shared" si="203"/>
        <v>0</v>
      </c>
    </row>
    <row r="293" spans="2:45" x14ac:dyDescent="0.25">
      <c r="B293" s="22"/>
      <c r="C293" s="96"/>
      <c r="D293" s="300"/>
      <c r="E293" s="225">
        <f t="shared" si="168"/>
        <v>0</v>
      </c>
      <c r="F293" s="207">
        <f t="shared" si="169"/>
        <v>0</v>
      </c>
      <c r="G293" s="207">
        <f t="shared" si="170"/>
        <v>0</v>
      </c>
      <c r="H293" s="207">
        <f t="shared" si="171"/>
        <v>0</v>
      </c>
      <c r="I293" s="207">
        <f t="shared" si="172"/>
        <v>0</v>
      </c>
      <c r="J293" s="207">
        <f t="shared" si="173"/>
        <v>0</v>
      </c>
      <c r="K293" s="207">
        <f t="shared" si="174"/>
        <v>0</v>
      </c>
      <c r="L293" s="239">
        <f t="shared" si="204"/>
        <v>0</v>
      </c>
      <c r="M293" s="198">
        <f t="shared" si="175"/>
        <v>0</v>
      </c>
      <c r="N293" s="199">
        <f t="shared" si="176"/>
        <v>0</v>
      </c>
      <c r="O293" s="199">
        <f t="shared" si="177"/>
        <v>0</v>
      </c>
      <c r="P293" s="199">
        <f t="shared" si="178"/>
        <v>0</v>
      </c>
      <c r="Q293" s="199">
        <f t="shared" si="179"/>
        <v>0</v>
      </c>
      <c r="R293" s="199">
        <f t="shared" si="180"/>
        <v>0</v>
      </c>
      <c r="S293" s="199">
        <f t="shared" si="181"/>
        <v>0</v>
      </c>
      <c r="T293" s="242">
        <f t="shared" si="205"/>
        <v>0</v>
      </c>
      <c r="U293" s="177">
        <f t="shared" si="182"/>
        <v>0</v>
      </c>
      <c r="V293" s="177">
        <f t="shared" si="183"/>
        <v>0</v>
      </c>
      <c r="W293" s="177">
        <f t="shared" si="184"/>
        <v>0</v>
      </c>
      <c r="X293" s="177">
        <f t="shared" si="185"/>
        <v>0</v>
      </c>
      <c r="Y293" s="177">
        <f t="shared" si="186"/>
        <v>0</v>
      </c>
      <c r="Z293" s="178">
        <f t="shared" si="187"/>
        <v>0</v>
      </c>
      <c r="AA293" s="177">
        <f t="shared" si="188"/>
        <v>0</v>
      </c>
      <c r="AB293" s="261">
        <f t="shared" si="206"/>
        <v>0</v>
      </c>
      <c r="AC293" s="217">
        <f t="shared" si="189"/>
        <v>0</v>
      </c>
      <c r="AD293" s="217">
        <f t="shared" si="190"/>
        <v>0</v>
      </c>
      <c r="AE293" s="217">
        <f t="shared" si="191"/>
        <v>0</v>
      </c>
      <c r="AF293" s="217">
        <f t="shared" si="192"/>
        <v>0</v>
      </c>
      <c r="AG293" s="217">
        <f t="shared" si="193"/>
        <v>0</v>
      </c>
      <c r="AH293" s="217">
        <f t="shared" si="194"/>
        <v>0</v>
      </c>
      <c r="AI293" s="217">
        <f t="shared" si="195"/>
        <v>0</v>
      </c>
      <c r="AJ293" s="263">
        <f t="shared" si="207"/>
        <v>0</v>
      </c>
      <c r="AK293" s="250">
        <f t="shared" si="196"/>
        <v>0</v>
      </c>
      <c r="AL293" s="250">
        <f t="shared" si="197"/>
        <v>0</v>
      </c>
      <c r="AM293" s="250">
        <f t="shared" si="198"/>
        <v>0</v>
      </c>
      <c r="AN293" s="250">
        <f t="shared" si="199"/>
        <v>0</v>
      </c>
      <c r="AO293" s="250">
        <f t="shared" si="200"/>
        <v>0</v>
      </c>
      <c r="AP293" s="250">
        <f t="shared" si="201"/>
        <v>0</v>
      </c>
      <c r="AQ293" s="250">
        <f t="shared" si="202"/>
        <v>0</v>
      </c>
      <c r="AR293" s="265">
        <f t="shared" si="208"/>
        <v>0</v>
      </c>
      <c r="AS293" s="254">
        <f t="shared" si="203"/>
        <v>0</v>
      </c>
    </row>
    <row r="294" spans="2:45" x14ac:dyDescent="0.25">
      <c r="B294" s="22"/>
      <c r="C294" s="96"/>
      <c r="D294" s="300"/>
      <c r="E294" s="225">
        <f t="shared" si="168"/>
        <v>0</v>
      </c>
      <c r="F294" s="207">
        <f t="shared" si="169"/>
        <v>0</v>
      </c>
      <c r="G294" s="207">
        <f t="shared" si="170"/>
        <v>0</v>
      </c>
      <c r="H294" s="207">
        <f t="shared" si="171"/>
        <v>0</v>
      </c>
      <c r="I294" s="207">
        <f t="shared" si="172"/>
        <v>0</v>
      </c>
      <c r="J294" s="207">
        <f t="shared" si="173"/>
        <v>0</v>
      </c>
      <c r="K294" s="207">
        <f t="shared" si="174"/>
        <v>0</v>
      </c>
      <c r="L294" s="239">
        <f t="shared" si="204"/>
        <v>0</v>
      </c>
      <c r="M294" s="198">
        <f t="shared" si="175"/>
        <v>0</v>
      </c>
      <c r="N294" s="199">
        <f t="shared" si="176"/>
        <v>0</v>
      </c>
      <c r="O294" s="199">
        <f t="shared" si="177"/>
        <v>0</v>
      </c>
      <c r="P294" s="199">
        <f t="shared" si="178"/>
        <v>0</v>
      </c>
      <c r="Q294" s="199">
        <f t="shared" si="179"/>
        <v>0</v>
      </c>
      <c r="R294" s="199">
        <f t="shared" si="180"/>
        <v>0</v>
      </c>
      <c r="S294" s="199">
        <f t="shared" si="181"/>
        <v>0</v>
      </c>
      <c r="T294" s="242">
        <f t="shared" si="205"/>
        <v>0</v>
      </c>
      <c r="U294" s="177">
        <f t="shared" si="182"/>
        <v>0</v>
      </c>
      <c r="V294" s="177">
        <f t="shared" si="183"/>
        <v>0</v>
      </c>
      <c r="W294" s="177">
        <f t="shared" si="184"/>
        <v>0</v>
      </c>
      <c r="X294" s="177">
        <f t="shared" si="185"/>
        <v>0</v>
      </c>
      <c r="Y294" s="177">
        <f t="shared" si="186"/>
        <v>0</v>
      </c>
      <c r="Z294" s="178">
        <f t="shared" si="187"/>
        <v>0</v>
      </c>
      <c r="AA294" s="177">
        <f t="shared" si="188"/>
        <v>0</v>
      </c>
      <c r="AB294" s="261">
        <f t="shared" si="206"/>
        <v>0</v>
      </c>
      <c r="AC294" s="217">
        <f t="shared" si="189"/>
        <v>0</v>
      </c>
      <c r="AD294" s="217">
        <f t="shared" si="190"/>
        <v>0</v>
      </c>
      <c r="AE294" s="217">
        <f t="shared" si="191"/>
        <v>0</v>
      </c>
      <c r="AF294" s="217">
        <f t="shared" si="192"/>
        <v>0</v>
      </c>
      <c r="AG294" s="217">
        <f t="shared" si="193"/>
        <v>0</v>
      </c>
      <c r="AH294" s="217">
        <f t="shared" si="194"/>
        <v>0</v>
      </c>
      <c r="AI294" s="217">
        <f t="shared" si="195"/>
        <v>0</v>
      </c>
      <c r="AJ294" s="263">
        <f t="shared" si="207"/>
        <v>0</v>
      </c>
      <c r="AK294" s="250">
        <f t="shared" si="196"/>
        <v>0</v>
      </c>
      <c r="AL294" s="250">
        <f t="shared" si="197"/>
        <v>0</v>
      </c>
      <c r="AM294" s="250">
        <f t="shared" si="198"/>
        <v>0</v>
      </c>
      <c r="AN294" s="250">
        <f t="shared" si="199"/>
        <v>0</v>
      </c>
      <c r="AO294" s="250">
        <f t="shared" si="200"/>
        <v>0</v>
      </c>
      <c r="AP294" s="250">
        <f t="shared" si="201"/>
        <v>0</v>
      </c>
      <c r="AQ294" s="250">
        <f t="shared" si="202"/>
        <v>0</v>
      </c>
      <c r="AR294" s="265">
        <f t="shared" si="208"/>
        <v>0</v>
      </c>
      <c r="AS294" s="254">
        <f t="shared" si="203"/>
        <v>0</v>
      </c>
    </row>
    <row r="295" spans="2:45" x14ac:dyDescent="0.25">
      <c r="B295" s="22"/>
      <c r="C295" s="96"/>
      <c r="D295" s="300"/>
      <c r="E295" s="225">
        <f t="shared" si="168"/>
        <v>0</v>
      </c>
      <c r="F295" s="207">
        <f t="shared" si="169"/>
        <v>0</v>
      </c>
      <c r="G295" s="207">
        <f t="shared" si="170"/>
        <v>0</v>
      </c>
      <c r="H295" s="207">
        <f t="shared" si="171"/>
        <v>0</v>
      </c>
      <c r="I295" s="207">
        <f t="shared" si="172"/>
        <v>0</v>
      </c>
      <c r="J295" s="207">
        <f t="shared" si="173"/>
        <v>0</v>
      </c>
      <c r="K295" s="207">
        <f t="shared" si="174"/>
        <v>0</v>
      </c>
      <c r="L295" s="239">
        <f t="shared" si="204"/>
        <v>0</v>
      </c>
      <c r="M295" s="198">
        <f t="shared" si="175"/>
        <v>0</v>
      </c>
      <c r="N295" s="199">
        <f t="shared" si="176"/>
        <v>0</v>
      </c>
      <c r="O295" s="199">
        <f t="shared" si="177"/>
        <v>0</v>
      </c>
      <c r="P295" s="199">
        <f t="shared" si="178"/>
        <v>0</v>
      </c>
      <c r="Q295" s="199">
        <f t="shared" si="179"/>
        <v>0</v>
      </c>
      <c r="R295" s="199">
        <f t="shared" si="180"/>
        <v>0</v>
      </c>
      <c r="S295" s="199">
        <f t="shared" si="181"/>
        <v>0</v>
      </c>
      <c r="T295" s="242">
        <f t="shared" si="205"/>
        <v>0</v>
      </c>
      <c r="U295" s="177">
        <f t="shared" si="182"/>
        <v>0</v>
      </c>
      <c r="V295" s="177">
        <f t="shared" si="183"/>
        <v>0</v>
      </c>
      <c r="W295" s="177">
        <f t="shared" si="184"/>
        <v>0</v>
      </c>
      <c r="X295" s="177">
        <f t="shared" si="185"/>
        <v>0</v>
      </c>
      <c r="Y295" s="177">
        <f t="shared" si="186"/>
        <v>0</v>
      </c>
      <c r="Z295" s="178">
        <f t="shared" si="187"/>
        <v>0</v>
      </c>
      <c r="AA295" s="177">
        <f t="shared" si="188"/>
        <v>0</v>
      </c>
      <c r="AB295" s="261">
        <f t="shared" si="206"/>
        <v>0</v>
      </c>
      <c r="AC295" s="217">
        <f t="shared" si="189"/>
        <v>0</v>
      </c>
      <c r="AD295" s="217">
        <f t="shared" si="190"/>
        <v>0</v>
      </c>
      <c r="AE295" s="217">
        <f t="shared" si="191"/>
        <v>0</v>
      </c>
      <c r="AF295" s="217">
        <f t="shared" si="192"/>
        <v>0</v>
      </c>
      <c r="AG295" s="217">
        <f t="shared" si="193"/>
        <v>0</v>
      </c>
      <c r="AH295" s="217">
        <f t="shared" si="194"/>
        <v>0</v>
      </c>
      <c r="AI295" s="217">
        <f t="shared" si="195"/>
        <v>0</v>
      </c>
      <c r="AJ295" s="263">
        <f t="shared" si="207"/>
        <v>0</v>
      </c>
      <c r="AK295" s="250">
        <f t="shared" si="196"/>
        <v>0</v>
      </c>
      <c r="AL295" s="250">
        <f t="shared" si="197"/>
        <v>0</v>
      </c>
      <c r="AM295" s="250">
        <f t="shared" si="198"/>
        <v>0</v>
      </c>
      <c r="AN295" s="250">
        <f t="shared" si="199"/>
        <v>0</v>
      </c>
      <c r="AO295" s="250">
        <f t="shared" si="200"/>
        <v>0</v>
      </c>
      <c r="AP295" s="250">
        <f t="shared" si="201"/>
        <v>0</v>
      </c>
      <c r="AQ295" s="250">
        <f t="shared" si="202"/>
        <v>0</v>
      </c>
      <c r="AR295" s="265">
        <f t="shared" si="208"/>
        <v>0</v>
      </c>
      <c r="AS295" s="254">
        <f t="shared" si="203"/>
        <v>0</v>
      </c>
    </row>
    <row r="296" spans="2:45" x14ac:dyDescent="0.25">
      <c r="B296" s="22"/>
      <c r="C296" s="96"/>
      <c r="D296" s="300"/>
      <c r="E296" s="225">
        <f t="shared" si="168"/>
        <v>0</v>
      </c>
      <c r="F296" s="207">
        <f t="shared" si="169"/>
        <v>0</v>
      </c>
      <c r="G296" s="207">
        <f t="shared" si="170"/>
        <v>0</v>
      </c>
      <c r="H296" s="207">
        <f t="shared" si="171"/>
        <v>0</v>
      </c>
      <c r="I296" s="207">
        <f t="shared" si="172"/>
        <v>0</v>
      </c>
      <c r="J296" s="207">
        <f t="shared" si="173"/>
        <v>0</v>
      </c>
      <c r="K296" s="207">
        <f t="shared" si="174"/>
        <v>0</v>
      </c>
      <c r="L296" s="239">
        <f t="shared" si="204"/>
        <v>0</v>
      </c>
      <c r="M296" s="198">
        <f t="shared" si="175"/>
        <v>0</v>
      </c>
      <c r="N296" s="199">
        <f t="shared" si="176"/>
        <v>0</v>
      </c>
      <c r="O296" s="199">
        <f t="shared" si="177"/>
        <v>0</v>
      </c>
      <c r="P296" s="199">
        <f t="shared" si="178"/>
        <v>0</v>
      </c>
      <c r="Q296" s="199">
        <f t="shared" si="179"/>
        <v>0</v>
      </c>
      <c r="R296" s="199">
        <f t="shared" si="180"/>
        <v>0</v>
      </c>
      <c r="S296" s="199">
        <f t="shared" si="181"/>
        <v>0</v>
      </c>
      <c r="T296" s="242">
        <f t="shared" si="205"/>
        <v>0</v>
      </c>
      <c r="U296" s="177">
        <f t="shared" si="182"/>
        <v>0</v>
      </c>
      <c r="V296" s="177">
        <f t="shared" si="183"/>
        <v>0</v>
      </c>
      <c r="W296" s="177">
        <f t="shared" si="184"/>
        <v>0</v>
      </c>
      <c r="X296" s="177">
        <f t="shared" si="185"/>
        <v>0</v>
      </c>
      <c r="Y296" s="177">
        <f t="shared" si="186"/>
        <v>0</v>
      </c>
      <c r="Z296" s="178">
        <f t="shared" si="187"/>
        <v>0</v>
      </c>
      <c r="AA296" s="177">
        <f t="shared" si="188"/>
        <v>0</v>
      </c>
      <c r="AB296" s="261">
        <f t="shared" si="206"/>
        <v>0</v>
      </c>
      <c r="AC296" s="217">
        <f t="shared" si="189"/>
        <v>0</v>
      </c>
      <c r="AD296" s="217">
        <f t="shared" si="190"/>
        <v>0</v>
      </c>
      <c r="AE296" s="217">
        <f t="shared" si="191"/>
        <v>0</v>
      </c>
      <c r="AF296" s="217">
        <f t="shared" si="192"/>
        <v>0</v>
      </c>
      <c r="AG296" s="217">
        <f t="shared" si="193"/>
        <v>0</v>
      </c>
      <c r="AH296" s="217">
        <f t="shared" si="194"/>
        <v>0</v>
      </c>
      <c r="AI296" s="217">
        <f t="shared" si="195"/>
        <v>0</v>
      </c>
      <c r="AJ296" s="263">
        <f t="shared" si="207"/>
        <v>0</v>
      </c>
      <c r="AK296" s="250">
        <f t="shared" si="196"/>
        <v>0</v>
      </c>
      <c r="AL296" s="250">
        <f t="shared" si="197"/>
        <v>0</v>
      </c>
      <c r="AM296" s="250">
        <f t="shared" si="198"/>
        <v>0</v>
      </c>
      <c r="AN296" s="250">
        <f t="shared" si="199"/>
        <v>0</v>
      </c>
      <c r="AO296" s="250">
        <f t="shared" si="200"/>
        <v>0</v>
      </c>
      <c r="AP296" s="250">
        <f t="shared" si="201"/>
        <v>0</v>
      </c>
      <c r="AQ296" s="250">
        <f t="shared" si="202"/>
        <v>0</v>
      </c>
      <c r="AR296" s="265">
        <f t="shared" si="208"/>
        <v>0</v>
      </c>
      <c r="AS296" s="254">
        <f t="shared" si="203"/>
        <v>0</v>
      </c>
    </row>
    <row r="297" spans="2:45" x14ac:dyDescent="0.25">
      <c r="B297" s="22"/>
      <c r="C297" s="96"/>
      <c r="D297" s="300"/>
      <c r="E297" s="225">
        <f t="shared" si="168"/>
        <v>0</v>
      </c>
      <c r="F297" s="207">
        <f t="shared" si="169"/>
        <v>0</v>
      </c>
      <c r="G297" s="207">
        <f t="shared" si="170"/>
        <v>0</v>
      </c>
      <c r="H297" s="207">
        <f t="shared" si="171"/>
        <v>0</v>
      </c>
      <c r="I297" s="207">
        <f t="shared" si="172"/>
        <v>0</v>
      </c>
      <c r="J297" s="207">
        <f t="shared" si="173"/>
        <v>0</v>
      </c>
      <c r="K297" s="207">
        <f t="shared" si="174"/>
        <v>0</v>
      </c>
      <c r="L297" s="239">
        <f t="shared" si="204"/>
        <v>0</v>
      </c>
      <c r="M297" s="198">
        <f t="shared" si="175"/>
        <v>0</v>
      </c>
      <c r="N297" s="199">
        <f t="shared" si="176"/>
        <v>0</v>
      </c>
      <c r="O297" s="199">
        <f t="shared" si="177"/>
        <v>0</v>
      </c>
      <c r="P297" s="199">
        <f t="shared" si="178"/>
        <v>0</v>
      </c>
      <c r="Q297" s="199">
        <f t="shared" si="179"/>
        <v>0</v>
      </c>
      <c r="R297" s="199">
        <f t="shared" si="180"/>
        <v>0</v>
      </c>
      <c r="S297" s="199">
        <f t="shared" si="181"/>
        <v>0</v>
      </c>
      <c r="T297" s="242">
        <f t="shared" si="205"/>
        <v>0</v>
      </c>
      <c r="U297" s="177">
        <f t="shared" si="182"/>
        <v>0</v>
      </c>
      <c r="V297" s="177">
        <f t="shared" si="183"/>
        <v>0</v>
      </c>
      <c r="W297" s="177">
        <f t="shared" si="184"/>
        <v>0</v>
      </c>
      <c r="X297" s="177">
        <f t="shared" si="185"/>
        <v>0</v>
      </c>
      <c r="Y297" s="177">
        <f t="shared" si="186"/>
        <v>0</v>
      </c>
      <c r="Z297" s="178">
        <f t="shared" si="187"/>
        <v>0</v>
      </c>
      <c r="AA297" s="177">
        <f t="shared" si="188"/>
        <v>0</v>
      </c>
      <c r="AB297" s="261">
        <f t="shared" si="206"/>
        <v>0</v>
      </c>
      <c r="AC297" s="217">
        <f t="shared" si="189"/>
        <v>0</v>
      </c>
      <c r="AD297" s="217">
        <f t="shared" si="190"/>
        <v>0</v>
      </c>
      <c r="AE297" s="217">
        <f t="shared" si="191"/>
        <v>0</v>
      </c>
      <c r="AF297" s="217">
        <f t="shared" si="192"/>
        <v>0</v>
      </c>
      <c r="AG297" s="217">
        <f t="shared" si="193"/>
        <v>0</v>
      </c>
      <c r="AH297" s="217">
        <f t="shared" si="194"/>
        <v>0</v>
      </c>
      <c r="AI297" s="217">
        <f t="shared" si="195"/>
        <v>0</v>
      </c>
      <c r="AJ297" s="263">
        <f t="shared" si="207"/>
        <v>0</v>
      </c>
      <c r="AK297" s="250">
        <f t="shared" si="196"/>
        <v>0</v>
      </c>
      <c r="AL297" s="250">
        <f t="shared" si="197"/>
        <v>0</v>
      </c>
      <c r="AM297" s="250">
        <f t="shared" si="198"/>
        <v>0</v>
      </c>
      <c r="AN297" s="250">
        <f t="shared" si="199"/>
        <v>0</v>
      </c>
      <c r="AO297" s="250">
        <f t="shared" si="200"/>
        <v>0</v>
      </c>
      <c r="AP297" s="250">
        <f t="shared" si="201"/>
        <v>0</v>
      </c>
      <c r="AQ297" s="250">
        <f t="shared" si="202"/>
        <v>0</v>
      </c>
      <c r="AR297" s="265">
        <f t="shared" si="208"/>
        <v>0</v>
      </c>
      <c r="AS297" s="254">
        <f t="shared" si="203"/>
        <v>0</v>
      </c>
    </row>
    <row r="298" spans="2:45" x14ac:dyDescent="0.25">
      <c r="B298" s="22"/>
      <c r="C298" s="96"/>
      <c r="D298" s="300"/>
      <c r="E298" s="225">
        <f t="shared" si="168"/>
        <v>0</v>
      </c>
      <c r="F298" s="207">
        <f t="shared" si="169"/>
        <v>0</v>
      </c>
      <c r="G298" s="207">
        <f t="shared" si="170"/>
        <v>0</v>
      </c>
      <c r="H298" s="207">
        <f t="shared" si="171"/>
        <v>0</v>
      </c>
      <c r="I298" s="207">
        <f t="shared" si="172"/>
        <v>0</v>
      </c>
      <c r="J298" s="207">
        <f t="shared" si="173"/>
        <v>0</v>
      </c>
      <c r="K298" s="207">
        <f t="shared" si="174"/>
        <v>0</v>
      </c>
      <c r="L298" s="239">
        <f t="shared" si="204"/>
        <v>0</v>
      </c>
      <c r="M298" s="198">
        <f t="shared" si="175"/>
        <v>0</v>
      </c>
      <c r="N298" s="199">
        <f t="shared" si="176"/>
        <v>0</v>
      </c>
      <c r="O298" s="199">
        <f t="shared" si="177"/>
        <v>0</v>
      </c>
      <c r="P298" s="199">
        <f t="shared" si="178"/>
        <v>0</v>
      </c>
      <c r="Q298" s="199">
        <f t="shared" si="179"/>
        <v>0</v>
      </c>
      <c r="R298" s="199">
        <f t="shared" si="180"/>
        <v>0</v>
      </c>
      <c r="S298" s="199">
        <f t="shared" si="181"/>
        <v>0</v>
      </c>
      <c r="T298" s="242">
        <f t="shared" si="205"/>
        <v>0</v>
      </c>
      <c r="U298" s="177">
        <f t="shared" si="182"/>
        <v>0</v>
      </c>
      <c r="V298" s="177">
        <f t="shared" si="183"/>
        <v>0</v>
      </c>
      <c r="W298" s="177">
        <f t="shared" si="184"/>
        <v>0</v>
      </c>
      <c r="X298" s="177">
        <f t="shared" si="185"/>
        <v>0</v>
      </c>
      <c r="Y298" s="177">
        <f t="shared" si="186"/>
        <v>0</v>
      </c>
      <c r="Z298" s="178">
        <f t="shared" si="187"/>
        <v>0</v>
      </c>
      <c r="AA298" s="177">
        <f t="shared" si="188"/>
        <v>0</v>
      </c>
      <c r="AB298" s="261">
        <f t="shared" si="206"/>
        <v>0</v>
      </c>
      <c r="AC298" s="217">
        <f t="shared" si="189"/>
        <v>0</v>
      </c>
      <c r="AD298" s="217">
        <f t="shared" si="190"/>
        <v>0</v>
      </c>
      <c r="AE298" s="217">
        <f t="shared" si="191"/>
        <v>0</v>
      </c>
      <c r="AF298" s="217">
        <f t="shared" si="192"/>
        <v>0</v>
      </c>
      <c r="AG298" s="217">
        <f t="shared" si="193"/>
        <v>0</v>
      </c>
      <c r="AH298" s="217">
        <f t="shared" si="194"/>
        <v>0</v>
      </c>
      <c r="AI298" s="217">
        <f t="shared" si="195"/>
        <v>0</v>
      </c>
      <c r="AJ298" s="263">
        <f t="shared" si="207"/>
        <v>0</v>
      </c>
      <c r="AK298" s="250">
        <f t="shared" si="196"/>
        <v>0</v>
      </c>
      <c r="AL298" s="250">
        <f t="shared" si="197"/>
        <v>0</v>
      </c>
      <c r="AM298" s="250">
        <f t="shared" si="198"/>
        <v>0</v>
      </c>
      <c r="AN298" s="250">
        <f t="shared" si="199"/>
        <v>0</v>
      </c>
      <c r="AO298" s="250">
        <f t="shared" si="200"/>
        <v>0</v>
      </c>
      <c r="AP298" s="250">
        <f t="shared" si="201"/>
        <v>0</v>
      </c>
      <c r="AQ298" s="250">
        <f t="shared" si="202"/>
        <v>0</v>
      </c>
      <c r="AR298" s="265">
        <f t="shared" si="208"/>
        <v>0</v>
      </c>
      <c r="AS298" s="254">
        <f t="shared" si="203"/>
        <v>0</v>
      </c>
    </row>
    <row r="299" spans="2:45" x14ac:dyDescent="0.25">
      <c r="B299" s="22"/>
      <c r="C299" s="96"/>
      <c r="D299" s="300"/>
      <c r="E299" s="225">
        <f t="shared" si="168"/>
        <v>0</v>
      </c>
      <c r="F299" s="207">
        <f t="shared" si="169"/>
        <v>0</v>
      </c>
      <c r="G299" s="207">
        <f t="shared" si="170"/>
        <v>0</v>
      </c>
      <c r="H299" s="207">
        <f t="shared" si="171"/>
        <v>0</v>
      </c>
      <c r="I299" s="207">
        <f t="shared" si="172"/>
        <v>0</v>
      </c>
      <c r="J299" s="207">
        <f t="shared" si="173"/>
        <v>0</v>
      </c>
      <c r="K299" s="207">
        <f t="shared" si="174"/>
        <v>0</v>
      </c>
      <c r="L299" s="239">
        <f t="shared" si="204"/>
        <v>0</v>
      </c>
      <c r="M299" s="198">
        <f t="shared" si="175"/>
        <v>0</v>
      </c>
      <c r="N299" s="199">
        <f t="shared" si="176"/>
        <v>0</v>
      </c>
      <c r="O299" s="199">
        <f t="shared" si="177"/>
        <v>0</v>
      </c>
      <c r="P299" s="199">
        <f t="shared" si="178"/>
        <v>0</v>
      </c>
      <c r="Q299" s="199">
        <f t="shared" si="179"/>
        <v>0</v>
      </c>
      <c r="R299" s="199">
        <f t="shared" si="180"/>
        <v>0</v>
      </c>
      <c r="S299" s="199">
        <f t="shared" si="181"/>
        <v>0</v>
      </c>
      <c r="T299" s="242">
        <f t="shared" si="205"/>
        <v>0</v>
      </c>
      <c r="U299" s="177">
        <f t="shared" si="182"/>
        <v>0</v>
      </c>
      <c r="V299" s="177">
        <f t="shared" si="183"/>
        <v>0</v>
      </c>
      <c r="W299" s="177">
        <f t="shared" si="184"/>
        <v>0</v>
      </c>
      <c r="X299" s="177">
        <f t="shared" si="185"/>
        <v>0</v>
      </c>
      <c r="Y299" s="177">
        <f t="shared" si="186"/>
        <v>0</v>
      </c>
      <c r="Z299" s="178">
        <f t="shared" si="187"/>
        <v>0</v>
      </c>
      <c r="AA299" s="177">
        <f t="shared" si="188"/>
        <v>0</v>
      </c>
      <c r="AB299" s="261">
        <f t="shared" si="206"/>
        <v>0</v>
      </c>
      <c r="AC299" s="217">
        <f t="shared" si="189"/>
        <v>0</v>
      </c>
      <c r="AD299" s="217">
        <f t="shared" si="190"/>
        <v>0</v>
      </c>
      <c r="AE299" s="217">
        <f t="shared" si="191"/>
        <v>0</v>
      </c>
      <c r="AF299" s="217">
        <f t="shared" si="192"/>
        <v>0</v>
      </c>
      <c r="AG299" s="217">
        <f t="shared" si="193"/>
        <v>0</v>
      </c>
      <c r="AH299" s="217">
        <f t="shared" si="194"/>
        <v>0</v>
      </c>
      <c r="AI299" s="217">
        <f t="shared" si="195"/>
        <v>0</v>
      </c>
      <c r="AJ299" s="263">
        <f t="shared" si="207"/>
        <v>0</v>
      </c>
      <c r="AK299" s="250">
        <f t="shared" si="196"/>
        <v>0</v>
      </c>
      <c r="AL299" s="250">
        <f t="shared" si="197"/>
        <v>0</v>
      </c>
      <c r="AM299" s="250">
        <f t="shared" si="198"/>
        <v>0</v>
      </c>
      <c r="AN299" s="250">
        <f t="shared" si="199"/>
        <v>0</v>
      </c>
      <c r="AO299" s="250">
        <f t="shared" si="200"/>
        <v>0</v>
      </c>
      <c r="AP299" s="250">
        <f t="shared" si="201"/>
        <v>0</v>
      </c>
      <c r="AQ299" s="250">
        <f t="shared" si="202"/>
        <v>0</v>
      </c>
      <c r="AR299" s="265">
        <f t="shared" si="208"/>
        <v>0</v>
      </c>
      <c r="AS299" s="254">
        <f t="shared" si="203"/>
        <v>0</v>
      </c>
    </row>
    <row r="300" spans="2:45" x14ac:dyDescent="0.25">
      <c r="B300" s="22"/>
      <c r="C300" s="96"/>
      <c r="D300" s="300"/>
      <c r="E300" s="225">
        <f t="shared" si="168"/>
        <v>0</v>
      </c>
      <c r="F300" s="207">
        <f t="shared" si="169"/>
        <v>0</v>
      </c>
      <c r="G300" s="207">
        <f t="shared" si="170"/>
        <v>0</v>
      </c>
      <c r="H300" s="207">
        <f t="shared" si="171"/>
        <v>0</v>
      </c>
      <c r="I300" s="207">
        <f t="shared" si="172"/>
        <v>0</v>
      </c>
      <c r="J300" s="207">
        <f t="shared" si="173"/>
        <v>0</v>
      </c>
      <c r="K300" s="207">
        <f t="shared" si="174"/>
        <v>0</v>
      </c>
      <c r="L300" s="239">
        <f t="shared" si="204"/>
        <v>0</v>
      </c>
      <c r="M300" s="198">
        <f t="shared" si="175"/>
        <v>0</v>
      </c>
      <c r="N300" s="199">
        <f t="shared" si="176"/>
        <v>0</v>
      </c>
      <c r="O300" s="199">
        <f t="shared" si="177"/>
        <v>0</v>
      </c>
      <c r="P300" s="199">
        <f t="shared" si="178"/>
        <v>0</v>
      </c>
      <c r="Q300" s="199">
        <f t="shared" si="179"/>
        <v>0</v>
      </c>
      <c r="R300" s="199">
        <f t="shared" si="180"/>
        <v>0</v>
      </c>
      <c r="S300" s="199">
        <f t="shared" si="181"/>
        <v>0</v>
      </c>
      <c r="T300" s="242">
        <f t="shared" si="205"/>
        <v>0</v>
      </c>
      <c r="U300" s="177">
        <f t="shared" si="182"/>
        <v>0</v>
      </c>
      <c r="V300" s="177">
        <f t="shared" si="183"/>
        <v>0</v>
      </c>
      <c r="W300" s="177">
        <f t="shared" si="184"/>
        <v>0</v>
      </c>
      <c r="X300" s="177">
        <f t="shared" si="185"/>
        <v>0</v>
      </c>
      <c r="Y300" s="177">
        <f t="shared" si="186"/>
        <v>0</v>
      </c>
      <c r="Z300" s="178">
        <f t="shared" si="187"/>
        <v>0</v>
      </c>
      <c r="AA300" s="177">
        <f t="shared" si="188"/>
        <v>0</v>
      </c>
      <c r="AB300" s="261">
        <f t="shared" si="206"/>
        <v>0</v>
      </c>
      <c r="AC300" s="217">
        <f t="shared" si="189"/>
        <v>0</v>
      </c>
      <c r="AD300" s="217">
        <f t="shared" si="190"/>
        <v>0</v>
      </c>
      <c r="AE300" s="217">
        <f t="shared" si="191"/>
        <v>0</v>
      </c>
      <c r="AF300" s="217">
        <f t="shared" si="192"/>
        <v>0</v>
      </c>
      <c r="AG300" s="217">
        <f t="shared" si="193"/>
        <v>0</v>
      </c>
      <c r="AH300" s="217">
        <f t="shared" si="194"/>
        <v>0</v>
      </c>
      <c r="AI300" s="217">
        <f t="shared" si="195"/>
        <v>0</v>
      </c>
      <c r="AJ300" s="263">
        <f t="shared" si="207"/>
        <v>0</v>
      </c>
      <c r="AK300" s="250">
        <f t="shared" si="196"/>
        <v>0</v>
      </c>
      <c r="AL300" s="250">
        <f t="shared" si="197"/>
        <v>0</v>
      </c>
      <c r="AM300" s="250">
        <f t="shared" si="198"/>
        <v>0</v>
      </c>
      <c r="AN300" s="250">
        <f t="shared" si="199"/>
        <v>0</v>
      </c>
      <c r="AO300" s="250">
        <f t="shared" si="200"/>
        <v>0</v>
      </c>
      <c r="AP300" s="250">
        <f t="shared" si="201"/>
        <v>0</v>
      </c>
      <c r="AQ300" s="250">
        <f t="shared" si="202"/>
        <v>0</v>
      </c>
      <c r="AR300" s="265">
        <f t="shared" si="208"/>
        <v>0</v>
      </c>
      <c r="AS300" s="254">
        <f t="shared" si="203"/>
        <v>0</v>
      </c>
    </row>
    <row r="301" spans="2:45" x14ac:dyDescent="0.25">
      <c r="B301" s="22"/>
      <c r="C301" s="96"/>
      <c r="D301" s="300"/>
      <c r="E301" s="225">
        <f t="shared" si="168"/>
        <v>0</v>
      </c>
      <c r="F301" s="207">
        <f t="shared" si="169"/>
        <v>0</v>
      </c>
      <c r="G301" s="207">
        <f t="shared" si="170"/>
        <v>0</v>
      </c>
      <c r="H301" s="207">
        <f t="shared" si="171"/>
        <v>0</v>
      </c>
      <c r="I301" s="207">
        <f t="shared" si="172"/>
        <v>0</v>
      </c>
      <c r="J301" s="207">
        <f t="shared" si="173"/>
        <v>0</v>
      </c>
      <c r="K301" s="207">
        <f t="shared" si="174"/>
        <v>0</v>
      </c>
      <c r="L301" s="239">
        <f t="shared" si="204"/>
        <v>0</v>
      </c>
      <c r="M301" s="198">
        <f t="shared" si="175"/>
        <v>0</v>
      </c>
      <c r="N301" s="199">
        <f t="shared" si="176"/>
        <v>0</v>
      </c>
      <c r="O301" s="199">
        <f t="shared" si="177"/>
        <v>0</v>
      </c>
      <c r="P301" s="199">
        <f t="shared" si="178"/>
        <v>0</v>
      </c>
      <c r="Q301" s="199">
        <f t="shared" si="179"/>
        <v>0</v>
      </c>
      <c r="R301" s="199">
        <f t="shared" si="180"/>
        <v>0</v>
      </c>
      <c r="S301" s="199">
        <f t="shared" si="181"/>
        <v>0</v>
      </c>
      <c r="T301" s="242">
        <f t="shared" si="205"/>
        <v>0</v>
      </c>
      <c r="U301" s="177">
        <f t="shared" si="182"/>
        <v>0</v>
      </c>
      <c r="V301" s="177">
        <f t="shared" si="183"/>
        <v>0</v>
      </c>
      <c r="W301" s="177">
        <f t="shared" si="184"/>
        <v>0</v>
      </c>
      <c r="X301" s="177">
        <f t="shared" si="185"/>
        <v>0</v>
      </c>
      <c r="Y301" s="177">
        <f t="shared" si="186"/>
        <v>0</v>
      </c>
      <c r="Z301" s="178">
        <f t="shared" si="187"/>
        <v>0</v>
      </c>
      <c r="AA301" s="177">
        <f t="shared" si="188"/>
        <v>0</v>
      </c>
      <c r="AB301" s="261">
        <f t="shared" si="206"/>
        <v>0</v>
      </c>
      <c r="AC301" s="217">
        <f t="shared" si="189"/>
        <v>0</v>
      </c>
      <c r="AD301" s="217">
        <f t="shared" si="190"/>
        <v>0</v>
      </c>
      <c r="AE301" s="217">
        <f t="shared" si="191"/>
        <v>0</v>
      </c>
      <c r="AF301" s="217">
        <f t="shared" si="192"/>
        <v>0</v>
      </c>
      <c r="AG301" s="217">
        <f t="shared" si="193"/>
        <v>0</v>
      </c>
      <c r="AH301" s="217">
        <f t="shared" si="194"/>
        <v>0</v>
      </c>
      <c r="AI301" s="217">
        <f t="shared" si="195"/>
        <v>0</v>
      </c>
      <c r="AJ301" s="263">
        <f t="shared" si="207"/>
        <v>0</v>
      </c>
      <c r="AK301" s="250">
        <f t="shared" si="196"/>
        <v>0</v>
      </c>
      <c r="AL301" s="250">
        <f t="shared" si="197"/>
        <v>0</v>
      </c>
      <c r="AM301" s="250">
        <f t="shared" si="198"/>
        <v>0</v>
      </c>
      <c r="AN301" s="250">
        <f t="shared" si="199"/>
        <v>0</v>
      </c>
      <c r="AO301" s="250">
        <f t="shared" si="200"/>
        <v>0</v>
      </c>
      <c r="AP301" s="250">
        <f t="shared" si="201"/>
        <v>0</v>
      </c>
      <c r="AQ301" s="250">
        <f t="shared" si="202"/>
        <v>0</v>
      </c>
      <c r="AR301" s="265">
        <f t="shared" si="208"/>
        <v>0</v>
      </c>
      <c r="AS301" s="254">
        <f t="shared" si="203"/>
        <v>0</v>
      </c>
    </row>
    <row r="302" spans="2:45" x14ac:dyDescent="0.25">
      <c r="B302" s="22"/>
      <c r="C302" s="96"/>
      <c r="D302" s="300"/>
      <c r="E302" s="225">
        <f t="shared" si="168"/>
        <v>0</v>
      </c>
      <c r="F302" s="207">
        <f t="shared" si="169"/>
        <v>0</v>
      </c>
      <c r="G302" s="207">
        <f t="shared" si="170"/>
        <v>0</v>
      </c>
      <c r="H302" s="207">
        <f t="shared" si="171"/>
        <v>0</v>
      </c>
      <c r="I302" s="207">
        <f t="shared" si="172"/>
        <v>0</v>
      </c>
      <c r="J302" s="207">
        <f t="shared" si="173"/>
        <v>0</v>
      </c>
      <c r="K302" s="207">
        <f t="shared" si="174"/>
        <v>0</v>
      </c>
      <c r="L302" s="239">
        <f t="shared" si="204"/>
        <v>0</v>
      </c>
      <c r="M302" s="198">
        <f t="shared" si="175"/>
        <v>0</v>
      </c>
      <c r="N302" s="199">
        <f t="shared" si="176"/>
        <v>0</v>
      </c>
      <c r="O302" s="199">
        <f t="shared" si="177"/>
        <v>0</v>
      </c>
      <c r="P302" s="199">
        <f t="shared" si="178"/>
        <v>0</v>
      </c>
      <c r="Q302" s="199">
        <f t="shared" si="179"/>
        <v>0</v>
      </c>
      <c r="R302" s="199">
        <f t="shared" si="180"/>
        <v>0</v>
      </c>
      <c r="S302" s="199">
        <f t="shared" si="181"/>
        <v>0</v>
      </c>
      <c r="T302" s="242">
        <f t="shared" si="205"/>
        <v>0</v>
      </c>
      <c r="U302" s="177">
        <f t="shared" si="182"/>
        <v>0</v>
      </c>
      <c r="V302" s="177">
        <f t="shared" si="183"/>
        <v>0</v>
      </c>
      <c r="W302" s="177">
        <f t="shared" si="184"/>
        <v>0</v>
      </c>
      <c r="X302" s="177">
        <f t="shared" si="185"/>
        <v>0</v>
      </c>
      <c r="Y302" s="177">
        <f t="shared" si="186"/>
        <v>0</v>
      </c>
      <c r="Z302" s="178">
        <f t="shared" si="187"/>
        <v>0</v>
      </c>
      <c r="AA302" s="177">
        <f t="shared" si="188"/>
        <v>0</v>
      </c>
      <c r="AB302" s="261">
        <f t="shared" si="206"/>
        <v>0</v>
      </c>
      <c r="AC302" s="217">
        <f t="shared" si="189"/>
        <v>0</v>
      </c>
      <c r="AD302" s="217">
        <f t="shared" si="190"/>
        <v>0</v>
      </c>
      <c r="AE302" s="217">
        <f t="shared" si="191"/>
        <v>0</v>
      </c>
      <c r="AF302" s="217">
        <f t="shared" si="192"/>
        <v>0</v>
      </c>
      <c r="AG302" s="217">
        <f t="shared" si="193"/>
        <v>0</v>
      </c>
      <c r="AH302" s="217">
        <f t="shared" si="194"/>
        <v>0</v>
      </c>
      <c r="AI302" s="217">
        <f t="shared" si="195"/>
        <v>0</v>
      </c>
      <c r="AJ302" s="263">
        <f t="shared" si="207"/>
        <v>0</v>
      </c>
      <c r="AK302" s="250">
        <f t="shared" si="196"/>
        <v>0</v>
      </c>
      <c r="AL302" s="250">
        <f t="shared" si="197"/>
        <v>0</v>
      </c>
      <c r="AM302" s="250">
        <f t="shared" si="198"/>
        <v>0</v>
      </c>
      <c r="AN302" s="250">
        <f t="shared" si="199"/>
        <v>0</v>
      </c>
      <c r="AO302" s="250">
        <f t="shared" si="200"/>
        <v>0</v>
      </c>
      <c r="AP302" s="250">
        <f t="shared" si="201"/>
        <v>0</v>
      </c>
      <c r="AQ302" s="250">
        <f t="shared" si="202"/>
        <v>0</v>
      </c>
      <c r="AR302" s="265">
        <f t="shared" si="208"/>
        <v>0</v>
      </c>
      <c r="AS302" s="254">
        <f t="shared" si="203"/>
        <v>0</v>
      </c>
    </row>
    <row r="303" spans="2:45" x14ac:dyDescent="0.25">
      <c r="B303" s="22"/>
      <c r="C303" s="96"/>
      <c r="D303" s="300"/>
      <c r="E303" s="225">
        <f t="shared" si="168"/>
        <v>0</v>
      </c>
      <c r="F303" s="207">
        <f t="shared" si="169"/>
        <v>0</v>
      </c>
      <c r="G303" s="207">
        <f t="shared" si="170"/>
        <v>0</v>
      </c>
      <c r="H303" s="207">
        <f t="shared" si="171"/>
        <v>0</v>
      </c>
      <c r="I303" s="207">
        <f t="shared" si="172"/>
        <v>0</v>
      </c>
      <c r="J303" s="207">
        <f t="shared" si="173"/>
        <v>0</v>
      </c>
      <c r="K303" s="207">
        <f t="shared" si="174"/>
        <v>0</v>
      </c>
      <c r="L303" s="239">
        <f t="shared" si="204"/>
        <v>0</v>
      </c>
      <c r="M303" s="198">
        <f t="shared" si="175"/>
        <v>0</v>
      </c>
      <c r="N303" s="199">
        <f t="shared" si="176"/>
        <v>0</v>
      </c>
      <c r="O303" s="199">
        <f t="shared" si="177"/>
        <v>0</v>
      </c>
      <c r="P303" s="199">
        <f t="shared" si="178"/>
        <v>0</v>
      </c>
      <c r="Q303" s="199">
        <f t="shared" si="179"/>
        <v>0</v>
      </c>
      <c r="R303" s="199">
        <f t="shared" si="180"/>
        <v>0</v>
      </c>
      <c r="S303" s="199">
        <f t="shared" si="181"/>
        <v>0</v>
      </c>
      <c r="T303" s="242">
        <f t="shared" si="205"/>
        <v>0</v>
      </c>
      <c r="U303" s="177">
        <f t="shared" si="182"/>
        <v>0</v>
      </c>
      <c r="V303" s="177">
        <f t="shared" si="183"/>
        <v>0</v>
      </c>
      <c r="W303" s="177">
        <f t="shared" si="184"/>
        <v>0</v>
      </c>
      <c r="X303" s="177">
        <f t="shared" si="185"/>
        <v>0</v>
      </c>
      <c r="Y303" s="177">
        <f t="shared" si="186"/>
        <v>0</v>
      </c>
      <c r="Z303" s="178">
        <f t="shared" si="187"/>
        <v>0</v>
      </c>
      <c r="AA303" s="177">
        <f t="shared" si="188"/>
        <v>0</v>
      </c>
      <c r="AB303" s="261">
        <f t="shared" si="206"/>
        <v>0</v>
      </c>
      <c r="AC303" s="217">
        <f t="shared" si="189"/>
        <v>0</v>
      </c>
      <c r="AD303" s="217">
        <f t="shared" si="190"/>
        <v>0</v>
      </c>
      <c r="AE303" s="217">
        <f t="shared" si="191"/>
        <v>0</v>
      </c>
      <c r="AF303" s="217">
        <f t="shared" si="192"/>
        <v>0</v>
      </c>
      <c r="AG303" s="217">
        <f t="shared" si="193"/>
        <v>0</v>
      </c>
      <c r="AH303" s="217">
        <f t="shared" si="194"/>
        <v>0</v>
      </c>
      <c r="AI303" s="217">
        <f t="shared" si="195"/>
        <v>0</v>
      </c>
      <c r="AJ303" s="263">
        <f t="shared" si="207"/>
        <v>0</v>
      </c>
      <c r="AK303" s="250">
        <f t="shared" si="196"/>
        <v>0</v>
      </c>
      <c r="AL303" s="250">
        <f t="shared" si="197"/>
        <v>0</v>
      </c>
      <c r="AM303" s="250">
        <f t="shared" si="198"/>
        <v>0</v>
      </c>
      <c r="AN303" s="250">
        <f t="shared" si="199"/>
        <v>0</v>
      </c>
      <c r="AO303" s="250">
        <f t="shared" si="200"/>
        <v>0</v>
      </c>
      <c r="AP303" s="250">
        <f t="shared" si="201"/>
        <v>0</v>
      </c>
      <c r="AQ303" s="250">
        <f t="shared" si="202"/>
        <v>0</v>
      </c>
      <c r="AR303" s="265">
        <f t="shared" si="208"/>
        <v>0</v>
      </c>
      <c r="AS303" s="254">
        <f t="shared" si="203"/>
        <v>0</v>
      </c>
    </row>
    <row r="304" spans="2:45" x14ac:dyDescent="0.25">
      <c r="B304" s="22"/>
      <c r="C304" s="96"/>
      <c r="D304" s="300"/>
      <c r="E304" s="225">
        <f t="shared" si="168"/>
        <v>0</v>
      </c>
      <c r="F304" s="207">
        <f t="shared" si="169"/>
        <v>0</v>
      </c>
      <c r="G304" s="207">
        <f t="shared" si="170"/>
        <v>0</v>
      </c>
      <c r="H304" s="207">
        <f t="shared" si="171"/>
        <v>0</v>
      </c>
      <c r="I304" s="207">
        <f t="shared" si="172"/>
        <v>0</v>
      </c>
      <c r="J304" s="207">
        <f t="shared" si="173"/>
        <v>0</v>
      </c>
      <c r="K304" s="207">
        <f t="shared" si="174"/>
        <v>0</v>
      </c>
      <c r="L304" s="239">
        <f t="shared" si="204"/>
        <v>0</v>
      </c>
      <c r="M304" s="198">
        <f t="shared" si="175"/>
        <v>0</v>
      </c>
      <c r="N304" s="199">
        <f t="shared" si="176"/>
        <v>0</v>
      </c>
      <c r="O304" s="199">
        <f t="shared" si="177"/>
        <v>0</v>
      </c>
      <c r="P304" s="199">
        <f t="shared" si="178"/>
        <v>0</v>
      </c>
      <c r="Q304" s="199">
        <f t="shared" si="179"/>
        <v>0</v>
      </c>
      <c r="R304" s="199">
        <f t="shared" si="180"/>
        <v>0</v>
      </c>
      <c r="S304" s="199">
        <f t="shared" si="181"/>
        <v>0</v>
      </c>
      <c r="T304" s="242">
        <f t="shared" si="205"/>
        <v>0</v>
      </c>
      <c r="U304" s="177">
        <f t="shared" si="182"/>
        <v>0</v>
      </c>
      <c r="V304" s="177">
        <f t="shared" si="183"/>
        <v>0</v>
      </c>
      <c r="W304" s="177">
        <f t="shared" si="184"/>
        <v>0</v>
      </c>
      <c r="X304" s="177">
        <f t="shared" si="185"/>
        <v>0</v>
      </c>
      <c r="Y304" s="177">
        <f t="shared" si="186"/>
        <v>0</v>
      </c>
      <c r="Z304" s="178">
        <f t="shared" si="187"/>
        <v>0</v>
      </c>
      <c r="AA304" s="177">
        <f t="shared" si="188"/>
        <v>0</v>
      </c>
      <c r="AB304" s="261">
        <f t="shared" si="206"/>
        <v>0</v>
      </c>
      <c r="AC304" s="217">
        <f t="shared" si="189"/>
        <v>0</v>
      </c>
      <c r="AD304" s="217">
        <f t="shared" si="190"/>
        <v>0</v>
      </c>
      <c r="AE304" s="217">
        <f t="shared" si="191"/>
        <v>0</v>
      </c>
      <c r="AF304" s="217">
        <f t="shared" si="192"/>
        <v>0</v>
      </c>
      <c r="AG304" s="217">
        <f t="shared" si="193"/>
        <v>0</v>
      </c>
      <c r="AH304" s="217">
        <f t="shared" si="194"/>
        <v>0</v>
      </c>
      <c r="AI304" s="217">
        <f t="shared" si="195"/>
        <v>0</v>
      </c>
      <c r="AJ304" s="263">
        <f t="shared" si="207"/>
        <v>0</v>
      </c>
      <c r="AK304" s="250">
        <f t="shared" si="196"/>
        <v>0</v>
      </c>
      <c r="AL304" s="250">
        <f t="shared" si="197"/>
        <v>0</v>
      </c>
      <c r="AM304" s="250">
        <f t="shared" si="198"/>
        <v>0</v>
      </c>
      <c r="AN304" s="250">
        <f t="shared" si="199"/>
        <v>0</v>
      </c>
      <c r="AO304" s="250">
        <f t="shared" si="200"/>
        <v>0</v>
      </c>
      <c r="AP304" s="250">
        <f t="shared" si="201"/>
        <v>0</v>
      </c>
      <c r="AQ304" s="250">
        <f t="shared" si="202"/>
        <v>0</v>
      </c>
      <c r="AR304" s="265">
        <f t="shared" si="208"/>
        <v>0</v>
      </c>
      <c r="AS304" s="254">
        <f t="shared" si="203"/>
        <v>0</v>
      </c>
    </row>
    <row r="305" spans="2:45" x14ac:dyDescent="0.25">
      <c r="B305" s="22"/>
      <c r="C305" s="96"/>
      <c r="D305" s="300"/>
      <c r="E305" s="225">
        <f t="shared" si="168"/>
        <v>0</v>
      </c>
      <c r="F305" s="207">
        <f t="shared" si="169"/>
        <v>0</v>
      </c>
      <c r="G305" s="207">
        <f t="shared" si="170"/>
        <v>0</v>
      </c>
      <c r="H305" s="207">
        <f t="shared" si="171"/>
        <v>0</v>
      </c>
      <c r="I305" s="207">
        <f t="shared" si="172"/>
        <v>0</v>
      </c>
      <c r="J305" s="207">
        <f t="shared" si="173"/>
        <v>0</v>
      </c>
      <c r="K305" s="207">
        <f t="shared" si="174"/>
        <v>0</v>
      </c>
      <c r="L305" s="239">
        <f t="shared" si="204"/>
        <v>0</v>
      </c>
      <c r="M305" s="198">
        <f t="shared" si="175"/>
        <v>0</v>
      </c>
      <c r="N305" s="199">
        <f t="shared" si="176"/>
        <v>0</v>
      </c>
      <c r="O305" s="199">
        <f t="shared" si="177"/>
        <v>0</v>
      </c>
      <c r="P305" s="199">
        <f t="shared" si="178"/>
        <v>0</v>
      </c>
      <c r="Q305" s="199">
        <f t="shared" si="179"/>
        <v>0</v>
      </c>
      <c r="R305" s="199">
        <f t="shared" si="180"/>
        <v>0</v>
      </c>
      <c r="S305" s="199">
        <f t="shared" si="181"/>
        <v>0</v>
      </c>
      <c r="T305" s="242">
        <f t="shared" si="205"/>
        <v>0</v>
      </c>
      <c r="U305" s="177">
        <f t="shared" si="182"/>
        <v>0</v>
      </c>
      <c r="V305" s="177">
        <f t="shared" si="183"/>
        <v>0</v>
      </c>
      <c r="W305" s="177">
        <f t="shared" si="184"/>
        <v>0</v>
      </c>
      <c r="X305" s="177">
        <f t="shared" si="185"/>
        <v>0</v>
      </c>
      <c r="Y305" s="177">
        <f t="shared" si="186"/>
        <v>0</v>
      </c>
      <c r="Z305" s="178">
        <f t="shared" si="187"/>
        <v>0</v>
      </c>
      <c r="AA305" s="177">
        <f t="shared" si="188"/>
        <v>0</v>
      </c>
      <c r="AB305" s="261">
        <f t="shared" si="206"/>
        <v>0</v>
      </c>
      <c r="AC305" s="217">
        <f t="shared" si="189"/>
        <v>0</v>
      </c>
      <c r="AD305" s="217">
        <f t="shared" si="190"/>
        <v>0</v>
      </c>
      <c r="AE305" s="217">
        <f t="shared" si="191"/>
        <v>0</v>
      </c>
      <c r="AF305" s="217">
        <f t="shared" si="192"/>
        <v>0</v>
      </c>
      <c r="AG305" s="217">
        <f t="shared" si="193"/>
        <v>0</v>
      </c>
      <c r="AH305" s="217">
        <f t="shared" si="194"/>
        <v>0</v>
      </c>
      <c r="AI305" s="217">
        <f t="shared" si="195"/>
        <v>0</v>
      </c>
      <c r="AJ305" s="263">
        <f t="shared" si="207"/>
        <v>0</v>
      </c>
      <c r="AK305" s="250">
        <f t="shared" si="196"/>
        <v>0</v>
      </c>
      <c r="AL305" s="250">
        <f t="shared" si="197"/>
        <v>0</v>
      </c>
      <c r="AM305" s="250">
        <f t="shared" si="198"/>
        <v>0</v>
      </c>
      <c r="AN305" s="250">
        <f t="shared" si="199"/>
        <v>0</v>
      </c>
      <c r="AO305" s="250">
        <f t="shared" si="200"/>
        <v>0</v>
      </c>
      <c r="AP305" s="250">
        <f t="shared" si="201"/>
        <v>0</v>
      </c>
      <c r="AQ305" s="250">
        <f t="shared" si="202"/>
        <v>0</v>
      </c>
      <c r="AR305" s="265">
        <f t="shared" si="208"/>
        <v>0</v>
      </c>
      <c r="AS305" s="254">
        <f t="shared" si="203"/>
        <v>0</v>
      </c>
    </row>
    <row r="306" spans="2:45" x14ac:dyDescent="0.25">
      <c r="B306" s="22"/>
      <c r="C306" s="96"/>
      <c r="D306" s="300"/>
      <c r="E306" s="225">
        <f t="shared" si="168"/>
        <v>0</v>
      </c>
      <c r="F306" s="207">
        <f t="shared" si="169"/>
        <v>0</v>
      </c>
      <c r="G306" s="207">
        <f t="shared" si="170"/>
        <v>0</v>
      </c>
      <c r="H306" s="207">
        <f t="shared" si="171"/>
        <v>0</v>
      </c>
      <c r="I306" s="207">
        <f t="shared" si="172"/>
        <v>0</v>
      </c>
      <c r="J306" s="207">
        <f t="shared" si="173"/>
        <v>0</v>
      </c>
      <c r="K306" s="207">
        <f t="shared" si="174"/>
        <v>0</v>
      </c>
      <c r="L306" s="239">
        <f t="shared" si="204"/>
        <v>0</v>
      </c>
      <c r="M306" s="198">
        <f t="shared" si="175"/>
        <v>0</v>
      </c>
      <c r="N306" s="199">
        <f t="shared" si="176"/>
        <v>0</v>
      </c>
      <c r="O306" s="199">
        <f t="shared" si="177"/>
        <v>0</v>
      </c>
      <c r="P306" s="199">
        <f t="shared" si="178"/>
        <v>0</v>
      </c>
      <c r="Q306" s="199">
        <f t="shared" si="179"/>
        <v>0</v>
      </c>
      <c r="R306" s="199">
        <f t="shared" si="180"/>
        <v>0</v>
      </c>
      <c r="S306" s="199">
        <f t="shared" si="181"/>
        <v>0</v>
      </c>
      <c r="T306" s="242">
        <f t="shared" si="205"/>
        <v>0</v>
      </c>
      <c r="U306" s="177">
        <f t="shared" si="182"/>
        <v>0</v>
      </c>
      <c r="V306" s="177">
        <f t="shared" si="183"/>
        <v>0</v>
      </c>
      <c r="W306" s="177">
        <f t="shared" si="184"/>
        <v>0</v>
      </c>
      <c r="X306" s="177">
        <f t="shared" si="185"/>
        <v>0</v>
      </c>
      <c r="Y306" s="177">
        <f t="shared" si="186"/>
        <v>0</v>
      </c>
      <c r="Z306" s="178">
        <f t="shared" si="187"/>
        <v>0</v>
      </c>
      <c r="AA306" s="177">
        <f t="shared" si="188"/>
        <v>0</v>
      </c>
      <c r="AB306" s="261">
        <f t="shared" si="206"/>
        <v>0</v>
      </c>
      <c r="AC306" s="217">
        <f t="shared" si="189"/>
        <v>0</v>
      </c>
      <c r="AD306" s="217">
        <f t="shared" si="190"/>
        <v>0</v>
      </c>
      <c r="AE306" s="217">
        <f t="shared" si="191"/>
        <v>0</v>
      </c>
      <c r="AF306" s="217">
        <f t="shared" si="192"/>
        <v>0</v>
      </c>
      <c r="AG306" s="217">
        <f t="shared" si="193"/>
        <v>0</v>
      </c>
      <c r="AH306" s="217">
        <f t="shared" si="194"/>
        <v>0</v>
      </c>
      <c r="AI306" s="217">
        <f t="shared" si="195"/>
        <v>0</v>
      </c>
      <c r="AJ306" s="263">
        <f t="shared" si="207"/>
        <v>0</v>
      </c>
      <c r="AK306" s="250">
        <f t="shared" si="196"/>
        <v>0</v>
      </c>
      <c r="AL306" s="250">
        <f t="shared" si="197"/>
        <v>0</v>
      </c>
      <c r="AM306" s="250">
        <f t="shared" si="198"/>
        <v>0</v>
      </c>
      <c r="AN306" s="250">
        <f t="shared" si="199"/>
        <v>0</v>
      </c>
      <c r="AO306" s="250">
        <f t="shared" si="200"/>
        <v>0</v>
      </c>
      <c r="AP306" s="250">
        <f t="shared" si="201"/>
        <v>0</v>
      </c>
      <c r="AQ306" s="250">
        <f t="shared" si="202"/>
        <v>0</v>
      </c>
      <c r="AR306" s="265">
        <f t="shared" si="208"/>
        <v>0</v>
      </c>
      <c r="AS306" s="254">
        <f t="shared" si="203"/>
        <v>0</v>
      </c>
    </row>
    <row r="307" spans="2:45" x14ac:dyDescent="0.25">
      <c r="B307" s="22"/>
      <c r="C307" s="96"/>
      <c r="D307" s="300"/>
      <c r="E307" s="225">
        <f t="shared" si="168"/>
        <v>0</v>
      </c>
      <c r="F307" s="207">
        <f t="shared" si="169"/>
        <v>0</v>
      </c>
      <c r="G307" s="207">
        <f t="shared" si="170"/>
        <v>0</v>
      </c>
      <c r="H307" s="207">
        <f t="shared" si="171"/>
        <v>0</v>
      </c>
      <c r="I307" s="207">
        <f t="shared" si="172"/>
        <v>0</v>
      </c>
      <c r="J307" s="207">
        <f t="shared" si="173"/>
        <v>0</v>
      </c>
      <c r="K307" s="207">
        <f t="shared" si="174"/>
        <v>0</v>
      </c>
      <c r="L307" s="239">
        <f t="shared" si="204"/>
        <v>0</v>
      </c>
      <c r="M307" s="198">
        <f t="shared" si="175"/>
        <v>0</v>
      </c>
      <c r="N307" s="199">
        <f t="shared" si="176"/>
        <v>0</v>
      </c>
      <c r="O307" s="199">
        <f t="shared" si="177"/>
        <v>0</v>
      </c>
      <c r="P307" s="199">
        <f t="shared" si="178"/>
        <v>0</v>
      </c>
      <c r="Q307" s="199">
        <f t="shared" si="179"/>
        <v>0</v>
      </c>
      <c r="R307" s="199">
        <f t="shared" si="180"/>
        <v>0</v>
      </c>
      <c r="S307" s="199">
        <f t="shared" si="181"/>
        <v>0</v>
      </c>
      <c r="T307" s="242">
        <f t="shared" si="205"/>
        <v>0</v>
      </c>
      <c r="U307" s="177">
        <f t="shared" si="182"/>
        <v>0</v>
      </c>
      <c r="V307" s="177">
        <f t="shared" si="183"/>
        <v>0</v>
      </c>
      <c r="W307" s="177">
        <f t="shared" si="184"/>
        <v>0</v>
      </c>
      <c r="X307" s="177">
        <f t="shared" si="185"/>
        <v>0</v>
      </c>
      <c r="Y307" s="177">
        <f t="shared" si="186"/>
        <v>0</v>
      </c>
      <c r="Z307" s="178">
        <f t="shared" si="187"/>
        <v>0</v>
      </c>
      <c r="AA307" s="177">
        <f t="shared" si="188"/>
        <v>0</v>
      </c>
      <c r="AB307" s="261">
        <f t="shared" si="206"/>
        <v>0</v>
      </c>
      <c r="AC307" s="217">
        <f t="shared" si="189"/>
        <v>0</v>
      </c>
      <c r="AD307" s="217">
        <f t="shared" si="190"/>
        <v>0</v>
      </c>
      <c r="AE307" s="217">
        <f t="shared" si="191"/>
        <v>0</v>
      </c>
      <c r="AF307" s="217">
        <f t="shared" si="192"/>
        <v>0</v>
      </c>
      <c r="AG307" s="217">
        <f t="shared" si="193"/>
        <v>0</v>
      </c>
      <c r="AH307" s="217">
        <f t="shared" si="194"/>
        <v>0</v>
      </c>
      <c r="AI307" s="217">
        <f t="shared" si="195"/>
        <v>0</v>
      </c>
      <c r="AJ307" s="263">
        <f t="shared" si="207"/>
        <v>0</v>
      </c>
      <c r="AK307" s="250">
        <f t="shared" si="196"/>
        <v>0</v>
      </c>
      <c r="AL307" s="250">
        <f t="shared" si="197"/>
        <v>0</v>
      </c>
      <c r="AM307" s="250">
        <f t="shared" si="198"/>
        <v>0</v>
      </c>
      <c r="AN307" s="250">
        <f t="shared" si="199"/>
        <v>0</v>
      </c>
      <c r="AO307" s="250">
        <f t="shared" si="200"/>
        <v>0</v>
      </c>
      <c r="AP307" s="250">
        <f t="shared" si="201"/>
        <v>0</v>
      </c>
      <c r="AQ307" s="250">
        <f t="shared" si="202"/>
        <v>0</v>
      </c>
      <c r="AR307" s="265">
        <f t="shared" si="208"/>
        <v>0</v>
      </c>
      <c r="AS307" s="254">
        <f t="shared" si="203"/>
        <v>0</v>
      </c>
    </row>
    <row r="308" spans="2:45" x14ac:dyDescent="0.25">
      <c r="B308" s="22"/>
      <c r="C308" s="96"/>
      <c r="D308" s="300"/>
      <c r="E308" s="225">
        <f t="shared" si="168"/>
        <v>0</v>
      </c>
      <c r="F308" s="207">
        <f t="shared" si="169"/>
        <v>0</v>
      </c>
      <c r="G308" s="207">
        <f t="shared" si="170"/>
        <v>0</v>
      </c>
      <c r="H308" s="207">
        <f t="shared" si="171"/>
        <v>0</v>
      </c>
      <c r="I308" s="207">
        <f t="shared" si="172"/>
        <v>0</v>
      </c>
      <c r="J308" s="207">
        <f t="shared" si="173"/>
        <v>0</v>
      </c>
      <c r="K308" s="207">
        <f t="shared" si="174"/>
        <v>0</v>
      </c>
      <c r="L308" s="239">
        <f t="shared" si="204"/>
        <v>0</v>
      </c>
      <c r="M308" s="198">
        <f t="shared" si="175"/>
        <v>0</v>
      </c>
      <c r="N308" s="199">
        <f t="shared" si="176"/>
        <v>0</v>
      </c>
      <c r="O308" s="199">
        <f t="shared" si="177"/>
        <v>0</v>
      </c>
      <c r="P308" s="199">
        <f t="shared" si="178"/>
        <v>0</v>
      </c>
      <c r="Q308" s="199">
        <f t="shared" si="179"/>
        <v>0</v>
      </c>
      <c r="R308" s="199">
        <f t="shared" si="180"/>
        <v>0</v>
      </c>
      <c r="S308" s="199">
        <f t="shared" si="181"/>
        <v>0</v>
      </c>
      <c r="T308" s="242">
        <f t="shared" si="205"/>
        <v>0</v>
      </c>
      <c r="U308" s="177">
        <f t="shared" si="182"/>
        <v>0</v>
      </c>
      <c r="V308" s="177">
        <f t="shared" si="183"/>
        <v>0</v>
      </c>
      <c r="W308" s="177">
        <f t="shared" si="184"/>
        <v>0</v>
      </c>
      <c r="X308" s="177">
        <f t="shared" si="185"/>
        <v>0</v>
      </c>
      <c r="Y308" s="177">
        <f t="shared" si="186"/>
        <v>0</v>
      </c>
      <c r="Z308" s="178">
        <f t="shared" si="187"/>
        <v>0</v>
      </c>
      <c r="AA308" s="177">
        <f t="shared" si="188"/>
        <v>0</v>
      </c>
      <c r="AB308" s="261">
        <f t="shared" si="206"/>
        <v>0</v>
      </c>
      <c r="AC308" s="217">
        <f t="shared" si="189"/>
        <v>0</v>
      </c>
      <c r="AD308" s="217">
        <f t="shared" si="190"/>
        <v>0</v>
      </c>
      <c r="AE308" s="217">
        <f t="shared" si="191"/>
        <v>0</v>
      </c>
      <c r="AF308" s="217">
        <f t="shared" si="192"/>
        <v>0</v>
      </c>
      <c r="AG308" s="217">
        <f t="shared" si="193"/>
        <v>0</v>
      </c>
      <c r="AH308" s="217">
        <f t="shared" si="194"/>
        <v>0</v>
      </c>
      <c r="AI308" s="217">
        <f t="shared" si="195"/>
        <v>0</v>
      </c>
      <c r="AJ308" s="263">
        <f t="shared" si="207"/>
        <v>0</v>
      </c>
      <c r="AK308" s="250">
        <f t="shared" si="196"/>
        <v>0</v>
      </c>
      <c r="AL308" s="250">
        <f t="shared" si="197"/>
        <v>0</v>
      </c>
      <c r="AM308" s="250">
        <f t="shared" si="198"/>
        <v>0</v>
      </c>
      <c r="AN308" s="250">
        <f t="shared" si="199"/>
        <v>0</v>
      </c>
      <c r="AO308" s="250">
        <f t="shared" si="200"/>
        <v>0</v>
      </c>
      <c r="AP308" s="250">
        <f t="shared" si="201"/>
        <v>0</v>
      </c>
      <c r="AQ308" s="250">
        <f t="shared" si="202"/>
        <v>0</v>
      </c>
      <c r="AR308" s="265">
        <f t="shared" si="208"/>
        <v>0</v>
      </c>
      <c r="AS308" s="254">
        <f t="shared" si="203"/>
        <v>0</v>
      </c>
    </row>
    <row r="309" spans="2:45" x14ac:dyDescent="0.25">
      <c r="B309" s="22"/>
      <c r="C309" s="96"/>
      <c r="D309" s="300"/>
      <c r="E309" s="225">
        <f t="shared" si="168"/>
        <v>0</v>
      </c>
      <c r="F309" s="207">
        <f t="shared" si="169"/>
        <v>0</v>
      </c>
      <c r="G309" s="207">
        <f t="shared" si="170"/>
        <v>0</v>
      </c>
      <c r="H309" s="207">
        <f t="shared" si="171"/>
        <v>0</v>
      </c>
      <c r="I309" s="207">
        <f t="shared" si="172"/>
        <v>0</v>
      </c>
      <c r="J309" s="207">
        <f t="shared" si="173"/>
        <v>0</v>
      </c>
      <c r="K309" s="207">
        <f t="shared" si="174"/>
        <v>0</v>
      </c>
      <c r="L309" s="239">
        <f t="shared" si="204"/>
        <v>0</v>
      </c>
      <c r="M309" s="198">
        <f t="shared" si="175"/>
        <v>0</v>
      </c>
      <c r="N309" s="199">
        <f t="shared" si="176"/>
        <v>0</v>
      </c>
      <c r="O309" s="199">
        <f t="shared" si="177"/>
        <v>0</v>
      </c>
      <c r="P309" s="199">
        <f t="shared" si="178"/>
        <v>0</v>
      </c>
      <c r="Q309" s="199">
        <f t="shared" si="179"/>
        <v>0</v>
      </c>
      <c r="R309" s="199">
        <f t="shared" si="180"/>
        <v>0</v>
      </c>
      <c r="S309" s="199">
        <f t="shared" si="181"/>
        <v>0</v>
      </c>
      <c r="T309" s="242">
        <f t="shared" si="205"/>
        <v>0</v>
      </c>
      <c r="U309" s="177">
        <f t="shared" si="182"/>
        <v>0</v>
      </c>
      <c r="V309" s="177">
        <f t="shared" si="183"/>
        <v>0</v>
      </c>
      <c r="W309" s="177">
        <f t="shared" si="184"/>
        <v>0</v>
      </c>
      <c r="X309" s="177">
        <f t="shared" si="185"/>
        <v>0</v>
      </c>
      <c r="Y309" s="177">
        <f t="shared" si="186"/>
        <v>0</v>
      </c>
      <c r="Z309" s="178">
        <f t="shared" si="187"/>
        <v>0</v>
      </c>
      <c r="AA309" s="177">
        <f t="shared" si="188"/>
        <v>0</v>
      </c>
      <c r="AB309" s="261">
        <f t="shared" si="206"/>
        <v>0</v>
      </c>
      <c r="AC309" s="217">
        <f t="shared" si="189"/>
        <v>0</v>
      </c>
      <c r="AD309" s="217">
        <f t="shared" si="190"/>
        <v>0</v>
      </c>
      <c r="AE309" s="217">
        <f t="shared" si="191"/>
        <v>0</v>
      </c>
      <c r="AF309" s="217">
        <f t="shared" si="192"/>
        <v>0</v>
      </c>
      <c r="AG309" s="217">
        <f t="shared" si="193"/>
        <v>0</v>
      </c>
      <c r="AH309" s="217">
        <f t="shared" si="194"/>
        <v>0</v>
      </c>
      <c r="AI309" s="217">
        <f t="shared" si="195"/>
        <v>0</v>
      </c>
      <c r="AJ309" s="263">
        <f t="shared" si="207"/>
        <v>0</v>
      </c>
      <c r="AK309" s="250">
        <f t="shared" si="196"/>
        <v>0</v>
      </c>
      <c r="AL309" s="250">
        <f t="shared" si="197"/>
        <v>0</v>
      </c>
      <c r="AM309" s="250">
        <f t="shared" si="198"/>
        <v>0</v>
      </c>
      <c r="AN309" s="250">
        <f t="shared" si="199"/>
        <v>0</v>
      </c>
      <c r="AO309" s="250">
        <f t="shared" si="200"/>
        <v>0</v>
      </c>
      <c r="AP309" s="250">
        <f t="shared" si="201"/>
        <v>0</v>
      </c>
      <c r="AQ309" s="250">
        <f t="shared" si="202"/>
        <v>0</v>
      </c>
      <c r="AR309" s="265">
        <f t="shared" si="208"/>
        <v>0</v>
      </c>
      <c r="AS309" s="254">
        <f t="shared" si="203"/>
        <v>0</v>
      </c>
    </row>
    <row r="310" spans="2:45" x14ac:dyDescent="0.25">
      <c r="B310" s="22"/>
      <c r="C310" s="96"/>
      <c r="D310" s="300"/>
      <c r="E310" s="225">
        <f t="shared" si="168"/>
        <v>0</v>
      </c>
      <c r="F310" s="207">
        <f t="shared" si="169"/>
        <v>0</v>
      </c>
      <c r="G310" s="207">
        <f t="shared" si="170"/>
        <v>0</v>
      </c>
      <c r="H310" s="207">
        <f t="shared" si="171"/>
        <v>0</v>
      </c>
      <c r="I310" s="207">
        <f t="shared" si="172"/>
        <v>0</v>
      </c>
      <c r="J310" s="207">
        <f t="shared" si="173"/>
        <v>0</v>
      </c>
      <c r="K310" s="207">
        <f t="shared" si="174"/>
        <v>0</v>
      </c>
      <c r="L310" s="239">
        <f t="shared" si="204"/>
        <v>0</v>
      </c>
      <c r="M310" s="198">
        <f t="shared" si="175"/>
        <v>0</v>
      </c>
      <c r="N310" s="199">
        <f t="shared" si="176"/>
        <v>0</v>
      </c>
      <c r="O310" s="199">
        <f t="shared" si="177"/>
        <v>0</v>
      </c>
      <c r="P310" s="199">
        <f t="shared" si="178"/>
        <v>0</v>
      </c>
      <c r="Q310" s="199">
        <f t="shared" si="179"/>
        <v>0</v>
      </c>
      <c r="R310" s="199">
        <f t="shared" si="180"/>
        <v>0</v>
      </c>
      <c r="S310" s="199">
        <f t="shared" si="181"/>
        <v>0</v>
      </c>
      <c r="T310" s="242">
        <f t="shared" si="205"/>
        <v>0</v>
      </c>
      <c r="U310" s="177">
        <f t="shared" si="182"/>
        <v>0</v>
      </c>
      <c r="V310" s="177">
        <f t="shared" si="183"/>
        <v>0</v>
      </c>
      <c r="W310" s="177">
        <f t="shared" si="184"/>
        <v>0</v>
      </c>
      <c r="X310" s="177">
        <f t="shared" si="185"/>
        <v>0</v>
      </c>
      <c r="Y310" s="177">
        <f t="shared" si="186"/>
        <v>0</v>
      </c>
      <c r="Z310" s="178">
        <f t="shared" si="187"/>
        <v>0</v>
      </c>
      <c r="AA310" s="177">
        <f t="shared" si="188"/>
        <v>0</v>
      </c>
      <c r="AB310" s="261">
        <f t="shared" si="206"/>
        <v>0</v>
      </c>
      <c r="AC310" s="217">
        <f t="shared" si="189"/>
        <v>0</v>
      </c>
      <c r="AD310" s="217">
        <f t="shared" si="190"/>
        <v>0</v>
      </c>
      <c r="AE310" s="217">
        <f t="shared" si="191"/>
        <v>0</v>
      </c>
      <c r="AF310" s="217">
        <f t="shared" si="192"/>
        <v>0</v>
      </c>
      <c r="AG310" s="217">
        <f t="shared" si="193"/>
        <v>0</v>
      </c>
      <c r="AH310" s="217">
        <f t="shared" si="194"/>
        <v>0</v>
      </c>
      <c r="AI310" s="217">
        <f t="shared" si="195"/>
        <v>0</v>
      </c>
      <c r="AJ310" s="263">
        <f t="shared" si="207"/>
        <v>0</v>
      </c>
      <c r="AK310" s="250">
        <f t="shared" si="196"/>
        <v>0</v>
      </c>
      <c r="AL310" s="250">
        <f t="shared" si="197"/>
        <v>0</v>
      </c>
      <c r="AM310" s="250">
        <f t="shared" si="198"/>
        <v>0</v>
      </c>
      <c r="AN310" s="250">
        <f t="shared" si="199"/>
        <v>0</v>
      </c>
      <c r="AO310" s="250">
        <f t="shared" si="200"/>
        <v>0</v>
      </c>
      <c r="AP310" s="250">
        <f t="shared" si="201"/>
        <v>0</v>
      </c>
      <c r="AQ310" s="250">
        <f t="shared" si="202"/>
        <v>0</v>
      </c>
      <c r="AR310" s="265">
        <f t="shared" si="208"/>
        <v>0</v>
      </c>
      <c r="AS310" s="254">
        <f t="shared" si="203"/>
        <v>0</v>
      </c>
    </row>
    <row r="311" spans="2:45" x14ac:dyDescent="0.25">
      <c r="B311" s="22"/>
      <c r="C311" s="96"/>
      <c r="D311" s="300"/>
      <c r="E311" s="225">
        <f t="shared" si="168"/>
        <v>0</v>
      </c>
      <c r="F311" s="207">
        <f t="shared" si="169"/>
        <v>0</v>
      </c>
      <c r="G311" s="207">
        <f t="shared" si="170"/>
        <v>0</v>
      </c>
      <c r="H311" s="207">
        <f t="shared" si="171"/>
        <v>0</v>
      </c>
      <c r="I311" s="207">
        <f t="shared" si="172"/>
        <v>0</v>
      </c>
      <c r="J311" s="207">
        <f t="shared" si="173"/>
        <v>0</v>
      </c>
      <c r="K311" s="207">
        <f t="shared" si="174"/>
        <v>0</v>
      </c>
      <c r="L311" s="239">
        <f t="shared" si="204"/>
        <v>0</v>
      </c>
      <c r="M311" s="198">
        <f t="shared" si="175"/>
        <v>0</v>
      </c>
      <c r="N311" s="199">
        <f t="shared" si="176"/>
        <v>0</v>
      </c>
      <c r="O311" s="199">
        <f t="shared" si="177"/>
        <v>0</v>
      </c>
      <c r="P311" s="199">
        <f t="shared" si="178"/>
        <v>0</v>
      </c>
      <c r="Q311" s="199">
        <f t="shared" si="179"/>
        <v>0</v>
      </c>
      <c r="R311" s="199">
        <f t="shared" si="180"/>
        <v>0</v>
      </c>
      <c r="S311" s="199">
        <f t="shared" si="181"/>
        <v>0</v>
      </c>
      <c r="T311" s="242">
        <f t="shared" si="205"/>
        <v>0</v>
      </c>
      <c r="U311" s="177">
        <f t="shared" si="182"/>
        <v>0</v>
      </c>
      <c r="V311" s="177">
        <f t="shared" si="183"/>
        <v>0</v>
      </c>
      <c r="W311" s="177">
        <f t="shared" si="184"/>
        <v>0</v>
      </c>
      <c r="X311" s="177">
        <f t="shared" si="185"/>
        <v>0</v>
      </c>
      <c r="Y311" s="177">
        <f t="shared" si="186"/>
        <v>0</v>
      </c>
      <c r="Z311" s="178">
        <f t="shared" si="187"/>
        <v>0</v>
      </c>
      <c r="AA311" s="177">
        <f t="shared" si="188"/>
        <v>0</v>
      </c>
      <c r="AB311" s="261">
        <f t="shared" si="206"/>
        <v>0</v>
      </c>
      <c r="AC311" s="217">
        <f t="shared" si="189"/>
        <v>0</v>
      </c>
      <c r="AD311" s="217">
        <f t="shared" si="190"/>
        <v>0</v>
      </c>
      <c r="AE311" s="217">
        <f t="shared" si="191"/>
        <v>0</v>
      </c>
      <c r="AF311" s="217">
        <f t="shared" si="192"/>
        <v>0</v>
      </c>
      <c r="AG311" s="217">
        <f t="shared" si="193"/>
        <v>0</v>
      </c>
      <c r="AH311" s="217">
        <f t="shared" si="194"/>
        <v>0</v>
      </c>
      <c r="AI311" s="217">
        <f t="shared" si="195"/>
        <v>0</v>
      </c>
      <c r="AJ311" s="263">
        <f t="shared" si="207"/>
        <v>0</v>
      </c>
      <c r="AK311" s="250">
        <f t="shared" si="196"/>
        <v>0</v>
      </c>
      <c r="AL311" s="250">
        <f t="shared" si="197"/>
        <v>0</v>
      </c>
      <c r="AM311" s="250">
        <f t="shared" si="198"/>
        <v>0</v>
      </c>
      <c r="AN311" s="250">
        <f t="shared" si="199"/>
        <v>0</v>
      </c>
      <c r="AO311" s="250">
        <f t="shared" si="200"/>
        <v>0</v>
      </c>
      <c r="AP311" s="250">
        <f t="shared" si="201"/>
        <v>0</v>
      </c>
      <c r="AQ311" s="250">
        <f t="shared" si="202"/>
        <v>0</v>
      </c>
      <c r="AR311" s="265">
        <f t="shared" si="208"/>
        <v>0</v>
      </c>
      <c r="AS311" s="254">
        <f t="shared" si="203"/>
        <v>0</v>
      </c>
    </row>
    <row r="312" spans="2:45" x14ac:dyDescent="0.25">
      <c r="B312" s="22"/>
      <c r="C312" s="96"/>
      <c r="D312" s="300"/>
      <c r="E312" s="225">
        <f t="shared" si="168"/>
        <v>0</v>
      </c>
      <c r="F312" s="207">
        <f t="shared" si="169"/>
        <v>0</v>
      </c>
      <c r="G312" s="207">
        <f t="shared" si="170"/>
        <v>0</v>
      </c>
      <c r="H312" s="207">
        <f t="shared" si="171"/>
        <v>0</v>
      </c>
      <c r="I312" s="207">
        <f t="shared" si="172"/>
        <v>0</v>
      </c>
      <c r="J312" s="207">
        <f t="shared" si="173"/>
        <v>0</v>
      </c>
      <c r="K312" s="207">
        <f t="shared" si="174"/>
        <v>0</v>
      </c>
      <c r="L312" s="239">
        <f t="shared" si="204"/>
        <v>0</v>
      </c>
      <c r="M312" s="198">
        <f t="shared" si="175"/>
        <v>0</v>
      </c>
      <c r="N312" s="199">
        <f t="shared" si="176"/>
        <v>0</v>
      </c>
      <c r="O312" s="199">
        <f t="shared" si="177"/>
        <v>0</v>
      </c>
      <c r="P312" s="199">
        <f t="shared" si="178"/>
        <v>0</v>
      </c>
      <c r="Q312" s="199">
        <f t="shared" si="179"/>
        <v>0</v>
      </c>
      <c r="R312" s="199">
        <f t="shared" si="180"/>
        <v>0</v>
      </c>
      <c r="S312" s="199">
        <f t="shared" si="181"/>
        <v>0</v>
      </c>
      <c r="T312" s="242">
        <f t="shared" si="205"/>
        <v>0</v>
      </c>
      <c r="U312" s="177">
        <f t="shared" si="182"/>
        <v>0</v>
      </c>
      <c r="V312" s="177">
        <f t="shared" si="183"/>
        <v>0</v>
      </c>
      <c r="W312" s="177">
        <f t="shared" si="184"/>
        <v>0</v>
      </c>
      <c r="X312" s="177">
        <f t="shared" si="185"/>
        <v>0</v>
      </c>
      <c r="Y312" s="177">
        <f t="shared" si="186"/>
        <v>0</v>
      </c>
      <c r="Z312" s="178">
        <f t="shared" si="187"/>
        <v>0</v>
      </c>
      <c r="AA312" s="177">
        <f t="shared" si="188"/>
        <v>0</v>
      </c>
      <c r="AB312" s="261">
        <f t="shared" si="206"/>
        <v>0</v>
      </c>
      <c r="AC312" s="217">
        <f t="shared" si="189"/>
        <v>0</v>
      </c>
      <c r="AD312" s="217">
        <f t="shared" si="190"/>
        <v>0</v>
      </c>
      <c r="AE312" s="217">
        <f t="shared" si="191"/>
        <v>0</v>
      </c>
      <c r="AF312" s="217">
        <f t="shared" si="192"/>
        <v>0</v>
      </c>
      <c r="AG312" s="217">
        <f t="shared" si="193"/>
        <v>0</v>
      </c>
      <c r="AH312" s="217">
        <f t="shared" si="194"/>
        <v>0</v>
      </c>
      <c r="AI312" s="217">
        <f t="shared" si="195"/>
        <v>0</v>
      </c>
      <c r="AJ312" s="263">
        <f t="shared" si="207"/>
        <v>0</v>
      </c>
      <c r="AK312" s="250">
        <f t="shared" si="196"/>
        <v>0</v>
      </c>
      <c r="AL312" s="250">
        <f t="shared" si="197"/>
        <v>0</v>
      </c>
      <c r="AM312" s="250">
        <f t="shared" si="198"/>
        <v>0</v>
      </c>
      <c r="AN312" s="250">
        <f t="shared" si="199"/>
        <v>0</v>
      </c>
      <c r="AO312" s="250">
        <f t="shared" si="200"/>
        <v>0</v>
      </c>
      <c r="AP312" s="250">
        <f t="shared" si="201"/>
        <v>0</v>
      </c>
      <c r="AQ312" s="250">
        <f t="shared" si="202"/>
        <v>0</v>
      </c>
      <c r="AR312" s="265">
        <f t="shared" si="208"/>
        <v>0</v>
      </c>
      <c r="AS312" s="254">
        <f t="shared" si="203"/>
        <v>0</v>
      </c>
    </row>
    <row r="313" spans="2:45" x14ac:dyDescent="0.25">
      <c r="B313" s="22"/>
      <c r="C313" s="96"/>
      <c r="D313" s="300"/>
      <c r="E313" s="225">
        <f t="shared" si="168"/>
        <v>0</v>
      </c>
      <c r="F313" s="207">
        <f t="shared" si="169"/>
        <v>0</v>
      </c>
      <c r="G313" s="207">
        <f t="shared" si="170"/>
        <v>0</v>
      </c>
      <c r="H313" s="207">
        <f t="shared" si="171"/>
        <v>0</v>
      </c>
      <c r="I313" s="207">
        <f t="shared" si="172"/>
        <v>0</v>
      </c>
      <c r="J313" s="207">
        <f t="shared" si="173"/>
        <v>0</v>
      </c>
      <c r="K313" s="207">
        <f t="shared" si="174"/>
        <v>0</v>
      </c>
      <c r="L313" s="239">
        <f t="shared" si="204"/>
        <v>0</v>
      </c>
      <c r="M313" s="198">
        <f t="shared" si="175"/>
        <v>0</v>
      </c>
      <c r="N313" s="199">
        <f t="shared" si="176"/>
        <v>0</v>
      </c>
      <c r="O313" s="199">
        <f t="shared" si="177"/>
        <v>0</v>
      </c>
      <c r="P313" s="199">
        <f t="shared" si="178"/>
        <v>0</v>
      </c>
      <c r="Q313" s="199">
        <f t="shared" si="179"/>
        <v>0</v>
      </c>
      <c r="R313" s="199">
        <f t="shared" si="180"/>
        <v>0</v>
      </c>
      <c r="S313" s="199">
        <f t="shared" si="181"/>
        <v>0</v>
      </c>
      <c r="T313" s="242">
        <f t="shared" si="205"/>
        <v>0</v>
      </c>
      <c r="U313" s="177">
        <f t="shared" si="182"/>
        <v>0</v>
      </c>
      <c r="V313" s="177">
        <f t="shared" si="183"/>
        <v>0</v>
      </c>
      <c r="W313" s="177">
        <f t="shared" si="184"/>
        <v>0</v>
      </c>
      <c r="X313" s="177">
        <f t="shared" si="185"/>
        <v>0</v>
      </c>
      <c r="Y313" s="177">
        <f t="shared" si="186"/>
        <v>0</v>
      </c>
      <c r="Z313" s="178">
        <f t="shared" si="187"/>
        <v>0</v>
      </c>
      <c r="AA313" s="177">
        <f t="shared" si="188"/>
        <v>0</v>
      </c>
      <c r="AB313" s="261">
        <f t="shared" si="206"/>
        <v>0</v>
      </c>
      <c r="AC313" s="217">
        <f t="shared" si="189"/>
        <v>0</v>
      </c>
      <c r="AD313" s="217">
        <f t="shared" si="190"/>
        <v>0</v>
      </c>
      <c r="AE313" s="217">
        <f t="shared" si="191"/>
        <v>0</v>
      </c>
      <c r="AF313" s="217">
        <f t="shared" si="192"/>
        <v>0</v>
      </c>
      <c r="AG313" s="217">
        <f t="shared" si="193"/>
        <v>0</v>
      </c>
      <c r="AH313" s="217">
        <f t="shared" si="194"/>
        <v>0</v>
      </c>
      <c r="AI313" s="217">
        <f t="shared" si="195"/>
        <v>0</v>
      </c>
      <c r="AJ313" s="263">
        <f t="shared" si="207"/>
        <v>0</v>
      </c>
      <c r="AK313" s="250">
        <f t="shared" si="196"/>
        <v>0</v>
      </c>
      <c r="AL313" s="250">
        <f t="shared" si="197"/>
        <v>0</v>
      </c>
      <c r="AM313" s="250">
        <f t="shared" si="198"/>
        <v>0</v>
      </c>
      <c r="AN313" s="250">
        <f t="shared" si="199"/>
        <v>0</v>
      </c>
      <c r="AO313" s="250">
        <f t="shared" si="200"/>
        <v>0</v>
      </c>
      <c r="AP313" s="250">
        <f t="shared" si="201"/>
        <v>0</v>
      </c>
      <c r="AQ313" s="250">
        <f t="shared" si="202"/>
        <v>0</v>
      </c>
      <c r="AR313" s="265">
        <f t="shared" si="208"/>
        <v>0</v>
      </c>
      <c r="AS313" s="254">
        <f t="shared" si="203"/>
        <v>0</v>
      </c>
    </row>
    <row r="314" spans="2:45" x14ac:dyDescent="0.25">
      <c r="B314" s="22"/>
      <c r="C314" s="96"/>
      <c r="D314" s="300"/>
      <c r="E314" s="225">
        <f t="shared" si="168"/>
        <v>0</v>
      </c>
      <c r="F314" s="207">
        <f t="shared" si="169"/>
        <v>0</v>
      </c>
      <c r="G314" s="207">
        <f t="shared" si="170"/>
        <v>0</v>
      </c>
      <c r="H314" s="207">
        <f t="shared" si="171"/>
        <v>0</v>
      </c>
      <c r="I314" s="207">
        <f t="shared" si="172"/>
        <v>0</v>
      </c>
      <c r="J314" s="207">
        <f t="shared" si="173"/>
        <v>0</v>
      </c>
      <c r="K314" s="207">
        <f t="shared" si="174"/>
        <v>0</v>
      </c>
      <c r="L314" s="239">
        <f t="shared" si="204"/>
        <v>0</v>
      </c>
      <c r="M314" s="198">
        <f t="shared" si="175"/>
        <v>0</v>
      </c>
      <c r="N314" s="199">
        <f t="shared" si="176"/>
        <v>0</v>
      </c>
      <c r="O314" s="199">
        <f t="shared" si="177"/>
        <v>0</v>
      </c>
      <c r="P314" s="199">
        <f t="shared" si="178"/>
        <v>0</v>
      </c>
      <c r="Q314" s="199">
        <f t="shared" si="179"/>
        <v>0</v>
      </c>
      <c r="R314" s="199">
        <f t="shared" si="180"/>
        <v>0</v>
      </c>
      <c r="S314" s="199">
        <f t="shared" si="181"/>
        <v>0</v>
      </c>
      <c r="T314" s="242">
        <f t="shared" si="205"/>
        <v>0</v>
      </c>
      <c r="U314" s="177">
        <f t="shared" si="182"/>
        <v>0</v>
      </c>
      <c r="V314" s="177">
        <f t="shared" si="183"/>
        <v>0</v>
      </c>
      <c r="W314" s="177">
        <f t="shared" si="184"/>
        <v>0</v>
      </c>
      <c r="X314" s="177">
        <f t="shared" si="185"/>
        <v>0</v>
      </c>
      <c r="Y314" s="177">
        <f t="shared" si="186"/>
        <v>0</v>
      </c>
      <c r="Z314" s="178">
        <f t="shared" si="187"/>
        <v>0</v>
      </c>
      <c r="AA314" s="177">
        <f t="shared" si="188"/>
        <v>0</v>
      </c>
      <c r="AB314" s="261">
        <f t="shared" si="206"/>
        <v>0</v>
      </c>
      <c r="AC314" s="217">
        <f t="shared" si="189"/>
        <v>0</v>
      </c>
      <c r="AD314" s="217">
        <f t="shared" si="190"/>
        <v>0</v>
      </c>
      <c r="AE314" s="217">
        <f t="shared" si="191"/>
        <v>0</v>
      </c>
      <c r="AF314" s="217">
        <f t="shared" si="192"/>
        <v>0</v>
      </c>
      <c r="AG314" s="217">
        <f t="shared" si="193"/>
        <v>0</v>
      </c>
      <c r="AH314" s="217">
        <f t="shared" si="194"/>
        <v>0</v>
      </c>
      <c r="AI314" s="217">
        <f t="shared" si="195"/>
        <v>0</v>
      </c>
      <c r="AJ314" s="263">
        <f t="shared" si="207"/>
        <v>0</v>
      </c>
      <c r="AK314" s="250">
        <f t="shared" si="196"/>
        <v>0</v>
      </c>
      <c r="AL314" s="250">
        <f t="shared" si="197"/>
        <v>0</v>
      </c>
      <c r="AM314" s="250">
        <f t="shared" si="198"/>
        <v>0</v>
      </c>
      <c r="AN314" s="250">
        <f t="shared" si="199"/>
        <v>0</v>
      </c>
      <c r="AO314" s="250">
        <f t="shared" si="200"/>
        <v>0</v>
      </c>
      <c r="AP314" s="250">
        <f t="shared" si="201"/>
        <v>0</v>
      </c>
      <c r="AQ314" s="250">
        <f t="shared" si="202"/>
        <v>0</v>
      </c>
      <c r="AR314" s="265">
        <f t="shared" si="208"/>
        <v>0</v>
      </c>
      <c r="AS314" s="254">
        <f t="shared" si="203"/>
        <v>0</v>
      </c>
    </row>
    <row r="315" spans="2:45" x14ac:dyDescent="0.25">
      <c r="B315" s="22"/>
      <c r="C315" s="96"/>
      <c r="D315" s="300"/>
      <c r="E315" s="225">
        <f t="shared" si="168"/>
        <v>0</v>
      </c>
      <c r="F315" s="207">
        <f t="shared" si="169"/>
        <v>0</v>
      </c>
      <c r="G315" s="207">
        <f t="shared" si="170"/>
        <v>0</v>
      </c>
      <c r="H315" s="207">
        <f t="shared" si="171"/>
        <v>0</v>
      </c>
      <c r="I315" s="207">
        <f t="shared" si="172"/>
        <v>0</v>
      </c>
      <c r="J315" s="207">
        <f t="shared" si="173"/>
        <v>0</v>
      </c>
      <c r="K315" s="207">
        <f t="shared" si="174"/>
        <v>0</v>
      </c>
      <c r="L315" s="239">
        <f t="shared" si="204"/>
        <v>0</v>
      </c>
      <c r="M315" s="198">
        <f t="shared" si="175"/>
        <v>0</v>
      </c>
      <c r="N315" s="199">
        <f t="shared" si="176"/>
        <v>0</v>
      </c>
      <c r="O315" s="199">
        <f t="shared" si="177"/>
        <v>0</v>
      </c>
      <c r="P315" s="199">
        <f t="shared" si="178"/>
        <v>0</v>
      </c>
      <c r="Q315" s="199">
        <f t="shared" si="179"/>
        <v>0</v>
      </c>
      <c r="R315" s="199">
        <f t="shared" si="180"/>
        <v>0</v>
      </c>
      <c r="S315" s="199">
        <f t="shared" si="181"/>
        <v>0</v>
      </c>
      <c r="T315" s="242">
        <f t="shared" si="205"/>
        <v>0</v>
      </c>
      <c r="U315" s="177">
        <f t="shared" si="182"/>
        <v>0</v>
      </c>
      <c r="V315" s="177">
        <f t="shared" si="183"/>
        <v>0</v>
      </c>
      <c r="W315" s="177">
        <f t="shared" si="184"/>
        <v>0</v>
      </c>
      <c r="X315" s="177">
        <f t="shared" si="185"/>
        <v>0</v>
      </c>
      <c r="Y315" s="177">
        <f t="shared" si="186"/>
        <v>0</v>
      </c>
      <c r="Z315" s="178">
        <f t="shared" si="187"/>
        <v>0</v>
      </c>
      <c r="AA315" s="177">
        <f t="shared" si="188"/>
        <v>0</v>
      </c>
      <c r="AB315" s="261">
        <f t="shared" si="206"/>
        <v>0</v>
      </c>
      <c r="AC315" s="217">
        <f t="shared" si="189"/>
        <v>0</v>
      </c>
      <c r="AD315" s="217">
        <f t="shared" si="190"/>
        <v>0</v>
      </c>
      <c r="AE315" s="217">
        <f t="shared" si="191"/>
        <v>0</v>
      </c>
      <c r="AF315" s="217">
        <f t="shared" si="192"/>
        <v>0</v>
      </c>
      <c r="AG315" s="217">
        <f t="shared" si="193"/>
        <v>0</v>
      </c>
      <c r="AH315" s="217">
        <f t="shared" si="194"/>
        <v>0</v>
      </c>
      <c r="AI315" s="217">
        <f t="shared" si="195"/>
        <v>0</v>
      </c>
      <c r="AJ315" s="263">
        <f t="shared" si="207"/>
        <v>0</v>
      </c>
      <c r="AK315" s="250">
        <f t="shared" si="196"/>
        <v>0</v>
      </c>
      <c r="AL315" s="250">
        <f t="shared" si="197"/>
        <v>0</v>
      </c>
      <c r="AM315" s="250">
        <f t="shared" si="198"/>
        <v>0</v>
      </c>
      <c r="AN315" s="250">
        <f t="shared" si="199"/>
        <v>0</v>
      </c>
      <c r="AO315" s="250">
        <f t="shared" si="200"/>
        <v>0</v>
      </c>
      <c r="AP315" s="250">
        <f t="shared" si="201"/>
        <v>0</v>
      </c>
      <c r="AQ315" s="250">
        <f t="shared" si="202"/>
        <v>0</v>
      </c>
      <c r="AR315" s="265">
        <f t="shared" si="208"/>
        <v>0</v>
      </c>
      <c r="AS315" s="254">
        <f t="shared" si="203"/>
        <v>0</v>
      </c>
    </row>
    <row r="316" spans="2:45" x14ac:dyDescent="0.25">
      <c r="B316" s="22"/>
      <c r="C316" s="96"/>
      <c r="D316" s="300"/>
      <c r="E316" s="225">
        <f t="shared" si="168"/>
        <v>0</v>
      </c>
      <c r="F316" s="207">
        <f t="shared" si="169"/>
        <v>0</v>
      </c>
      <c r="G316" s="207">
        <f t="shared" si="170"/>
        <v>0</v>
      </c>
      <c r="H316" s="207">
        <f t="shared" si="171"/>
        <v>0</v>
      </c>
      <c r="I316" s="207">
        <f t="shared" si="172"/>
        <v>0</v>
      </c>
      <c r="J316" s="207">
        <f t="shared" si="173"/>
        <v>0</v>
      </c>
      <c r="K316" s="207">
        <f t="shared" si="174"/>
        <v>0</v>
      </c>
      <c r="L316" s="239">
        <f t="shared" si="204"/>
        <v>0</v>
      </c>
      <c r="M316" s="198">
        <f t="shared" si="175"/>
        <v>0</v>
      </c>
      <c r="N316" s="199">
        <f t="shared" si="176"/>
        <v>0</v>
      </c>
      <c r="O316" s="199">
        <f t="shared" si="177"/>
        <v>0</v>
      </c>
      <c r="P316" s="199">
        <f t="shared" si="178"/>
        <v>0</v>
      </c>
      <c r="Q316" s="199">
        <f t="shared" si="179"/>
        <v>0</v>
      </c>
      <c r="R316" s="199">
        <f t="shared" si="180"/>
        <v>0</v>
      </c>
      <c r="S316" s="199">
        <f t="shared" si="181"/>
        <v>0</v>
      </c>
      <c r="T316" s="242">
        <f t="shared" si="205"/>
        <v>0</v>
      </c>
      <c r="U316" s="177">
        <f t="shared" si="182"/>
        <v>0</v>
      </c>
      <c r="V316" s="177">
        <f t="shared" si="183"/>
        <v>0</v>
      </c>
      <c r="W316" s="177">
        <f t="shared" si="184"/>
        <v>0</v>
      </c>
      <c r="X316" s="177">
        <f t="shared" si="185"/>
        <v>0</v>
      </c>
      <c r="Y316" s="177">
        <f t="shared" si="186"/>
        <v>0</v>
      </c>
      <c r="Z316" s="178">
        <f t="shared" si="187"/>
        <v>0</v>
      </c>
      <c r="AA316" s="177">
        <f t="shared" si="188"/>
        <v>0</v>
      </c>
      <c r="AB316" s="261">
        <f t="shared" si="206"/>
        <v>0</v>
      </c>
      <c r="AC316" s="217">
        <f t="shared" si="189"/>
        <v>0</v>
      </c>
      <c r="AD316" s="217">
        <f t="shared" si="190"/>
        <v>0</v>
      </c>
      <c r="AE316" s="217">
        <f t="shared" si="191"/>
        <v>0</v>
      </c>
      <c r="AF316" s="217">
        <f t="shared" si="192"/>
        <v>0</v>
      </c>
      <c r="AG316" s="217">
        <f t="shared" si="193"/>
        <v>0</v>
      </c>
      <c r="AH316" s="217">
        <f t="shared" si="194"/>
        <v>0</v>
      </c>
      <c r="AI316" s="217">
        <f t="shared" si="195"/>
        <v>0</v>
      </c>
      <c r="AJ316" s="263">
        <f t="shared" si="207"/>
        <v>0</v>
      </c>
      <c r="AK316" s="250">
        <f t="shared" si="196"/>
        <v>0</v>
      </c>
      <c r="AL316" s="250">
        <f t="shared" si="197"/>
        <v>0</v>
      </c>
      <c r="AM316" s="250">
        <f t="shared" si="198"/>
        <v>0</v>
      </c>
      <c r="AN316" s="250">
        <f t="shared" si="199"/>
        <v>0</v>
      </c>
      <c r="AO316" s="250">
        <f t="shared" si="200"/>
        <v>0</v>
      </c>
      <c r="AP316" s="250">
        <f t="shared" si="201"/>
        <v>0</v>
      </c>
      <c r="AQ316" s="250">
        <f t="shared" si="202"/>
        <v>0</v>
      </c>
      <c r="AR316" s="265">
        <f t="shared" si="208"/>
        <v>0</v>
      </c>
      <c r="AS316" s="254">
        <f t="shared" si="203"/>
        <v>0</v>
      </c>
    </row>
    <row r="317" spans="2:45" x14ac:dyDescent="0.25">
      <c r="B317" s="22"/>
      <c r="C317" s="96"/>
      <c r="D317" s="300"/>
      <c r="E317" s="225">
        <f t="shared" si="168"/>
        <v>0</v>
      </c>
      <c r="F317" s="207">
        <f t="shared" si="169"/>
        <v>0</v>
      </c>
      <c r="G317" s="207">
        <f t="shared" si="170"/>
        <v>0</v>
      </c>
      <c r="H317" s="207">
        <f t="shared" si="171"/>
        <v>0</v>
      </c>
      <c r="I317" s="207">
        <f t="shared" si="172"/>
        <v>0</v>
      </c>
      <c r="J317" s="207">
        <f t="shared" si="173"/>
        <v>0</v>
      </c>
      <c r="K317" s="207">
        <f t="shared" si="174"/>
        <v>0</v>
      </c>
      <c r="L317" s="239">
        <f t="shared" si="204"/>
        <v>0</v>
      </c>
      <c r="M317" s="198">
        <f t="shared" si="175"/>
        <v>0</v>
      </c>
      <c r="N317" s="199">
        <f t="shared" si="176"/>
        <v>0</v>
      </c>
      <c r="O317" s="199">
        <f t="shared" si="177"/>
        <v>0</v>
      </c>
      <c r="P317" s="199">
        <f t="shared" si="178"/>
        <v>0</v>
      </c>
      <c r="Q317" s="199">
        <f t="shared" si="179"/>
        <v>0</v>
      </c>
      <c r="R317" s="199">
        <f t="shared" si="180"/>
        <v>0</v>
      </c>
      <c r="S317" s="199">
        <f t="shared" si="181"/>
        <v>0</v>
      </c>
      <c r="T317" s="242">
        <f t="shared" si="205"/>
        <v>0</v>
      </c>
      <c r="U317" s="177">
        <f t="shared" si="182"/>
        <v>0</v>
      </c>
      <c r="V317" s="177">
        <f t="shared" si="183"/>
        <v>0</v>
      </c>
      <c r="W317" s="177">
        <f t="shared" si="184"/>
        <v>0</v>
      </c>
      <c r="X317" s="177">
        <f t="shared" si="185"/>
        <v>0</v>
      </c>
      <c r="Y317" s="177">
        <f t="shared" si="186"/>
        <v>0</v>
      </c>
      <c r="Z317" s="178">
        <f t="shared" si="187"/>
        <v>0</v>
      </c>
      <c r="AA317" s="177">
        <f t="shared" si="188"/>
        <v>0</v>
      </c>
      <c r="AB317" s="261">
        <f t="shared" si="206"/>
        <v>0</v>
      </c>
      <c r="AC317" s="217">
        <f t="shared" si="189"/>
        <v>0</v>
      </c>
      <c r="AD317" s="217">
        <f t="shared" si="190"/>
        <v>0</v>
      </c>
      <c r="AE317" s="217">
        <f t="shared" si="191"/>
        <v>0</v>
      </c>
      <c r="AF317" s="217">
        <f t="shared" si="192"/>
        <v>0</v>
      </c>
      <c r="AG317" s="217">
        <f t="shared" si="193"/>
        <v>0</v>
      </c>
      <c r="AH317" s="217">
        <f t="shared" si="194"/>
        <v>0</v>
      </c>
      <c r="AI317" s="217">
        <f t="shared" si="195"/>
        <v>0</v>
      </c>
      <c r="AJ317" s="263">
        <f t="shared" si="207"/>
        <v>0</v>
      </c>
      <c r="AK317" s="250">
        <f t="shared" si="196"/>
        <v>0</v>
      </c>
      <c r="AL317" s="250">
        <f t="shared" si="197"/>
        <v>0</v>
      </c>
      <c r="AM317" s="250">
        <f t="shared" si="198"/>
        <v>0</v>
      </c>
      <c r="AN317" s="250">
        <f t="shared" si="199"/>
        <v>0</v>
      </c>
      <c r="AO317" s="250">
        <f t="shared" si="200"/>
        <v>0</v>
      </c>
      <c r="AP317" s="250">
        <f t="shared" si="201"/>
        <v>0</v>
      </c>
      <c r="AQ317" s="250">
        <f t="shared" si="202"/>
        <v>0</v>
      </c>
      <c r="AR317" s="265">
        <f t="shared" si="208"/>
        <v>0</v>
      </c>
      <c r="AS317" s="254">
        <f t="shared" si="203"/>
        <v>0</v>
      </c>
    </row>
    <row r="318" spans="2:45" x14ac:dyDescent="0.25">
      <c r="B318" s="22"/>
      <c r="C318" s="96"/>
      <c r="D318" s="300"/>
      <c r="E318" s="225">
        <f t="shared" si="168"/>
        <v>0</v>
      </c>
      <c r="F318" s="207">
        <f t="shared" si="169"/>
        <v>0</v>
      </c>
      <c r="G318" s="207">
        <f t="shared" si="170"/>
        <v>0</v>
      </c>
      <c r="H318" s="207">
        <f t="shared" si="171"/>
        <v>0</v>
      </c>
      <c r="I318" s="207">
        <f t="shared" si="172"/>
        <v>0</v>
      </c>
      <c r="J318" s="207">
        <f t="shared" si="173"/>
        <v>0</v>
      </c>
      <c r="K318" s="207">
        <f t="shared" si="174"/>
        <v>0</v>
      </c>
      <c r="L318" s="239">
        <f t="shared" si="204"/>
        <v>0</v>
      </c>
      <c r="M318" s="198">
        <f t="shared" si="175"/>
        <v>0</v>
      </c>
      <c r="N318" s="199">
        <f t="shared" si="176"/>
        <v>0</v>
      </c>
      <c r="O318" s="199">
        <f t="shared" si="177"/>
        <v>0</v>
      </c>
      <c r="P318" s="199">
        <f t="shared" si="178"/>
        <v>0</v>
      </c>
      <c r="Q318" s="199">
        <f t="shared" si="179"/>
        <v>0</v>
      </c>
      <c r="R318" s="199">
        <f t="shared" si="180"/>
        <v>0</v>
      </c>
      <c r="S318" s="199">
        <f t="shared" si="181"/>
        <v>0</v>
      </c>
      <c r="T318" s="242">
        <f t="shared" si="205"/>
        <v>0</v>
      </c>
      <c r="U318" s="177">
        <f t="shared" si="182"/>
        <v>0</v>
      </c>
      <c r="V318" s="177">
        <f t="shared" si="183"/>
        <v>0</v>
      </c>
      <c r="W318" s="177">
        <f t="shared" si="184"/>
        <v>0</v>
      </c>
      <c r="X318" s="177">
        <f t="shared" si="185"/>
        <v>0</v>
      </c>
      <c r="Y318" s="177">
        <f t="shared" si="186"/>
        <v>0</v>
      </c>
      <c r="Z318" s="178">
        <f t="shared" si="187"/>
        <v>0</v>
      </c>
      <c r="AA318" s="177">
        <f t="shared" si="188"/>
        <v>0</v>
      </c>
      <c r="AB318" s="261">
        <f t="shared" si="206"/>
        <v>0</v>
      </c>
      <c r="AC318" s="217">
        <f t="shared" si="189"/>
        <v>0</v>
      </c>
      <c r="AD318" s="217">
        <f t="shared" si="190"/>
        <v>0</v>
      </c>
      <c r="AE318" s="217">
        <f t="shared" si="191"/>
        <v>0</v>
      </c>
      <c r="AF318" s="217">
        <f t="shared" si="192"/>
        <v>0</v>
      </c>
      <c r="AG318" s="217">
        <f t="shared" si="193"/>
        <v>0</v>
      </c>
      <c r="AH318" s="217">
        <f t="shared" si="194"/>
        <v>0</v>
      </c>
      <c r="AI318" s="217">
        <f t="shared" si="195"/>
        <v>0</v>
      </c>
      <c r="AJ318" s="263">
        <f t="shared" si="207"/>
        <v>0</v>
      </c>
      <c r="AK318" s="250">
        <f t="shared" si="196"/>
        <v>0</v>
      </c>
      <c r="AL318" s="250">
        <f t="shared" si="197"/>
        <v>0</v>
      </c>
      <c r="AM318" s="250">
        <f t="shared" si="198"/>
        <v>0</v>
      </c>
      <c r="AN318" s="250">
        <f t="shared" si="199"/>
        <v>0</v>
      </c>
      <c r="AO318" s="250">
        <f t="shared" si="200"/>
        <v>0</v>
      </c>
      <c r="AP318" s="250">
        <f t="shared" si="201"/>
        <v>0</v>
      </c>
      <c r="AQ318" s="250">
        <f t="shared" si="202"/>
        <v>0</v>
      </c>
      <c r="AR318" s="265">
        <f t="shared" si="208"/>
        <v>0</v>
      </c>
      <c r="AS318" s="254">
        <f t="shared" si="203"/>
        <v>0</v>
      </c>
    </row>
    <row r="319" spans="2:45" x14ac:dyDescent="0.25">
      <c r="B319" s="22"/>
      <c r="C319" s="96"/>
      <c r="D319" s="300"/>
      <c r="E319" s="225">
        <f t="shared" si="168"/>
        <v>0</v>
      </c>
      <c r="F319" s="207">
        <f t="shared" si="169"/>
        <v>0</v>
      </c>
      <c r="G319" s="207">
        <f t="shared" si="170"/>
        <v>0</v>
      </c>
      <c r="H319" s="207">
        <f t="shared" si="171"/>
        <v>0</v>
      </c>
      <c r="I319" s="207">
        <f t="shared" si="172"/>
        <v>0</v>
      </c>
      <c r="J319" s="207">
        <f t="shared" si="173"/>
        <v>0</v>
      </c>
      <c r="K319" s="207">
        <f t="shared" si="174"/>
        <v>0</v>
      </c>
      <c r="L319" s="239">
        <f t="shared" si="204"/>
        <v>0</v>
      </c>
      <c r="M319" s="198">
        <f t="shared" si="175"/>
        <v>0</v>
      </c>
      <c r="N319" s="199">
        <f t="shared" si="176"/>
        <v>0</v>
      </c>
      <c r="O319" s="199">
        <f t="shared" si="177"/>
        <v>0</v>
      </c>
      <c r="P319" s="199">
        <f t="shared" si="178"/>
        <v>0</v>
      </c>
      <c r="Q319" s="199">
        <f t="shared" si="179"/>
        <v>0</v>
      </c>
      <c r="R319" s="199">
        <f t="shared" si="180"/>
        <v>0</v>
      </c>
      <c r="S319" s="199">
        <f t="shared" si="181"/>
        <v>0</v>
      </c>
      <c r="T319" s="242">
        <f t="shared" si="205"/>
        <v>0</v>
      </c>
      <c r="U319" s="177">
        <f t="shared" si="182"/>
        <v>0</v>
      </c>
      <c r="V319" s="177">
        <f t="shared" si="183"/>
        <v>0</v>
      </c>
      <c r="W319" s="177">
        <f t="shared" si="184"/>
        <v>0</v>
      </c>
      <c r="X319" s="177">
        <f t="shared" si="185"/>
        <v>0</v>
      </c>
      <c r="Y319" s="177">
        <f t="shared" si="186"/>
        <v>0</v>
      </c>
      <c r="Z319" s="178">
        <f t="shared" si="187"/>
        <v>0</v>
      </c>
      <c r="AA319" s="177">
        <f t="shared" si="188"/>
        <v>0</v>
      </c>
      <c r="AB319" s="261">
        <f t="shared" si="206"/>
        <v>0</v>
      </c>
      <c r="AC319" s="217">
        <f t="shared" si="189"/>
        <v>0</v>
      </c>
      <c r="AD319" s="217">
        <f t="shared" si="190"/>
        <v>0</v>
      </c>
      <c r="AE319" s="217">
        <f t="shared" si="191"/>
        <v>0</v>
      </c>
      <c r="AF319" s="217">
        <f t="shared" si="192"/>
        <v>0</v>
      </c>
      <c r="AG319" s="217">
        <f t="shared" si="193"/>
        <v>0</v>
      </c>
      <c r="AH319" s="217">
        <f t="shared" si="194"/>
        <v>0</v>
      </c>
      <c r="AI319" s="217">
        <f t="shared" si="195"/>
        <v>0</v>
      </c>
      <c r="AJ319" s="263">
        <f t="shared" si="207"/>
        <v>0</v>
      </c>
      <c r="AK319" s="250">
        <f t="shared" si="196"/>
        <v>0</v>
      </c>
      <c r="AL319" s="250">
        <f t="shared" si="197"/>
        <v>0</v>
      </c>
      <c r="AM319" s="250">
        <f t="shared" si="198"/>
        <v>0</v>
      </c>
      <c r="AN319" s="250">
        <f t="shared" si="199"/>
        <v>0</v>
      </c>
      <c r="AO319" s="250">
        <f t="shared" si="200"/>
        <v>0</v>
      </c>
      <c r="AP319" s="250">
        <f t="shared" si="201"/>
        <v>0</v>
      </c>
      <c r="AQ319" s="250">
        <f t="shared" si="202"/>
        <v>0</v>
      </c>
      <c r="AR319" s="265">
        <f t="shared" si="208"/>
        <v>0</v>
      </c>
      <c r="AS319" s="254">
        <f t="shared" si="203"/>
        <v>0</v>
      </c>
    </row>
    <row r="320" spans="2:45" x14ac:dyDescent="0.25">
      <c r="B320" s="22"/>
      <c r="C320" s="96"/>
      <c r="D320" s="300"/>
      <c r="E320" s="225">
        <f t="shared" si="168"/>
        <v>0</v>
      </c>
      <c r="F320" s="207">
        <f t="shared" si="169"/>
        <v>0</v>
      </c>
      <c r="G320" s="207">
        <f t="shared" si="170"/>
        <v>0</v>
      </c>
      <c r="H320" s="207">
        <f t="shared" si="171"/>
        <v>0</v>
      </c>
      <c r="I320" s="207">
        <f t="shared" si="172"/>
        <v>0</v>
      </c>
      <c r="J320" s="207">
        <f t="shared" si="173"/>
        <v>0</v>
      </c>
      <c r="K320" s="207">
        <f t="shared" si="174"/>
        <v>0</v>
      </c>
      <c r="L320" s="239">
        <f t="shared" si="204"/>
        <v>0</v>
      </c>
      <c r="M320" s="198">
        <f t="shared" si="175"/>
        <v>0</v>
      </c>
      <c r="N320" s="199">
        <f t="shared" si="176"/>
        <v>0</v>
      </c>
      <c r="O320" s="199">
        <f t="shared" si="177"/>
        <v>0</v>
      </c>
      <c r="P320" s="199">
        <f t="shared" si="178"/>
        <v>0</v>
      </c>
      <c r="Q320" s="199">
        <f t="shared" si="179"/>
        <v>0</v>
      </c>
      <c r="R320" s="199">
        <f t="shared" si="180"/>
        <v>0</v>
      </c>
      <c r="S320" s="199">
        <f t="shared" si="181"/>
        <v>0</v>
      </c>
      <c r="T320" s="242">
        <f t="shared" si="205"/>
        <v>0</v>
      </c>
      <c r="U320" s="177">
        <f t="shared" si="182"/>
        <v>0</v>
      </c>
      <c r="V320" s="177">
        <f t="shared" si="183"/>
        <v>0</v>
      </c>
      <c r="W320" s="177">
        <f t="shared" si="184"/>
        <v>0</v>
      </c>
      <c r="X320" s="177">
        <f t="shared" si="185"/>
        <v>0</v>
      </c>
      <c r="Y320" s="177">
        <f t="shared" si="186"/>
        <v>0</v>
      </c>
      <c r="Z320" s="178">
        <f t="shared" si="187"/>
        <v>0</v>
      </c>
      <c r="AA320" s="177">
        <f t="shared" si="188"/>
        <v>0</v>
      </c>
      <c r="AB320" s="261">
        <f t="shared" si="206"/>
        <v>0</v>
      </c>
      <c r="AC320" s="217">
        <f t="shared" si="189"/>
        <v>0</v>
      </c>
      <c r="AD320" s="217">
        <f t="shared" si="190"/>
        <v>0</v>
      </c>
      <c r="AE320" s="217">
        <f t="shared" si="191"/>
        <v>0</v>
      </c>
      <c r="AF320" s="217">
        <f t="shared" si="192"/>
        <v>0</v>
      </c>
      <c r="AG320" s="217">
        <f t="shared" si="193"/>
        <v>0</v>
      </c>
      <c r="AH320" s="217">
        <f t="shared" si="194"/>
        <v>0</v>
      </c>
      <c r="AI320" s="217">
        <f t="shared" si="195"/>
        <v>0</v>
      </c>
      <c r="AJ320" s="263">
        <f t="shared" si="207"/>
        <v>0</v>
      </c>
      <c r="AK320" s="250">
        <f t="shared" si="196"/>
        <v>0</v>
      </c>
      <c r="AL320" s="250">
        <f t="shared" si="197"/>
        <v>0</v>
      </c>
      <c r="AM320" s="250">
        <f t="shared" si="198"/>
        <v>0</v>
      </c>
      <c r="AN320" s="250">
        <f t="shared" si="199"/>
        <v>0</v>
      </c>
      <c r="AO320" s="250">
        <f t="shared" si="200"/>
        <v>0</v>
      </c>
      <c r="AP320" s="250">
        <f t="shared" si="201"/>
        <v>0</v>
      </c>
      <c r="AQ320" s="250">
        <f t="shared" si="202"/>
        <v>0</v>
      </c>
      <c r="AR320" s="265">
        <f t="shared" si="208"/>
        <v>0</v>
      </c>
      <c r="AS320" s="254">
        <f t="shared" si="203"/>
        <v>0</v>
      </c>
    </row>
    <row r="321" spans="2:45" x14ac:dyDescent="0.25">
      <c r="B321" s="22"/>
      <c r="C321" s="96"/>
      <c r="D321" s="300"/>
      <c r="E321" s="225">
        <f t="shared" si="168"/>
        <v>0</v>
      </c>
      <c r="F321" s="207">
        <f t="shared" si="169"/>
        <v>0</v>
      </c>
      <c r="G321" s="207">
        <f t="shared" si="170"/>
        <v>0</v>
      </c>
      <c r="H321" s="207">
        <f t="shared" si="171"/>
        <v>0</v>
      </c>
      <c r="I321" s="207">
        <f t="shared" si="172"/>
        <v>0</v>
      </c>
      <c r="J321" s="207">
        <f t="shared" si="173"/>
        <v>0</v>
      </c>
      <c r="K321" s="207">
        <f t="shared" si="174"/>
        <v>0</v>
      </c>
      <c r="L321" s="239">
        <f t="shared" si="204"/>
        <v>0</v>
      </c>
      <c r="M321" s="198">
        <f t="shared" si="175"/>
        <v>0</v>
      </c>
      <c r="N321" s="199">
        <f t="shared" si="176"/>
        <v>0</v>
      </c>
      <c r="O321" s="199">
        <f t="shared" si="177"/>
        <v>0</v>
      </c>
      <c r="P321" s="199">
        <f t="shared" si="178"/>
        <v>0</v>
      </c>
      <c r="Q321" s="199">
        <f t="shared" si="179"/>
        <v>0</v>
      </c>
      <c r="R321" s="199">
        <f t="shared" si="180"/>
        <v>0</v>
      </c>
      <c r="S321" s="199">
        <f t="shared" si="181"/>
        <v>0</v>
      </c>
      <c r="T321" s="242">
        <f t="shared" si="205"/>
        <v>0</v>
      </c>
      <c r="U321" s="177">
        <f t="shared" si="182"/>
        <v>0</v>
      </c>
      <c r="V321" s="177">
        <f t="shared" si="183"/>
        <v>0</v>
      </c>
      <c r="W321" s="177">
        <f t="shared" si="184"/>
        <v>0</v>
      </c>
      <c r="X321" s="177">
        <f t="shared" si="185"/>
        <v>0</v>
      </c>
      <c r="Y321" s="177">
        <f t="shared" si="186"/>
        <v>0</v>
      </c>
      <c r="Z321" s="178">
        <f t="shared" si="187"/>
        <v>0</v>
      </c>
      <c r="AA321" s="177">
        <f t="shared" si="188"/>
        <v>0</v>
      </c>
      <c r="AB321" s="261">
        <f t="shared" si="206"/>
        <v>0</v>
      </c>
      <c r="AC321" s="217">
        <f t="shared" si="189"/>
        <v>0</v>
      </c>
      <c r="AD321" s="217">
        <f t="shared" si="190"/>
        <v>0</v>
      </c>
      <c r="AE321" s="217">
        <f t="shared" si="191"/>
        <v>0</v>
      </c>
      <c r="AF321" s="217">
        <f t="shared" si="192"/>
        <v>0</v>
      </c>
      <c r="AG321" s="217">
        <f t="shared" si="193"/>
        <v>0</v>
      </c>
      <c r="AH321" s="217">
        <f t="shared" si="194"/>
        <v>0</v>
      </c>
      <c r="AI321" s="217">
        <f t="shared" si="195"/>
        <v>0</v>
      </c>
      <c r="AJ321" s="263">
        <f t="shared" si="207"/>
        <v>0</v>
      </c>
      <c r="AK321" s="250">
        <f t="shared" si="196"/>
        <v>0</v>
      </c>
      <c r="AL321" s="250">
        <f t="shared" si="197"/>
        <v>0</v>
      </c>
      <c r="AM321" s="250">
        <f t="shared" si="198"/>
        <v>0</v>
      </c>
      <c r="AN321" s="250">
        <f t="shared" si="199"/>
        <v>0</v>
      </c>
      <c r="AO321" s="250">
        <f t="shared" si="200"/>
        <v>0</v>
      </c>
      <c r="AP321" s="250">
        <f t="shared" si="201"/>
        <v>0</v>
      </c>
      <c r="AQ321" s="250">
        <f t="shared" si="202"/>
        <v>0</v>
      </c>
      <c r="AR321" s="265">
        <f t="shared" si="208"/>
        <v>0</v>
      </c>
      <c r="AS321" s="254">
        <f t="shared" si="203"/>
        <v>0</v>
      </c>
    </row>
    <row r="322" spans="2:45" x14ac:dyDescent="0.25">
      <c r="B322" s="22"/>
      <c r="C322" s="96"/>
      <c r="D322" s="300"/>
      <c r="E322" s="225">
        <f t="shared" si="168"/>
        <v>0</v>
      </c>
      <c r="F322" s="207">
        <f t="shared" si="169"/>
        <v>0</v>
      </c>
      <c r="G322" s="207">
        <f t="shared" si="170"/>
        <v>0</v>
      </c>
      <c r="H322" s="207">
        <f t="shared" si="171"/>
        <v>0</v>
      </c>
      <c r="I322" s="207">
        <f t="shared" si="172"/>
        <v>0</v>
      </c>
      <c r="J322" s="207">
        <f t="shared" si="173"/>
        <v>0</v>
      </c>
      <c r="K322" s="207">
        <f t="shared" si="174"/>
        <v>0</v>
      </c>
      <c r="L322" s="239">
        <f t="shared" si="204"/>
        <v>0</v>
      </c>
      <c r="M322" s="198">
        <f t="shared" si="175"/>
        <v>0</v>
      </c>
      <c r="N322" s="199">
        <f t="shared" si="176"/>
        <v>0</v>
      </c>
      <c r="O322" s="199">
        <f t="shared" si="177"/>
        <v>0</v>
      </c>
      <c r="P322" s="199">
        <f t="shared" si="178"/>
        <v>0</v>
      </c>
      <c r="Q322" s="199">
        <f t="shared" si="179"/>
        <v>0</v>
      </c>
      <c r="R322" s="199">
        <f t="shared" si="180"/>
        <v>0</v>
      </c>
      <c r="S322" s="199">
        <f t="shared" si="181"/>
        <v>0</v>
      </c>
      <c r="T322" s="242">
        <f t="shared" si="205"/>
        <v>0</v>
      </c>
      <c r="U322" s="177">
        <f t="shared" si="182"/>
        <v>0</v>
      </c>
      <c r="V322" s="177">
        <f t="shared" si="183"/>
        <v>0</v>
      </c>
      <c r="W322" s="177">
        <f t="shared" si="184"/>
        <v>0</v>
      </c>
      <c r="X322" s="177">
        <f t="shared" si="185"/>
        <v>0</v>
      </c>
      <c r="Y322" s="177">
        <f t="shared" si="186"/>
        <v>0</v>
      </c>
      <c r="Z322" s="178">
        <f t="shared" si="187"/>
        <v>0</v>
      </c>
      <c r="AA322" s="177">
        <f t="shared" si="188"/>
        <v>0</v>
      </c>
      <c r="AB322" s="261">
        <f t="shared" si="206"/>
        <v>0</v>
      </c>
      <c r="AC322" s="217">
        <f t="shared" si="189"/>
        <v>0</v>
      </c>
      <c r="AD322" s="217">
        <f t="shared" si="190"/>
        <v>0</v>
      </c>
      <c r="AE322" s="217">
        <f t="shared" si="191"/>
        <v>0</v>
      </c>
      <c r="AF322" s="217">
        <f t="shared" si="192"/>
        <v>0</v>
      </c>
      <c r="AG322" s="217">
        <f t="shared" si="193"/>
        <v>0</v>
      </c>
      <c r="AH322" s="217">
        <f t="shared" si="194"/>
        <v>0</v>
      </c>
      <c r="AI322" s="217">
        <f t="shared" si="195"/>
        <v>0</v>
      </c>
      <c r="AJ322" s="263">
        <f t="shared" si="207"/>
        <v>0</v>
      </c>
      <c r="AK322" s="250">
        <f t="shared" si="196"/>
        <v>0</v>
      </c>
      <c r="AL322" s="250">
        <f t="shared" si="197"/>
        <v>0</v>
      </c>
      <c r="AM322" s="250">
        <f t="shared" si="198"/>
        <v>0</v>
      </c>
      <c r="AN322" s="250">
        <f t="shared" si="199"/>
        <v>0</v>
      </c>
      <c r="AO322" s="250">
        <f t="shared" si="200"/>
        <v>0</v>
      </c>
      <c r="AP322" s="250">
        <f t="shared" si="201"/>
        <v>0</v>
      </c>
      <c r="AQ322" s="250">
        <f t="shared" si="202"/>
        <v>0</v>
      </c>
      <c r="AR322" s="265">
        <f t="shared" si="208"/>
        <v>0</v>
      </c>
      <c r="AS322" s="254">
        <f t="shared" si="203"/>
        <v>0</v>
      </c>
    </row>
    <row r="323" spans="2:45" x14ac:dyDescent="0.25">
      <c r="B323" s="22"/>
      <c r="C323" s="96"/>
      <c r="D323" s="300"/>
      <c r="E323" s="225">
        <f t="shared" si="168"/>
        <v>0</v>
      </c>
      <c r="F323" s="207">
        <f t="shared" si="169"/>
        <v>0</v>
      </c>
      <c r="G323" s="207">
        <f t="shared" si="170"/>
        <v>0</v>
      </c>
      <c r="H323" s="207">
        <f t="shared" si="171"/>
        <v>0</v>
      </c>
      <c r="I323" s="207">
        <f t="shared" si="172"/>
        <v>0</v>
      </c>
      <c r="J323" s="207">
        <f t="shared" si="173"/>
        <v>0</v>
      </c>
      <c r="K323" s="207">
        <f t="shared" si="174"/>
        <v>0</v>
      </c>
      <c r="L323" s="239">
        <f t="shared" si="204"/>
        <v>0</v>
      </c>
      <c r="M323" s="198">
        <f t="shared" si="175"/>
        <v>0</v>
      </c>
      <c r="N323" s="199">
        <f t="shared" si="176"/>
        <v>0</v>
      </c>
      <c r="O323" s="199">
        <f t="shared" si="177"/>
        <v>0</v>
      </c>
      <c r="P323" s="199">
        <f t="shared" si="178"/>
        <v>0</v>
      </c>
      <c r="Q323" s="199">
        <f t="shared" si="179"/>
        <v>0</v>
      </c>
      <c r="R323" s="199">
        <f t="shared" si="180"/>
        <v>0</v>
      </c>
      <c r="S323" s="199">
        <f t="shared" si="181"/>
        <v>0</v>
      </c>
      <c r="T323" s="242">
        <f t="shared" si="205"/>
        <v>0</v>
      </c>
      <c r="U323" s="177">
        <f t="shared" si="182"/>
        <v>0</v>
      </c>
      <c r="V323" s="177">
        <f t="shared" si="183"/>
        <v>0</v>
      </c>
      <c r="W323" s="177">
        <f t="shared" si="184"/>
        <v>0</v>
      </c>
      <c r="X323" s="177">
        <f t="shared" si="185"/>
        <v>0</v>
      </c>
      <c r="Y323" s="177">
        <f t="shared" si="186"/>
        <v>0</v>
      </c>
      <c r="Z323" s="178">
        <f t="shared" si="187"/>
        <v>0</v>
      </c>
      <c r="AA323" s="177">
        <f t="shared" si="188"/>
        <v>0</v>
      </c>
      <c r="AB323" s="261">
        <f t="shared" si="206"/>
        <v>0</v>
      </c>
      <c r="AC323" s="217">
        <f t="shared" si="189"/>
        <v>0</v>
      </c>
      <c r="AD323" s="217">
        <f t="shared" si="190"/>
        <v>0</v>
      </c>
      <c r="AE323" s="217">
        <f t="shared" si="191"/>
        <v>0</v>
      </c>
      <c r="AF323" s="217">
        <f t="shared" si="192"/>
        <v>0</v>
      </c>
      <c r="AG323" s="217">
        <f t="shared" si="193"/>
        <v>0</v>
      </c>
      <c r="AH323" s="217">
        <f t="shared" si="194"/>
        <v>0</v>
      </c>
      <c r="AI323" s="217">
        <f t="shared" si="195"/>
        <v>0</v>
      </c>
      <c r="AJ323" s="263">
        <f t="shared" si="207"/>
        <v>0</v>
      </c>
      <c r="AK323" s="250">
        <f t="shared" si="196"/>
        <v>0</v>
      </c>
      <c r="AL323" s="250">
        <f t="shared" si="197"/>
        <v>0</v>
      </c>
      <c r="AM323" s="250">
        <f t="shared" si="198"/>
        <v>0</v>
      </c>
      <c r="AN323" s="250">
        <f t="shared" si="199"/>
        <v>0</v>
      </c>
      <c r="AO323" s="250">
        <f t="shared" si="200"/>
        <v>0</v>
      </c>
      <c r="AP323" s="250">
        <f t="shared" si="201"/>
        <v>0</v>
      </c>
      <c r="AQ323" s="250">
        <f t="shared" si="202"/>
        <v>0</v>
      </c>
      <c r="AR323" s="265">
        <f t="shared" si="208"/>
        <v>0</v>
      </c>
      <c r="AS323" s="254">
        <f t="shared" si="203"/>
        <v>0</v>
      </c>
    </row>
    <row r="324" spans="2:45" x14ac:dyDescent="0.25">
      <c r="B324" s="22"/>
      <c r="C324" s="96"/>
      <c r="D324" s="300"/>
      <c r="E324" s="225">
        <f t="shared" si="168"/>
        <v>0</v>
      </c>
      <c r="F324" s="207">
        <f t="shared" si="169"/>
        <v>0</v>
      </c>
      <c r="G324" s="207">
        <f t="shared" si="170"/>
        <v>0</v>
      </c>
      <c r="H324" s="207">
        <f t="shared" si="171"/>
        <v>0</v>
      </c>
      <c r="I324" s="207">
        <f t="shared" si="172"/>
        <v>0</v>
      </c>
      <c r="J324" s="207">
        <f t="shared" si="173"/>
        <v>0</v>
      </c>
      <c r="K324" s="207">
        <f t="shared" si="174"/>
        <v>0</v>
      </c>
      <c r="L324" s="239">
        <f t="shared" si="204"/>
        <v>0</v>
      </c>
      <c r="M324" s="198">
        <f t="shared" si="175"/>
        <v>0</v>
      </c>
      <c r="N324" s="199">
        <f t="shared" si="176"/>
        <v>0</v>
      </c>
      <c r="O324" s="199">
        <f t="shared" si="177"/>
        <v>0</v>
      </c>
      <c r="P324" s="199">
        <f t="shared" si="178"/>
        <v>0</v>
      </c>
      <c r="Q324" s="199">
        <f t="shared" si="179"/>
        <v>0</v>
      </c>
      <c r="R324" s="199">
        <f t="shared" si="180"/>
        <v>0</v>
      </c>
      <c r="S324" s="199">
        <f t="shared" si="181"/>
        <v>0</v>
      </c>
      <c r="T324" s="242">
        <f t="shared" si="205"/>
        <v>0</v>
      </c>
      <c r="U324" s="177">
        <f t="shared" si="182"/>
        <v>0</v>
      </c>
      <c r="V324" s="177">
        <f t="shared" si="183"/>
        <v>0</v>
      </c>
      <c r="W324" s="177">
        <f t="shared" si="184"/>
        <v>0</v>
      </c>
      <c r="X324" s="177">
        <f t="shared" si="185"/>
        <v>0</v>
      </c>
      <c r="Y324" s="177">
        <f t="shared" si="186"/>
        <v>0</v>
      </c>
      <c r="Z324" s="178">
        <f t="shared" si="187"/>
        <v>0</v>
      </c>
      <c r="AA324" s="177">
        <f t="shared" si="188"/>
        <v>0</v>
      </c>
      <c r="AB324" s="261">
        <f t="shared" si="206"/>
        <v>0</v>
      </c>
      <c r="AC324" s="217">
        <f t="shared" si="189"/>
        <v>0</v>
      </c>
      <c r="AD324" s="217">
        <f t="shared" si="190"/>
        <v>0</v>
      </c>
      <c r="AE324" s="217">
        <f t="shared" si="191"/>
        <v>0</v>
      </c>
      <c r="AF324" s="217">
        <f t="shared" si="192"/>
        <v>0</v>
      </c>
      <c r="AG324" s="217">
        <f t="shared" si="193"/>
        <v>0</v>
      </c>
      <c r="AH324" s="217">
        <f t="shared" si="194"/>
        <v>0</v>
      </c>
      <c r="AI324" s="217">
        <f t="shared" si="195"/>
        <v>0</v>
      </c>
      <c r="AJ324" s="263">
        <f t="shared" si="207"/>
        <v>0</v>
      </c>
      <c r="AK324" s="250">
        <f t="shared" si="196"/>
        <v>0</v>
      </c>
      <c r="AL324" s="250">
        <f t="shared" si="197"/>
        <v>0</v>
      </c>
      <c r="AM324" s="250">
        <f t="shared" si="198"/>
        <v>0</v>
      </c>
      <c r="AN324" s="250">
        <f t="shared" si="199"/>
        <v>0</v>
      </c>
      <c r="AO324" s="250">
        <f t="shared" si="200"/>
        <v>0</v>
      </c>
      <c r="AP324" s="250">
        <f t="shared" si="201"/>
        <v>0</v>
      </c>
      <c r="AQ324" s="250">
        <f t="shared" si="202"/>
        <v>0</v>
      </c>
      <c r="AR324" s="265">
        <f t="shared" si="208"/>
        <v>0</v>
      </c>
      <c r="AS324" s="254">
        <f t="shared" si="203"/>
        <v>0</v>
      </c>
    </row>
    <row r="325" spans="2:45" x14ac:dyDescent="0.25">
      <c r="B325" s="22"/>
      <c r="C325" s="96"/>
      <c r="D325" s="300"/>
      <c r="E325" s="225">
        <f t="shared" si="168"/>
        <v>0</v>
      </c>
      <c r="F325" s="207">
        <f t="shared" si="169"/>
        <v>0</v>
      </c>
      <c r="G325" s="207">
        <f t="shared" si="170"/>
        <v>0</v>
      </c>
      <c r="H325" s="207">
        <f t="shared" si="171"/>
        <v>0</v>
      </c>
      <c r="I325" s="207">
        <f t="shared" si="172"/>
        <v>0</v>
      </c>
      <c r="J325" s="207">
        <f t="shared" si="173"/>
        <v>0</v>
      </c>
      <c r="K325" s="207">
        <f t="shared" si="174"/>
        <v>0</v>
      </c>
      <c r="L325" s="239">
        <f t="shared" si="204"/>
        <v>0</v>
      </c>
      <c r="M325" s="198">
        <f t="shared" si="175"/>
        <v>0</v>
      </c>
      <c r="N325" s="199">
        <f t="shared" si="176"/>
        <v>0</v>
      </c>
      <c r="O325" s="199">
        <f t="shared" si="177"/>
        <v>0</v>
      </c>
      <c r="P325" s="199">
        <f t="shared" si="178"/>
        <v>0</v>
      </c>
      <c r="Q325" s="199">
        <f t="shared" si="179"/>
        <v>0</v>
      </c>
      <c r="R325" s="199">
        <f t="shared" si="180"/>
        <v>0</v>
      </c>
      <c r="S325" s="199">
        <f t="shared" si="181"/>
        <v>0</v>
      </c>
      <c r="T325" s="242">
        <f t="shared" si="205"/>
        <v>0</v>
      </c>
      <c r="U325" s="177">
        <f t="shared" si="182"/>
        <v>0</v>
      </c>
      <c r="V325" s="177">
        <f t="shared" si="183"/>
        <v>0</v>
      </c>
      <c r="W325" s="177">
        <f t="shared" si="184"/>
        <v>0</v>
      </c>
      <c r="X325" s="177">
        <f t="shared" si="185"/>
        <v>0</v>
      </c>
      <c r="Y325" s="177">
        <f t="shared" si="186"/>
        <v>0</v>
      </c>
      <c r="Z325" s="178">
        <f t="shared" si="187"/>
        <v>0</v>
      </c>
      <c r="AA325" s="177">
        <f t="shared" si="188"/>
        <v>0</v>
      </c>
      <c r="AB325" s="261">
        <f t="shared" si="206"/>
        <v>0</v>
      </c>
      <c r="AC325" s="217">
        <f t="shared" si="189"/>
        <v>0</v>
      </c>
      <c r="AD325" s="217">
        <f t="shared" si="190"/>
        <v>0</v>
      </c>
      <c r="AE325" s="217">
        <f t="shared" si="191"/>
        <v>0</v>
      </c>
      <c r="AF325" s="217">
        <f t="shared" si="192"/>
        <v>0</v>
      </c>
      <c r="AG325" s="217">
        <f t="shared" si="193"/>
        <v>0</v>
      </c>
      <c r="AH325" s="217">
        <f t="shared" si="194"/>
        <v>0</v>
      </c>
      <c r="AI325" s="217">
        <f t="shared" si="195"/>
        <v>0</v>
      </c>
      <c r="AJ325" s="263">
        <f t="shared" si="207"/>
        <v>0</v>
      </c>
      <c r="AK325" s="250">
        <f t="shared" si="196"/>
        <v>0</v>
      </c>
      <c r="AL325" s="250">
        <f t="shared" si="197"/>
        <v>0</v>
      </c>
      <c r="AM325" s="250">
        <f t="shared" si="198"/>
        <v>0</v>
      </c>
      <c r="AN325" s="250">
        <f t="shared" si="199"/>
        <v>0</v>
      </c>
      <c r="AO325" s="250">
        <f t="shared" si="200"/>
        <v>0</v>
      </c>
      <c r="AP325" s="250">
        <f t="shared" si="201"/>
        <v>0</v>
      </c>
      <c r="AQ325" s="250">
        <f t="shared" si="202"/>
        <v>0</v>
      </c>
      <c r="AR325" s="265">
        <f t="shared" si="208"/>
        <v>0</v>
      </c>
      <c r="AS325" s="254">
        <f t="shared" si="203"/>
        <v>0</v>
      </c>
    </row>
    <row r="326" spans="2:45" x14ac:dyDescent="0.25">
      <c r="B326" s="22"/>
      <c r="C326" s="96"/>
      <c r="D326" s="300"/>
      <c r="E326" s="225">
        <f t="shared" ref="E326:E389" si="209">D326/(($B$1-$C$2)/100-(0.08))</f>
        <v>0</v>
      </c>
      <c r="F326" s="207">
        <f t="shared" ref="F326:F389" si="210">K326*$F$3</f>
        <v>0</v>
      </c>
      <c r="G326" s="207">
        <f t="shared" ref="G326:G389" si="211">K326*$G$2</f>
        <v>0</v>
      </c>
      <c r="H326" s="207">
        <f t="shared" ref="H326:H389" si="212">K326*$H$2</f>
        <v>0</v>
      </c>
      <c r="I326" s="207">
        <f t="shared" ref="I326:I389" si="213">K326*$I$2</f>
        <v>0</v>
      </c>
      <c r="J326" s="207">
        <f t="shared" ref="J326:J389" si="214">K326*$J$2</f>
        <v>0</v>
      </c>
      <c r="K326" s="207">
        <f t="shared" ref="K326:K389" si="215">E326*$J$1</f>
        <v>0</v>
      </c>
      <c r="L326" s="239">
        <f t="shared" si="204"/>
        <v>0</v>
      </c>
      <c r="M326" s="198">
        <f t="shared" ref="M326:M389" si="216">S326*$M$3</f>
        <v>0</v>
      </c>
      <c r="N326" s="199">
        <f t="shared" ref="N326:N389" si="217">S326*$N$2</f>
        <v>0</v>
      </c>
      <c r="O326" s="199">
        <f t="shared" ref="O326:O389" si="218">S326*$O$2</f>
        <v>0</v>
      </c>
      <c r="P326" s="199">
        <f t="shared" ref="P326:P389" si="219">S326*$P$2</f>
        <v>0</v>
      </c>
      <c r="Q326" s="199">
        <f t="shared" ref="Q326:Q389" si="220">S326*$Q$2</f>
        <v>0</v>
      </c>
      <c r="R326" s="199">
        <f t="shared" ref="R326:R389" si="221">S326*$R$3</f>
        <v>0</v>
      </c>
      <c r="S326" s="199">
        <f t="shared" ref="S326:S389" si="222">E326*$S$1</f>
        <v>0</v>
      </c>
      <c r="T326" s="242">
        <f t="shared" si="205"/>
        <v>0</v>
      </c>
      <c r="U326" s="177">
        <f t="shared" ref="U326:U389" si="223">AA326*$U$3</f>
        <v>0</v>
      </c>
      <c r="V326" s="177">
        <f t="shared" ref="V326:V389" si="224">AA326*$V$3</f>
        <v>0</v>
      </c>
      <c r="W326" s="177">
        <f t="shared" ref="W326:W389" si="225">AA326*$W$3</f>
        <v>0</v>
      </c>
      <c r="X326" s="177">
        <f t="shared" ref="X326:X389" si="226">AA326*$X$3</f>
        <v>0</v>
      </c>
      <c r="Y326" s="177">
        <f t="shared" ref="Y326:Y389" si="227">AA326*$Y$3</f>
        <v>0</v>
      </c>
      <c r="Z326" s="178">
        <f t="shared" ref="Z326:Z389" si="228">AA326*$Z$3</f>
        <v>0</v>
      </c>
      <c r="AA326" s="177">
        <f t="shared" ref="AA326:AA389" si="229">E326*$AA$1</f>
        <v>0</v>
      </c>
      <c r="AB326" s="261">
        <f t="shared" si="206"/>
        <v>0</v>
      </c>
      <c r="AC326" s="217">
        <f t="shared" ref="AC326:AC389" si="230">AI326*$AC$3</f>
        <v>0</v>
      </c>
      <c r="AD326" s="217">
        <f t="shared" ref="AD326:AD389" si="231">AI326*$AD$3</f>
        <v>0</v>
      </c>
      <c r="AE326" s="217">
        <f t="shared" ref="AE326:AE389" si="232">AI326*$AE$3</f>
        <v>0</v>
      </c>
      <c r="AF326" s="217">
        <f t="shared" ref="AF326:AF389" si="233">AI326*$AF$3</f>
        <v>0</v>
      </c>
      <c r="AG326" s="217">
        <f t="shared" ref="AG326:AG389" si="234">AI326*$AG$3</f>
        <v>0</v>
      </c>
      <c r="AH326" s="217">
        <f t="shared" ref="AH326:AH389" si="235">AI326*$AH$3</f>
        <v>0</v>
      </c>
      <c r="AI326" s="217">
        <f t="shared" ref="AI326:AI389" si="236">E326*$AI$1</f>
        <v>0</v>
      </c>
      <c r="AJ326" s="263">
        <f t="shared" si="207"/>
        <v>0</v>
      </c>
      <c r="AK326" s="250">
        <f t="shared" ref="AK326:AK389" si="237">AQ326*$AK$3</f>
        <v>0</v>
      </c>
      <c r="AL326" s="250">
        <f t="shared" ref="AL326:AL389" si="238">AQ326*$AL$3</f>
        <v>0</v>
      </c>
      <c r="AM326" s="250">
        <f t="shared" ref="AM326:AM389" si="239">AQ326*$AM$3</f>
        <v>0</v>
      </c>
      <c r="AN326" s="250">
        <f t="shared" ref="AN326:AN389" si="240">AQ326*$AN$3</f>
        <v>0</v>
      </c>
      <c r="AO326" s="250">
        <f t="shared" ref="AO326:AO389" si="241">AQ326*$AO$3</f>
        <v>0</v>
      </c>
      <c r="AP326" s="250">
        <f t="shared" ref="AP326:AP389" si="242">AQ326*$AP$3</f>
        <v>0</v>
      </c>
      <c r="AQ326" s="250">
        <f t="shared" ref="AQ326:AQ389" si="243">E326*$AQ$1</f>
        <v>0</v>
      </c>
      <c r="AR326" s="265">
        <f t="shared" si="208"/>
        <v>0</v>
      </c>
      <c r="AS326" s="254">
        <f t="shared" ref="AS326:AS389" si="244">L326/1.21</f>
        <v>0</v>
      </c>
    </row>
    <row r="327" spans="2:45" x14ac:dyDescent="0.25">
      <c r="B327" s="22"/>
      <c r="C327" s="96"/>
      <c r="D327" s="300"/>
      <c r="E327" s="225">
        <f t="shared" si="209"/>
        <v>0</v>
      </c>
      <c r="F327" s="207">
        <f t="shared" si="210"/>
        <v>0</v>
      </c>
      <c r="G327" s="207">
        <f t="shared" si="211"/>
        <v>0</v>
      </c>
      <c r="H327" s="207">
        <f t="shared" si="212"/>
        <v>0</v>
      </c>
      <c r="I327" s="207">
        <f t="shared" si="213"/>
        <v>0</v>
      </c>
      <c r="J327" s="207">
        <f t="shared" si="214"/>
        <v>0</v>
      </c>
      <c r="K327" s="207">
        <f t="shared" si="215"/>
        <v>0</v>
      </c>
      <c r="L327" s="239">
        <f t="shared" ref="L327:L390" si="245">F327+H327+J327+E327</f>
        <v>0</v>
      </c>
      <c r="M327" s="198">
        <f t="shared" si="216"/>
        <v>0</v>
      </c>
      <c r="N327" s="199">
        <f t="shared" si="217"/>
        <v>0</v>
      </c>
      <c r="O327" s="199">
        <f t="shared" si="218"/>
        <v>0</v>
      </c>
      <c r="P327" s="199">
        <f t="shared" si="219"/>
        <v>0</v>
      </c>
      <c r="Q327" s="199">
        <f t="shared" si="220"/>
        <v>0</v>
      </c>
      <c r="R327" s="199">
        <f t="shared" si="221"/>
        <v>0</v>
      </c>
      <c r="S327" s="199">
        <f t="shared" si="222"/>
        <v>0</v>
      </c>
      <c r="T327" s="242">
        <f t="shared" ref="T327:T390" si="246">R327+Q327+O327+M327+E327</f>
        <v>0</v>
      </c>
      <c r="U327" s="177">
        <f t="shared" si="223"/>
        <v>0</v>
      </c>
      <c r="V327" s="177">
        <f t="shared" si="224"/>
        <v>0</v>
      </c>
      <c r="W327" s="177">
        <f t="shared" si="225"/>
        <v>0</v>
      </c>
      <c r="X327" s="177">
        <f t="shared" si="226"/>
        <v>0</v>
      </c>
      <c r="Y327" s="177">
        <f t="shared" si="227"/>
        <v>0</v>
      </c>
      <c r="Z327" s="178">
        <f t="shared" si="228"/>
        <v>0</v>
      </c>
      <c r="AA327" s="177">
        <f t="shared" si="229"/>
        <v>0</v>
      </c>
      <c r="AB327" s="261">
        <f t="shared" ref="AB327:AB390" si="247">U327+W327+Y327+Z327+E327</f>
        <v>0</v>
      </c>
      <c r="AC327" s="217">
        <f t="shared" si="230"/>
        <v>0</v>
      </c>
      <c r="AD327" s="217">
        <f t="shared" si="231"/>
        <v>0</v>
      </c>
      <c r="AE327" s="217">
        <f t="shared" si="232"/>
        <v>0</v>
      </c>
      <c r="AF327" s="217">
        <f t="shared" si="233"/>
        <v>0</v>
      </c>
      <c r="AG327" s="217">
        <f t="shared" si="234"/>
        <v>0</v>
      </c>
      <c r="AH327" s="217">
        <f t="shared" si="235"/>
        <v>0</v>
      </c>
      <c r="AI327" s="217">
        <f t="shared" si="236"/>
        <v>0</v>
      </c>
      <c r="AJ327" s="263">
        <f t="shared" ref="AJ327:AJ390" si="248">AC327+AE327+AG327+AH327+E327</f>
        <v>0</v>
      </c>
      <c r="AK327" s="250">
        <f t="shared" si="237"/>
        <v>0</v>
      </c>
      <c r="AL327" s="250">
        <f t="shared" si="238"/>
        <v>0</v>
      </c>
      <c r="AM327" s="250">
        <f t="shared" si="239"/>
        <v>0</v>
      </c>
      <c r="AN327" s="250">
        <f t="shared" si="240"/>
        <v>0</v>
      </c>
      <c r="AO327" s="250">
        <f t="shared" si="241"/>
        <v>0</v>
      </c>
      <c r="AP327" s="250">
        <f t="shared" si="242"/>
        <v>0</v>
      </c>
      <c r="AQ327" s="250">
        <f t="shared" si="243"/>
        <v>0</v>
      </c>
      <c r="AR327" s="265">
        <f t="shared" ref="AR327:AR390" si="249">AK327+AM327+AO327+AP327+E327</f>
        <v>0</v>
      </c>
      <c r="AS327" s="254">
        <f t="shared" si="244"/>
        <v>0</v>
      </c>
    </row>
    <row r="328" spans="2:45" x14ac:dyDescent="0.25">
      <c r="B328" s="22"/>
      <c r="C328" s="96"/>
      <c r="D328" s="300"/>
      <c r="E328" s="225">
        <f t="shared" si="209"/>
        <v>0</v>
      </c>
      <c r="F328" s="207">
        <f t="shared" si="210"/>
        <v>0</v>
      </c>
      <c r="G328" s="207">
        <f t="shared" si="211"/>
        <v>0</v>
      </c>
      <c r="H328" s="207">
        <f t="shared" si="212"/>
        <v>0</v>
      </c>
      <c r="I328" s="207">
        <f t="shared" si="213"/>
        <v>0</v>
      </c>
      <c r="J328" s="207">
        <f t="shared" si="214"/>
        <v>0</v>
      </c>
      <c r="K328" s="207">
        <f t="shared" si="215"/>
        <v>0</v>
      </c>
      <c r="L328" s="239">
        <f t="shared" si="245"/>
        <v>0</v>
      </c>
      <c r="M328" s="198">
        <f t="shared" si="216"/>
        <v>0</v>
      </c>
      <c r="N328" s="199">
        <f t="shared" si="217"/>
        <v>0</v>
      </c>
      <c r="O328" s="199">
        <f t="shared" si="218"/>
        <v>0</v>
      </c>
      <c r="P328" s="199">
        <f t="shared" si="219"/>
        <v>0</v>
      </c>
      <c r="Q328" s="199">
        <f t="shared" si="220"/>
        <v>0</v>
      </c>
      <c r="R328" s="199">
        <f t="shared" si="221"/>
        <v>0</v>
      </c>
      <c r="S328" s="199">
        <f t="shared" si="222"/>
        <v>0</v>
      </c>
      <c r="T328" s="242">
        <f t="shared" si="246"/>
        <v>0</v>
      </c>
      <c r="U328" s="177">
        <f t="shared" si="223"/>
        <v>0</v>
      </c>
      <c r="V328" s="177">
        <f t="shared" si="224"/>
        <v>0</v>
      </c>
      <c r="W328" s="177">
        <f t="shared" si="225"/>
        <v>0</v>
      </c>
      <c r="X328" s="177">
        <f t="shared" si="226"/>
        <v>0</v>
      </c>
      <c r="Y328" s="177">
        <f t="shared" si="227"/>
        <v>0</v>
      </c>
      <c r="Z328" s="178">
        <f t="shared" si="228"/>
        <v>0</v>
      </c>
      <c r="AA328" s="177">
        <f t="shared" si="229"/>
        <v>0</v>
      </c>
      <c r="AB328" s="261">
        <f t="shared" si="247"/>
        <v>0</v>
      </c>
      <c r="AC328" s="217">
        <f t="shared" si="230"/>
        <v>0</v>
      </c>
      <c r="AD328" s="217">
        <f t="shared" si="231"/>
        <v>0</v>
      </c>
      <c r="AE328" s="217">
        <f t="shared" si="232"/>
        <v>0</v>
      </c>
      <c r="AF328" s="217">
        <f t="shared" si="233"/>
        <v>0</v>
      </c>
      <c r="AG328" s="217">
        <f t="shared" si="234"/>
        <v>0</v>
      </c>
      <c r="AH328" s="217">
        <f t="shared" si="235"/>
        <v>0</v>
      </c>
      <c r="AI328" s="217">
        <f t="shared" si="236"/>
        <v>0</v>
      </c>
      <c r="AJ328" s="263">
        <f t="shared" si="248"/>
        <v>0</v>
      </c>
      <c r="AK328" s="250">
        <f t="shared" si="237"/>
        <v>0</v>
      </c>
      <c r="AL328" s="250">
        <f t="shared" si="238"/>
        <v>0</v>
      </c>
      <c r="AM328" s="250">
        <f t="shared" si="239"/>
        <v>0</v>
      </c>
      <c r="AN328" s="250">
        <f t="shared" si="240"/>
        <v>0</v>
      </c>
      <c r="AO328" s="250">
        <f t="shared" si="241"/>
        <v>0</v>
      </c>
      <c r="AP328" s="250">
        <f t="shared" si="242"/>
        <v>0</v>
      </c>
      <c r="AQ328" s="250">
        <f t="shared" si="243"/>
        <v>0</v>
      </c>
      <c r="AR328" s="265">
        <f t="shared" si="249"/>
        <v>0</v>
      </c>
      <c r="AS328" s="254">
        <f t="shared" si="244"/>
        <v>0</v>
      </c>
    </row>
    <row r="329" spans="2:45" x14ac:dyDescent="0.25">
      <c r="B329" s="22"/>
      <c r="C329" s="96"/>
      <c r="D329" s="300"/>
      <c r="E329" s="225">
        <f t="shared" si="209"/>
        <v>0</v>
      </c>
      <c r="F329" s="207">
        <f t="shared" si="210"/>
        <v>0</v>
      </c>
      <c r="G329" s="207">
        <f t="shared" si="211"/>
        <v>0</v>
      </c>
      <c r="H329" s="207">
        <f t="shared" si="212"/>
        <v>0</v>
      </c>
      <c r="I329" s="207">
        <f t="shared" si="213"/>
        <v>0</v>
      </c>
      <c r="J329" s="207">
        <f t="shared" si="214"/>
        <v>0</v>
      </c>
      <c r="K329" s="207">
        <f t="shared" si="215"/>
        <v>0</v>
      </c>
      <c r="L329" s="239">
        <f t="shared" si="245"/>
        <v>0</v>
      </c>
      <c r="M329" s="198">
        <f t="shared" si="216"/>
        <v>0</v>
      </c>
      <c r="N329" s="199">
        <f t="shared" si="217"/>
        <v>0</v>
      </c>
      <c r="O329" s="199">
        <f t="shared" si="218"/>
        <v>0</v>
      </c>
      <c r="P329" s="199">
        <f t="shared" si="219"/>
        <v>0</v>
      </c>
      <c r="Q329" s="199">
        <f t="shared" si="220"/>
        <v>0</v>
      </c>
      <c r="R329" s="199">
        <f t="shared" si="221"/>
        <v>0</v>
      </c>
      <c r="S329" s="199">
        <f t="shared" si="222"/>
        <v>0</v>
      </c>
      <c r="T329" s="242">
        <f t="shared" si="246"/>
        <v>0</v>
      </c>
      <c r="U329" s="177">
        <f t="shared" si="223"/>
        <v>0</v>
      </c>
      <c r="V329" s="177">
        <f t="shared" si="224"/>
        <v>0</v>
      </c>
      <c r="W329" s="177">
        <f t="shared" si="225"/>
        <v>0</v>
      </c>
      <c r="X329" s="177">
        <f t="shared" si="226"/>
        <v>0</v>
      </c>
      <c r="Y329" s="177">
        <f t="shared" si="227"/>
        <v>0</v>
      </c>
      <c r="Z329" s="178">
        <f t="shared" si="228"/>
        <v>0</v>
      </c>
      <c r="AA329" s="177">
        <f t="shared" si="229"/>
        <v>0</v>
      </c>
      <c r="AB329" s="261">
        <f t="shared" si="247"/>
        <v>0</v>
      </c>
      <c r="AC329" s="217">
        <f t="shared" si="230"/>
        <v>0</v>
      </c>
      <c r="AD329" s="217">
        <f t="shared" si="231"/>
        <v>0</v>
      </c>
      <c r="AE329" s="217">
        <f t="shared" si="232"/>
        <v>0</v>
      </c>
      <c r="AF329" s="217">
        <f t="shared" si="233"/>
        <v>0</v>
      </c>
      <c r="AG329" s="217">
        <f t="shared" si="234"/>
        <v>0</v>
      </c>
      <c r="AH329" s="217">
        <f t="shared" si="235"/>
        <v>0</v>
      </c>
      <c r="AI329" s="217">
        <f t="shared" si="236"/>
        <v>0</v>
      </c>
      <c r="AJ329" s="263">
        <f t="shared" si="248"/>
        <v>0</v>
      </c>
      <c r="AK329" s="250">
        <f t="shared" si="237"/>
        <v>0</v>
      </c>
      <c r="AL329" s="250">
        <f t="shared" si="238"/>
        <v>0</v>
      </c>
      <c r="AM329" s="250">
        <f t="shared" si="239"/>
        <v>0</v>
      </c>
      <c r="AN329" s="250">
        <f t="shared" si="240"/>
        <v>0</v>
      </c>
      <c r="AO329" s="250">
        <f t="shared" si="241"/>
        <v>0</v>
      </c>
      <c r="AP329" s="250">
        <f t="shared" si="242"/>
        <v>0</v>
      </c>
      <c r="AQ329" s="250">
        <f t="shared" si="243"/>
        <v>0</v>
      </c>
      <c r="AR329" s="265">
        <f t="shared" si="249"/>
        <v>0</v>
      </c>
      <c r="AS329" s="254">
        <f t="shared" si="244"/>
        <v>0</v>
      </c>
    </row>
    <row r="330" spans="2:45" x14ac:dyDescent="0.25">
      <c r="B330" s="22"/>
      <c r="C330" s="96"/>
      <c r="D330" s="300"/>
      <c r="E330" s="225">
        <f t="shared" si="209"/>
        <v>0</v>
      </c>
      <c r="F330" s="207">
        <f t="shared" si="210"/>
        <v>0</v>
      </c>
      <c r="G330" s="207">
        <f t="shared" si="211"/>
        <v>0</v>
      </c>
      <c r="H330" s="207">
        <f t="shared" si="212"/>
        <v>0</v>
      </c>
      <c r="I330" s="207">
        <f t="shared" si="213"/>
        <v>0</v>
      </c>
      <c r="J330" s="207">
        <f t="shared" si="214"/>
        <v>0</v>
      </c>
      <c r="K330" s="207">
        <f t="shared" si="215"/>
        <v>0</v>
      </c>
      <c r="L330" s="239">
        <f t="shared" si="245"/>
        <v>0</v>
      </c>
      <c r="M330" s="198">
        <f t="shared" si="216"/>
        <v>0</v>
      </c>
      <c r="N330" s="199">
        <f t="shared" si="217"/>
        <v>0</v>
      </c>
      <c r="O330" s="199">
        <f t="shared" si="218"/>
        <v>0</v>
      </c>
      <c r="P330" s="199">
        <f t="shared" si="219"/>
        <v>0</v>
      </c>
      <c r="Q330" s="199">
        <f t="shared" si="220"/>
        <v>0</v>
      </c>
      <c r="R330" s="199">
        <f t="shared" si="221"/>
        <v>0</v>
      </c>
      <c r="S330" s="199">
        <f t="shared" si="222"/>
        <v>0</v>
      </c>
      <c r="T330" s="242">
        <f t="shared" si="246"/>
        <v>0</v>
      </c>
      <c r="U330" s="177">
        <f t="shared" si="223"/>
        <v>0</v>
      </c>
      <c r="V330" s="177">
        <f t="shared" si="224"/>
        <v>0</v>
      </c>
      <c r="W330" s="177">
        <f t="shared" si="225"/>
        <v>0</v>
      </c>
      <c r="X330" s="177">
        <f t="shared" si="226"/>
        <v>0</v>
      </c>
      <c r="Y330" s="177">
        <f t="shared" si="227"/>
        <v>0</v>
      </c>
      <c r="Z330" s="178">
        <f t="shared" si="228"/>
        <v>0</v>
      </c>
      <c r="AA330" s="177">
        <f t="shared" si="229"/>
        <v>0</v>
      </c>
      <c r="AB330" s="261">
        <f t="shared" si="247"/>
        <v>0</v>
      </c>
      <c r="AC330" s="217">
        <f t="shared" si="230"/>
        <v>0</v>
      </c>
      <c r="AD330" s="217">
        <f t="shared" si="231"/>
        <v>0</v>
      </c>
      <c r="AE330" s="217">
        <f t="shared" si="232"/>
        <v>0</v>
      </c>
      <c r="AF330" s="217">
        <f t="shared" si="233"/>
        <v>0</v>
      </c>
      <c r="AG330" s="217">
        <f t="shared" si="234"/>
        <v>0</v>
      </c>
      <c r="AH330" s="217">
        <f t="shared" si="235"/>
        <v>0</v>
      </c>
      <c r="AI330" s="217">
        <f t="shared" si="236"/>
        <v>0</v>
      </c>
      <c r="AJ330" s="263">
        <f t="shared" si="248"/>
        <v>0</v>
      </c>
      <c r="AK330" s="250">
        <f t="shared" si="237"/>
        <v>0</v>
      </c>
      <c r="AL330" s="250">
        <f t="shared" si="238"/>
        <v>0</v>
      </c>
      <c r="AM330" s="250">
        <f t="shared" si="239"/>
        <v>0</v>
      </c>
      <c r="AN330" s="250">
        <f t="shared" si="240"/>
        <v>0</v>
      </c>
      <c r="AO330" s="250">
        <f t="shared" si="241"/>
        <v>0</v>
      </c>
      <c r="AP330" s="250">
        <f t="shared" si="242"/>
        <v>0</v>
      </c>
      <c r="AQ330" s="250">
        <f t="shared" si="243"/>
        <v>0</v>
      </c>
      <c r="AR330" s="265">
        <f t="shared" si="249"/>
        <v>0</v>
      </c>
      <c r="AS330" s="254">
        <f t="shared" si="244"/>
        <v>0</v>
      </c>
    </row>
    <row r="331" spans="2:45" x14ac:dyDescent="0.25">
      <c r="B331" s="22"/>
      <c r="C331" s="96"/>
      <c r="D331" s="300"/>
      <c r="E331" s="225">
        <f t="shared" si="209"/>
        <v>0</v>
      </c>
      <c r="F331" s="207">
        <f t="shared" si="210"/>
        <v>0</v>
      </c>
      <c r="G331" s="207">
        <f t="shared" si="211"/>
        <v>0</v>
      </c>
      <c r="H331" s="207">
        <f t="shared" si="212"/>
        <v>0</v>
      </c>
      <c r="I331" s="207">
        <f t="shared" si="213"/>
        <v>0</v>
      </c>
      <c r="J331" s="207">
        <f t="shared" si="214"/>
        <v>0</v>
      </c>
      <c r="K331" s="207">
        <f t="shared" si="215"/>
        <v>0</v>
      </c>
      <c r="L331" s="239">
        <f t="shared" si="245"/>
        <v>0</v>
      </c>
      <c r="M331" s="198">
        <f t="shared" si="216"/>
        <v>0</v>
      </c>
      <c r="N331" s="199">
        <f t="shared" si="217"/>
        <v>0</v>
      </c>
      <c r="O331" s="199">
        <f t="shared" si="218"/>
        <v>0</v>
      </c>
      <c r="P331" s="199">
        <f t="shared" si="219"/>
        <v>0</v>
      </c>
      <c r="Q331" s="199">
        <f t="shared" si="220"/>
        <v>0</v>
      </c>
      <c r="R331" s="199">
        <f t="shared" si="221"/>
        <v>0</v>
      </c>
      <c r="S331" s="199">
        <f t="shared" si="222"/>
        <v>0</v>
      </c>
      <c r="T331" s="242">
        <f t="shared" si="246"/>
        <v>0</v>
      </c>
      <c r="U331" s="177">
        <f t="shared" si="223"/>
        <v>0</v>
      </c>
      <c r="V331" s="177">
        <f t="shared" si="224"/>
        <v>0</v>
      </c>
      <c r="W331" s="177">
        <f t="shared" si="225"/>
        <v>0</v>
      </c>
      <c r="X331" s="177">
        <f t="shared" si="226"/>
        <v>0</v>
      </c>
      <c r="Y331" s="177">
        <f t="shared" si="227"/>
        <v>0</v>
      </c>
      <c r="Z331" s="178">
        <f t="shared" si="228"/>
        <v>0</v>
      </c>
      <c r="AA331" s="177">
        <f t="shared" si="229"/>
        <v>0</v>
      </c>
      <c r="AB331" s="261">
        <f t="shared" si="247"/>
        <v>0</v>
      </c>
      <c r="AC331" s="217">
        <f t="shared" si="230"/>
        <v>0</v>
      </c>
      <c r="AD331" s="217">
        <f t="shared" si="231"/>
        <v>0</v>
      </c>
      <c r="AE331" s="217">
        <f t="shared" si="232"/>
        <v>0</v>
      </c>
      <c r="AF331" s="217">
        <f t="shared" si="233"/>
        <v>0</v>
      </c>
      <c r="AG331" s="217">
        <f t="shared" si="234"/>
        <v>0</v>
      </c>
      <c r="AH331" s="217">
        <f t="shared" si="235"/>
        <v>0</v>
      </c>
      <c r="AI331" s="217">
        <f t="shared" si="236"/>
        <v>0</v>
      </c>
      <c r="AJ331" s="263">
        <f t="shared" si="248"/>
        <v>0</v>
      </c>
      <c r="AK331" s="250">
        <f t="shared" si="237"/>
        <v>0</v>
      </c>
      <c r="AL331" s="250">
        <f t="shared" si="238"/>
        <v>0</v>
      </c>
      <c r="AM331" s="250">
        <f t="shared" si="239"/>
        <v>0</v>
      </c>
      <c r="AN331" s="250">
        <f t="shared" si="240"/>
        <v>0</v>
      </c>
      <c r="AO331" s="250">
        <f t="shared" si="241"/>
        <v>0</v>
      </c>
      <c r="AP331" s="250">
        <f t="shared" si="242"/>
        <v>0</v>
      </c>
      <c r="AQ331" s="250">
        <f t="shared" si="243"/>
        <v>0</v>
      </c>
      <c r="AR331" s="265">
        <f t="shared" si="249"/>
        <v>0</v>
      </c>
      <c r="AS331" s="254">
        <f t="shared" si="244"/>
        <v>0</v>
      </c>
    </row>
    <row r="332" spans="2:45" x14ac:dyDescent="0.25">
      <c r="B332" s="22"/>
      <c r="C332" s="96"/>
      <c r="D332" s="300"/>
      <c r="E332" s="225">
        <f t="shared" si="209"/>
        <v>0</v>
      </c>
      <c r="F332" s="207">
        <f t="shared" si="210"/>
        <v>0</v>
      </c>
      <c r="G332" s="207">
        <f t="shared" si="211"/>
        <v>0</v>
      </c>
      <c r="H332" s="207">
        <f t="shared" si="212"/>
        <v>0</v>
      </c>
      <c r="I332" s="207">
        <f t="shared" si="213"/>
        <v>0</v>
      </c>
      <c r="J332" s="207">
        <f t="shared" si="214"/>
        <v>0</v>
      </c>
      <c r="K332" s="207">
        <f t="shared" si="215"/>
        <v>0</v>
      </c>
      <c r="L332" s="239">
        <f t="shared" si="245"/>
        <v>0</v>
      </c>
      <c r="M332" s="198">
        <f t="shared" si="216"/>
        <v>0</v>
      </c>
      <c r="N332" s="199">
        <f t="shared" si="217"/>
        <v>0</v>
      </c>
      <c r="O332" s="199">
        <f t="shared" si="218"/>
        <v>0</v>
      </c>
      <c r="P332" s="199">
        <f t="shared" si="219"/>
        <v>0</v>
      </c>
      <c r="Q332" s="199">
        <f t="shared" si="220"/>
        <v>0</v>
      </c>
      <c r="R332" s="199">
        <f t="shared" si="221"/>
        <v>0</v>
      </c>
      <c r="S332" s="199">
        <f t="shared" si="222"/>
        <v>0</v>
      </c>
      <c r="T332" s="242">
        <f t="shared" si="246"/>
        <v>0</v>
      </c>
      <c r="U332" s="177">
        <f t="shared" si="223"/>
        <v>0</v>
      </c>
      <c r="V332" s="177">
        <f t="shared" si="224"/>
        <v>0</v>
      </c>
      <c r="W332" s="177">
        <f t="shared" si="225"/>
        <v>0</v>
      </c>
      <c r="X332" s="177">
        <f t="shared" si="226"/>
        <v>0</v>
      </c>
      <c r="Y332" s="177">
        <f t="shared" si="227"/>
        <v>0</v>
      </c>
      <c r="Z332" s="178">
        <f t="shared" si="228"/>
        <v>0</v>
      </c>
      <c r="AA332" s="177">
        <f t="shared" si="229"/>
        <v>0</v>
      </c>
      <c r="AB332" s="261">
        <f t="shared" si="247"/>
        <v>0</v>
      </c>
      <c r="AC332" s="217">
        <f t="shared" si="230"/>
        <v>0</v>
      </c>
      <c r="AD332" s="217">
        <f t="shared" si="231"/>
        <v>0</v>
      </c>
      <c r="AE332" s="217">
        <f t="shared" si="232"/>
        <v>0</v>
      </c>
      <c r="AF332" s="217">
        <f t="shared" si="233"/>
        <v>0</v>
      </c>
      <c r="AG332" s="217">
        <f t="shared" si="234"/>
        <v>0</v>
      </c>
      <c r="AH332" s="217">
        <f t="shared" si="235"/>
        <v>0</v>
      </c>
      <c r="AI332" s="217">
        <f t="shared" si="236"/>
        <v>0</v>
      </c>
      <c r="AJ332" s="263">
        <f t="shared" si="248"/>
        <v>0</v>
      </c>
      <c r="AK332" s="250">
        <f t="shared" si="237"/>
        <v>0</v>
      </c>
      <c r="AL332" s="250">
        <f t="shared" si="238"/>
        <v>0</v>
      </c>
      <c r="AM332" s="250">
        <f t="shared" si="239"/>
        <v>0</v>
      </c>
      <c r="AN332" s="250">
        <f t="shared" si="240"/>
        <v>0</v>
      </c>
      <c r="AO332" s="250">
        <f t="shared" si="241"/>
        <v>0</v>
      </c>
      <c r="AP332" s="250">
        <f t="shared" si="242"/>
        <v>0</v>
      </c>
      <c r="AQ332" s="250">
        <f t="shared" si="243"/>
        <v>0</v>
      </c>
      <c r="AR332" s="265">
        <f t="shared" si="249"/>
        <v>0</v>
      </c>
      <c r="AS332" s="254">
        <f t="shared" si="244"/>
        <v>0</v>
      </c>
    </row>
    <row r="333" spans="2:45" x14ac:dyDescent="0.25">
      <c r="B333" s="22"/>
      <c r="C333" s="96"/>
      <c r="D333" s="300"/>
      <c r="E333" s="225">
        <f t="shared" si="209"/>
        <v>0</v>
      </c>
      <c r="F333" s="207">
        <f t="shared" si="210"/>
        <v>0</v>
      </c>
      <c r="G333" s="207">
        <f t="shared" si="211"/>
        <v>0</v>
      </c>
      <c r="H333" s="207">
        <f t="shared" si="212"/>
        <v>0</v>
      </c>
      <c r="I333" s="207">
        <f t="shared" si="213"/>
        <v>0</v>
      </c>
      <c r="J333" s="207">
        <f t="shared" si="214"/>
        <v>0</v>
      </c>
      <c r="K333" s="207">
        <f t="shared" si="215"/>
        <v>0</v>
      </c>
      <c r="L333" s="239">
        <f t="shared" si="245"/>
        <v>0</v>
      </c>
      <c r="M333" s="198">
        <f t="shared" si="216"/>
        <v>0</v>
      </c>
      <c r="N333" s="199">
        <f t="shared" si="217"/>
        <v>0</v>
      </c>
      <c r="O333" s="199">
        <f t="shared" si="218"/>
        <v>0</v>
      </c>
      <c r="P333" s="199">
        <f t="shared" si="219"/>
        <v>0</v>
      </c>
      <c r="Q333" s="199">
        <f t="shared" si="220"/>
        <v>0</v>
      </c>
      <c r="R333" s="199">
        <f t="shared" si="221"/>
        <v>0</v>
      </c>
      <c r="S333" s="199">
        <f t="shared" si="222"/>
        <v>0</v>
      </c>
      <c r="T333" s="242">
        <f t="shared" si="246"/>
        <v>0</v>
      </c>
      <c r="U333" s="177">
        <f t="shared" si="223"/>
        <v>0</v>
      </c>
      <c r="V333" s="177">
        <f t="shared" si="224"/>
        <v>0</v>
      </c>
      <c r="W333" s="177">
        <f t="shared" si="225"/>
        <v>0</v>
      </c>
      <c r="X333" s="177">
        <f t="shared" si="226"/>
        <v>0</v>
      </c>
      <c r="Y333" s="177">
        <f t="shared" si="227"/>
        <v>0</v>
      </c>
      <c r="Z333" s="178">
        <f t="shared" si="228"/>
        <v>0</v>
      </c>
      <c r="AA333" s="177">
        <f t="shared" si="229"/>
        <v>0</v>
      </c>
      <c r="AB333" s="261">
        <f t="shared" si="247"/>
        <v>0</v>
      </c>
      <c r="AC333" s="217">
        <f t="shared" si="230"/>
        <v>0</v>
      </c>
      <c r="AD333" s="217">
        <f t="shared" si="231"/>
        <v>0</v>
      </c>
      <c r="AE333" s="217">
        <f t="shared" si="232"/>
        <v>0</v>
      </c>
      <c r="AF333" s="217">
        <f t="shared" si="233"/>
        <v>0</v>
      </c>
      <c r="AG333" s="217">
        <f t="shared" si="234"/>
        <v>0</v>
      </c>
      <c r="AH333" s="217">
        <f t="shared" si="235"/>
        <v>0</v>
      </c>
      <c r="AI333" s="217">
        <f t="shared" si="236"/>
        <v>0</v>
      </c>
      <c r="AJ333" s="263">
        <f t="shared" si="248"/>
        <v>0</v>
      </c>
      <c r="AK333" s="250">
        <f t="shared" si="237"/>
        <v>0</v>
      </c>
      <c r="AL333" s="250">
        <f t="shared" si="238"/>
        <v>0</v>
      </c>
      <c r="AM333" s="250">
        <f t="shared" si="239"/>
        <v>0</v>
      </c>
      <c r="AN333" s="250">
        <f t="shared" si="240"/>
        <v>0</v>
      </c>
      <c r="AO333" s="250">
        <f t="shared" si="241"/>
        <v>0</v>
      </c>
      <c r="AP333" s="250">
        <f t="shared" si="242"/>
        <v>0</v>
      </c>
      <c r="AQ333" s="250">
        <f t="shared" si="243"/>
        <v>0</v>
      </c>
      <c r="AR333" s="265">
        <f t="shared" si="249"/>
        <v>0</v>
      </c>
      <c r="AS333" s="254">
        <f t="shared" si="244"/>
        <v>0</v>
      </c>
    </row>
    <row r="334" spans="2:45" x14ac:dyDescent="0.25">
      <c r="B334" s="22"/>
      <c r="C334" s="96"/>
      <c r="D334" s="300"/>
      <c r="E334" s="225">
        <f t="shared" si="209"/>
        <v>0</v>
      </c>
      <c r="F334" s="207">
        <f t="shared" si="210"/>
        <v>0</v>
      </c>
      <c r="G334" s="207">
        <f t="shared" si="211"/>
        <v>0</v>
      </c>
      <c r="H334" s="207">
        <f t="shared" si="212"/>
        <v>0</v>
      </c>
      <c r="I334" s="207">
        <f t="shared" si="213"/>
        <v>0</v>
      </c>
      <c r="J334" s="207">
        <f t="shared" si="214"/>
        <v>0</v>
      </c>
      <c r="K334" s="207">
        <f t="shared" si="215"/>
        <v>0</v>
      </c>
      <c r="L334" s="239">
        <f t="shared" si="245"/>
        <v>0</v>
      </c>
      <c r="M334" s="198">
        <f t="shared" si="216"/>
        <v>0</v>
      </c>
      <c r="N334" s="199">
        <f t="shared" si="217"/>
        <v>0</v>
      </c>
      <c r="O334" s="199">
        <f t="shared" si="218"/>
        <v>0</v>
      </c>
      <c r="P334" s="199">
        <f t="shared" si="219"/>
        <v>0</v>
      </c>
      <c r="Q334" s="199">
        <f t="shared" si="220"/>
        <v>0</v>
      </c>
      <c r="R334" s="199">
        <f t="shared" si="221"/>
        <v>0</v>
      </c>
      <c r="S334" s="199">
        <f t="shared" si="222"/>
        <v>0</v>
      </c>
      <c r="T334" s="242">
        <f t="shared" si="246"/>
        <v>0</v>
      </c>
      <c r="U334" s="177">
        <f t="shared" si="223"/>
        <v>0</v>
      </c>
      <c r="V334" s="177">
        <f t="shared" si="224"/>
        <v>0</v>
      </c>
      <c r="W334" s="177">
        <f t="shared" si="225"/>
        <v>0</v>
      </c>
      <c r="X334" s="177">
        <f t="shared" si="226"/>
        <v>0</v>
      </c>
      <c r="Y334" s="177">
        <f t="shared" si="227"/>
        <v>0</v>
      </c>
      <c r="Z334" s="178">
        <f t="shared" si="228"/>
        <v>0</v>
      </c>
      <c r="AA334" s="177">
        <f t="shared" si="229"/>
        <v>0</v>
      </c>
      <c r="AB334" s="261">
        <f t="shared" si="247"/>
        <v>0</v>
      </c>
      <c r="AC334" s="217">
        <f t="shared" si="230"/>
        <v>0</v>
      </c>
      <c r="AD334" s="217">
        <f t="shared" si="231"/>
        <v>0</v>
      </c>
      <c r="AE334" s="217">
        <f t="shared" si="232"/>
        <v>0</v>
      </c>
      <c r="AF334" s="217">
        <f t="shared" si="233"/>
        <v>0</v>
      </c>
      <c r="AG334" s="217">
        <f t="shared" si="234"/>
        <v>0</v>
      </c>
      <c r="AH334" s="217">
        <f t="shared" si="235"/>
        <v>0</v>
      </c>
      <c r="AI334" s="217">
        <f t="shared" si="236"/>
        <v>0</v>
      </c>
      <c r="AJ334" s="263">
        <f t="shared" si="248"/>
        <v>0</v>
      </c>
      <c r="AK334" s="250">
        <f t="shared" si="237"/>
        <v>0</v>
      </c>
      <c r="AL334" s="250">
        <f t="shared" si="238"/>
        <v>0</v>
      </c>
      <c r="AM334" s="250">
        <f t="shared" si="239"/>
        <v>0</v>
      </c>
      <c r="AN334" s="250">
        <f t="shared" si="240"/>
        <v>0</v>
      </c>
      <c r="AO334" s="250">
        <f t="shared" si="241"/>
        <v>0</v>
      </c>
      <c r="AP334" s="250">
        <f t="shared" si="242"/>
        <v>0</v>
      </c>
      <c r="AQ334" s="250">
        <f t="shared" si="243"/>
        <v>0</v>
      </c>
      <c r="AR334" s="265">
        <f t="shared" si="249"/>
        <v>0</v>
      </c>
      <c r="AS334" s="254">
        <f t="shared" si="244"/>
        <v>0</v>
      </c>
    </row>
    <row r="335" spans="2:45" x14ac:dyDescent="0.25">
      <c r="B335" s="22"/>
      <c r="C335" s="96"/>
      <c r="D335" s="300"/>
      <c r="E335" s="225">
        <f t="shared" si="209"/>
        <v>0</v>
      </c>
      <c r="F335" s="207">
        <f t="shared" si="210"/>
        <v>0</v>
      </c>
      <c r="G335" s="207">
        <f t="shared" si="211"/>
        <v>0</v>
      </c>
      <c r="H335" s="207">
        <f t="shared" si="212"/>
        <v>0</v>
      </c>
      <c r="I335" s="207">
        <f t="shared" si="213"/>
        <v>0</v>
      </c>
      <c r="J335" s="207">
        <f t="shared" si="214"/>
        <v>0</v>
      </c>
      <c r="K335" s="207">
        <f t="shared" si="215"/>
        <v>0</v>
      </c>
      <c r="L335" s="239">
        <f t="shared" si="245"/>
        <v>0</v>
      </c>
      <c r="M335" s="198">
        <f t="shared" si="216"/>
        <v>0</v>
      </c>
      <c r="N335" s="199">
        <f t="shared" si="217"/>
        <v>0</v>
      </c>
      <c r="O335" s="199">
        <f t="shared" si="218"/>
        <v>0</v>
      </c>
      <c r="P335" s="199">
        <f t="shared" si="219"/>
        <v>0</v>
      </c>
      <c r="Q335" s="199">
        <f t="shared" si="220"/>
        <v>0</v>
      </c>
      <c r="R335" s="199">
        <f t="shared" si="221"/>
        <v>0</v>
      </c>
      <c r="S335" s="199">
        <f t="shared" si="222"/>
        <v>0</v>
      </c>
      <c r="T335" s="242">
        <f t="shared" si="246"/>
        <v>0</v>
      </c>
      <c r="U335" s="177">
        <f t="shared" si="223"/>
        <v>0</v>
      </c>
      <c r="V335" s="177">
        <f t="shared" si="224"/>
        <v>0</v>
      </c>
      <c r="W335" s="177">
        <f t="shared" si="225"/>
        <v>0</v>
      </c>
      <c r="X335" s="177">
        <f t="shared" si="226"/>
        <v>0</v>
      </c>
      <c r="Y335" s="177">
        <f t="shared" si="227"/>
        <v>0</v>
      </c>
      <c r="Z335" s="178">
        <f t="shared" si="228"/>
        <v>0</v>
      </c>
      <c r="AA335" s="177">
        <f t="shared" si="229"/>
        <v>0</v>
      </c>
      <c r="AB335" s="261">
        <f t="shared" si="247"/>
        <v>0</v>
      </c>
      <c r="AC335" s="217">
        <f t="shared" si="230"/>
        <v>0</v>
      </c>
      <c r="AD335" s="217">
        <f t="shared" si="231"/>
        <v>0</v>
      </c>
      <c r="AE335" s="217">
        <f t="shared" si="232"/>
        <v>0</v>
      </c>
      <c r="AF335" s="217">
        <f t="shared" si="233"/>
        <v>0</v>
      </c>
      <c r="AG335" s="217">
        <f t="shared" si="234"/>
        <v>0</v>
      </c>
      <c r="AH335" s="217">
        <f t="shared" si="235"/>
        <v>0</v>
      </c>
      <c r="AI335" s="217">
        <f t="shared" si="236"/>
        <v>0</v>
      </c>
      <c r="AJ335" s="263">
        <f t="shared" si="248"/>
        <v>0</v>
      </c>
      <c r="AK335" s="250">
        <f t="shared" si="237"/>
        <v>0</v>
      </c>
      <c r="AL335" s="250">
        <f t="shared" si="238"/>
        <v>0</v>
      </c>
      <c r="AM335" s="250">
        <f t="shared" si="239"/>
        <v>0</v>
      </c>
      <c r="AN335" s="250">
        <f t="shared" si="240"/>
        <v>0</v>
      </c>
      <c r="AO335" s="250">
        <f t="shared" si="241"/>
        <v>0</v>
      </c>
      <c r="AP335" s="250">
        <f t="shared" si="242"/>
        <v>0</v>
      </c>
      <c r="AQ335" s="250">
        <f t="shared" si="243"/>
        <v>0</v>
      </c>
      <c r="AR335" s="265">
        <f t="shared" si="249"/>
        <v>0</v>
      </c>
      <c r="AS335" s="254">
        <f t="shared" si="244"/>
        <v>0</v>
      </c>
    </row>
    <row r="336" spans="2:45" x14ac:dyDescent="0.25">
      <c r="B336" s="22"/>
      <c r="C336" s="96"/>
      <c r="D336" s="300"/>
      <c r="E336" s="225">
        <f t="shared" si="209"/>
        <v>0</v>
      </c>
      <c r="F336" s="207">
        <f t="shared" si="210"/>
        <v>0</v>
      </c>
      <c r="G336" s="207">
        <f t="shared" si="211"/>
        <v>0</v>
      </c>
      <c r="H336" s="207">
        <f t="shared" si="212"/>
        <v>0</v>
      </c>
      <c r="I336" s="207">
        <f t="shared" si="213"/>
        <v>0</v>
      </c>
      <c r="J336" s="207">
        <f t="shared" si="214"/>
        <v>0</v>
      </c>
      <c r="K336" s="207">
        <f t="shared" si="215"/>
        <v>0</v>
      </c>
      <c r="L336" s="239">
        <f t="shared" si="245"/>
        <v>0</v>
      </c>
      <c r="M336" s="198">
        <f t="shared" si="216"/>
        <v>0</v>
      </c>
      <c r="N336" s="199">
        <f t="shared" si="217"/>
        <v>0</v>
      </c>
      <c r="O336" s="199">
        <f t="shared" si="218"/>
        <v>0</v>
      </c>
      <c r="P336" s="199">
        <f t="shared" si="219"/>
        <v>0</v>
      </c>
      <c r="Q336" s="199">
        <f t="shared" si="220"/>
        <v>0</v>
      </c>
      <c r="R336" s="199">
        <f t="shared" si="221"/>
        <v>0</v>
      </c>
      <c r="S336" s="199">
        <f t="shared" si="222"/>
        <v>0</v>
      </c>
      <c r="T336" s="242">
        <f t="shared" si="246"/>
        <v>0</v>
      </c>
      <c r="U336" s="177">
        <f t="shared" si="223"/>
        <v>0</v>
      </c>
      <c r="V336" s="177">
        <f t="shared" si="224"/>
        <v>0</v>
      </c>
      <c r="W336" s="177">
        <f t="shared" si="225"/>
        <v>0</v>
      </c>
      <c r="X336" s="177">
        <f t="shared" si="226"/>
        <v>0</v>
      </c>
      <c r="Y336" s="177">
        <f t="shared" si="227"/>
        <v>0</v>
      </c>
      <c r="Z336" s="178">
        <f t="shared" si="228"/>
        <v>0</v>
      </c>
      <c r="AA336" s="177">
        <f t="shared" si="229"/>
        <v>0</v>
      </c>
      <c r="AB336" s="261">
        <f t="shared" si="247"/>
        <v>0</v>
      </c>
      <c r="AC336" s="217">
        <f t="shared" si="230"/>
        <v>0</v>
      </c>
      <c r="AD336" s="217">
        <f t="shared" si="231"/>
        <v>0</v>
      </c>
      <c r="AE336" s="217">
        <f t="shared" si="232"/>
        <v>0</v>
      </c>
      <c r="AF336" s="217">
        <f t="shared" si="233"/>
        <v>0</v>
      </c>
      <c r="AG336" s="217">
        <f t="shared" si="234"/>
        <v>0</v>
      </c>
      <c r="AH336" s="217">
        <f t="shared" si="235"/>
        <v>0</v>
      </c>
      <c r="AI336" s="217">
        <f t="shared" si="236"/>
        <v>0</v>
      </c>
      <c r="AJ336" s="263">
        <f t="shared" si="248"/>
        <v>0</v>
      </c>
      <c r="AK336" s="250">
        <f t="shared" si="237"/>
        <v>0</v>
      </c>
      <c r="AL336" s="250">
        <f t="shared" si="238"/>
        <v>0</v>
      </c>
      <c r="AM336" s="250">
        <f t="shared" si="239"/>
        <v>0</v>
      </c>
      <c r="AN336" s="250">
        <f t="shared" si="240"/>
        <v>0</v>
      </c>
      <c r="AO336" s="250">
        <f t="shared" si="241"/>
        <v>0</v>
      </c>
      <c r="AP336" s="250">
        <f t="shared" si="242"/>
        <v>0</v>
      </c>
      <c r="AQ336" s="250">
        <f t="shared" si="243"/>
        <v>0</v>
      </c>
      <c r="AR336" s="265">
        <f t="shared" si="249"/>
        <v>0</v>
      </c>
      <c r="AS336" s="254">
        <f t="shared" si="244"/>
        <v>0</v>
      </c>
    </row>
    <row r="337" spans="2:45" x14ac:dyDescent="0.25">
      <c r="B337" s="22"/>
      <c r="C337" s="96"/>
      <c r="D337" s="300"/>
      <c r="E337" s="225">
        <f t="shared" si="209"/>
        <v>0</v>
      </c>
      <c r="F337" s="207">
        <f t="shared" si="210"/>
        <v>0</v>
      </c>
      <c r="G337" s="207">
        <f t="shared" si="211"/>
        <v>0</v>
      </c>
      <c r="H337" s="207">
        <f t="shared" si="212"/>
        <v>0</v>
      </c>
      <c r="I337" s="207">
        <f t="shared" si="213"/>
        <v>0</v>
      </c>
      <c r="J337" s="207">
        <f t="shared" si="214"/>
        <v>0</v>
      </c>
      <c r="K337" s="207">
        <f t="shared" si="215"/>
        <v>0</v>
      </c>
      <c r="L337" s="239">
        <f t="shared" si="245"/>
        <v>0</v>
      </c>
      <c r="M337" s="198">
        <f t="shared" si="216"/>
        <v>0</v>
      </c>
      <c r="N337" s="199">
        <f t="shared" si="217"/>
        <v>0</v>
      </c>
      <c r="O337" s="199">
        <f t="shared" si="218"/>
        <v>0</v>
      </c>
      <c r="P337" s="199">
        <f t="shared" si="219"/>
        <v>0</v>
      </c>
      <c r="Q337" s="199">
        <f t="shared" si="220"/>
        <v>0</v>
      </c>
      <c r="R337" s="199">
        <f t="shared" si="221"/>
        <v>0</v>
      </c>
      <c r="S337" s="199">
        <f t="shared" si="222"/>
        <v>0</v>
      </c>
      <c r="T337" s="242">
        <f t="shared" si="246"/>
        <v>0</v>
      </c>
      <c r="U337" s="177">
        <f t="shared" si="223"/>
        <v>0</v>
      </c>
      <c r="V337" s="177">
        <f t="shared" si="224"/>
        <v>0</v>
      </c>
      <c r="W337" s="177">
        <f t="shared" si="225"/>
        <v>0</v>
      </c>
      <c r="X337" s="177">
        <f t="shared" si="226"/>
        <v>0</v>
      </c>
      <c r="Y337" s="177">
        <f t="shared" si="227"/>
        <v>0</v>
      </c>
      <c r="Z337" s="178">
        <f t="shared" si="228"/>
        <v>0</v>
      </c>
      <c r="AA337" s="177">
        <f t="shared" si="229"/>
        <v>0</v>
      </c>
      <c r="AB337" s="261">
        <f t="shared" si="247"/>
        <v>0</v>
      </c>
      <c r="AC337" s="217">
        <f t="shared" si="230"/>
        <v>0</v>
      </c>
      <c r="AD337" s="217">
        <f t="shared" si="231"/>
        <v>0</v>
      </c>
      <c r="AE337" s="217">
        <f t="shared" si="232"/>
        <v>0</v>
      </c>
      <c r="AF337" s="217">
        <f t="shared" si="233"/>
        <v>0</v>
      </c>
      <c r="AG337" s="217">
        <f t="shared" si="234"/>
        <v>0</v>
      </c>
      <c r="AH337" s="217">
        <f t="shared" si="235"/>
        <v>0</v>
      </c>
      <c r="AI337" s="217">
        <f t="shared" si="236"/>
        <v>0</v>
      </c>
      <c r="AJ337" s="263">
        <f t="shared" si="248"/>
        <v>0</v>
      </c>
      <c r="AK337" s="250">
        <f t="shared" si="237"/>
        <v>0</v>
      </c>
      <c r="AL337" s="250">
        <f t="shared" si="238"/>
        <v>0</v>
      </c>
      <c r="AM337" s="250">
        <f t="shared" si="239"/>
        <v>0</v>
      </c>
      <c r="AN337" s="250">
        <f t="shared" si="240"/>
        <v>0</v>
      </c>
      <c r="AO337" s="250">
        <f t="shared" si="241"/>
        <v>0</v>
      </c>
      <c r="AP337" s="250">
        <f t="shared" si="242"/>
        <v>0</v>
      </c>
      <c r="AQ337" s="250">
        <f t="shared" si="243"/>
        <v>0</v>
      </c>
      <c r="AR337" s="265">
        <f t="shared" si="249"/>
        <v>0</v>
      </c>
      <c r="AS337" s="254">
        <f t="shared" si="244"/>
        <v>0</v>
      </c>
    </row>
    <row r="338" spans="2:45" x14ac:dyDescent="0.25">
      <c r="B338" s="22"/>
      <c r="C338" s="96"/>
      <c r="D338" s="300"/>
      <c r="E338" s="225">
        <f t="shared" si="209"/>
        <v>0</v>
      </c>
      <c r="F338" s="207">
        <f t="shared" si="210"/>
        <v>0</v>
      </c>
      <c r="G338" s="207">
        <f t="shared" si="211"/>
        <v>0</v>
      </c>
      <c r="H338" s="207">
        <f t="shared" si="212"/>
        <v>0</v>
      </c>
      <c r="I338" s="207">
        <f t="shared" si="213"/>
        <v>0</v>
      </c>
      <c r="J338" s="207">
        <f t="shared" si="214"/>
        <v>0</v>
      </c>
      <c r="K338" s="207">
        <f t="shared" si="215"/>
        <v>0</v>
      </c>
      <c r="L338" s="239">
        <f t="shared" si="245"/>
        <v>0</v>
      </c>
      <c r="M338" s="198">
        <f t="shared" si="216"/>
        <v>0</v>
      </c>
      <c r="N338" s="199">
        <f t="shared" si="217"/>
        <v>0</v>
      </c>
      <c r="O338" s="199">
        <f t="shared" si="218"/>
        <v>0</v>
      </c>
      <c r="P338" s="199">
        <f t="shared" si="219"/>
        <v>0</v>
      </c>
      <c r="Q338" s="199">
        <f t="shared" si="220"/>
        <v>0</v>
      </c>
      <c r="R338" s="199">
        <f t="shared" si="221"/>
        <v>0</v>
      </c>
      <c r="S338" s="199">
        <f t="shared" si="222"/>
        <v>0</v>
      </c>
      <c r="T338" s="242">
        <f t="shared" si="246"/>
        <v>0</v>
      </c>
      <c r="U338" s="177">
        <f t="shared" si="223"/>
        <v>0</v>
      </c>
      <c r="V338" s="177">
        <f t="shared" si="224"/>
        <v>0</v>
      </c>
      <c r="W338" s="177">
        <f t="shared" si="225"/>
        <v>0</v>
      </c>
      <c r="X338" s="177">
        <f t="shared" si="226"/>
        <v>0</v>
      </c>
      <c r="Y338" s="177">
        <f t="shared" si="227"/>
        <v>0</v>
      </c>
      <c r="Z338" s="178">
        <f t="shared" si="228"/>
        <v>0</v>
      </c>
      <c r="AA338" s="177">
        <f t="shared" si="229"/>
        <v>0</v>
      </c>
      <c r="AB338" s="261">
        <f t="shared" si="247"/>
        <v>0</v>
      </c>
      <c r="AC338" s="217">
        <f t="shared" si="230"/>
        <v>0</v>
      </c>
      <c r="AD338" s="217">
        <f t="shared" si="231"/>
        <v>0</v>
      </c>
      <c r="AE338" s="217">
        <f t="shared" si="232"/>
        <v>0</v>
      </c>
      <c r="AF338" s="217">
        <f t="shared" si="233"/>
        <v>0</v>
      </c>
      <c r="AG338" s="217">
        <f t="shared" si="234"/>
        <v>0</v>
      </c>
      <c r="AH338" s="217">
        <f t="shared" si="235"/>
        <v>0</v>
      </c>
      <c r="AI338" s="217">
        <f t="shared" si="236"/>
        <v>0</v>
      </c>
      <c r="AJ338" s="263">
        <f t="shared" si="248"/>
        <v>0</v>
      </c>
      <c r="AK338" s="250">
        <f t="shared" si="237"/>
        <v>0</v>
      </c>
      <c r="AL338" s="250">
        <f t="shared" si="238"/>
        <v>0</v>
      </c>
      <c r="AM338" s="250">
        <f t="shared" si="239"/>
        <v>0</v>
      </c>
      <c r="AN338" s="250">
        <f t="shared" si="240"/>
        <v>0</v>
      </c>
      <c r="AO338" s="250">
        <f t="shared" si="241"/>
        <v>0</v>
      </c>
      <c r="AP338" s="250">
        <f t="shared" si="242"/>
        <v>0</v>
      </c>
      <c r="AQ338" s="250">
        <f t="shared" si="243"/>
        <v>0</v>
      </c>
      <c r="AR338" s="265">
        <f t="shared" si="249"/>
        <v>0</v>
      </c>
      <c r="AS338" s="254">
        <f t="shared" si="244"/>
        <v>0</v>
      </c>
    </row>
    <row r="339" spans="2:45" x14ac:dyDescent="0.25">
      <c r="B339" s="22"/>
      <c r="C339" s="96"/>
      <c r="D339" s="300"/>
      <c r="E339" s="225">
        <f t="shared" si="209"/>
        <v>0</v>
      </c>
      <c r="F339" s="207">
        <f t="shared" si="210"/>
        <v>0</v>
      </c>
      <c r="G339" s="207">
        <f t="shared" si="211"/>
        <v>0</v>
      </c>
      <c r="H339" s="207">
        <f t="shared" si="212"/>
        <v>0</v>
      </c>
      <c r="I339" s="207">
        <f t="shared" si="213"/>
        <v>0</v>
      </c>
      <c r="J339" s="207">
        <f t="shared" si="214"/>
        <v>0</v>
      </c>
      <c r="K339" s="207">
        <f t="shared" si="215"/>
        <v>0</v>
      </c>
      <c r="L339" s="239">
        <f t="shared" si="245"/>
        <v>0</v>
      </c>
      <c r="M339" s="198">
        <f t="shared" si="216"/>
        <v>0</v>
      </c>
      <c r="N339" s="199">
        <f t="shared" si="217"/>
        <v>0</v>
      </c>
      <c r="O339" s="199">
        <f t="shared" si="218"/>
        <v>0</v>
      </c>
      <c r="P339" s="199">
        <f t="shared" si="219"/>
        <v>0</v>
      </c>
      <c r="Q339" s="199">
        <f t="shared" si="220"/>
        <v>0</v>
      </c>
      <c r="R339" s="199">
        <f t="shared" si="221"/>
        <v>0</v>
      </c>
      <c r="S339" s="199">
        <f t="shared" si="222"/>
        <v>0</v>
      </c>
      <c r="T339" s="242">
        <f t="shared" si="246"/>
        <v>0</v>
      </c>
      <c r="U339" s="177">
        <f t="shared" si="223"/>
        <v>0</v>
      </c>
      <c r="V339" s="177">
        <f t="shared" si="224"/>
        <v>0</v>
      </c>
      <c r="W339" s="177">
        <f t="shared" si="225"/>
        <v>0</v>
      </c>
      <c r="X339" s="177">
        <f t="shared" si="226"/>
        <v>0</v>
      </c>
      <c r="Y339" s="177">
        <f t="shared" si="227"/>
        <v>0</v>
      </c>
      <c r="Z339" s="178">
        <f t="shared" si="228"/>
        <v>0</v>
      </c>
      <c r="AA339" s="177">
        <f t="shared" si="229"/>
        <v>0</v>
      </c>
      <c r="AB339" s="261">
        <f t="shared" si="247"/>
        <v>0</v>
      </c>
      <c r="AC339" s="217">
        <f t="shared" si="230"/>
        <v>0</v>
      </c>
      <c r="AD339" s="217">
        <f t="shared" si="231"/>
        <v>0</v>
      </c>
      <c r="AE339" s="217">
        <f t="shared" si="232"/>
        <v>0</v>
      </c>
      <c r="AF339" s="217">
        <f t="shared" si="233"/>
        <v>0</v>
      </c>
      <c r="AG339" s="217">
        <f t="shared" si="234"/>
        <v>0</v>
      </c>
      <c r="AH339" s="217">
        <f t="shared" si="235"/>
        <v>0</v>
      </c>
      <c r="AI339" s="217">
        <f t="shared" si="236"/>
        <v>0</v>
      </c>
      <c r="AJ339" s="263">
        <f t="shared" si="248"/>
        <v>0</v>
      </c>
      <c r="AK339" s="250">
        <f t="shared" si="237"/>
        <v>0</v>
      </c>
      <c r="AL339" s="250">
        <f t="shared" si="238"/>
        <v>0</v>
      </c>
      <c r="AM339" s="250">
        <f t="shared" si="239"/>
        <v>0</v>
      </c>
      <c r="AN339" s="250">
        <f t="shared" si="240"/>
        <v>0</v>
      </c>
      <c r="AO339" s="250">
        <f t="shared" si="241"/>
        <v>0</v>
      </c>
      <c r="AP339" s="250">
        <f t="shared" si="242"/>
        <v>0</v>
      </c>
      <c r="AQ339" s="250">
        <f t="shared" si="243"/>
        <v>0</v>
      </c>
      <c r="AR339" s="265">
        <f t="shared" si="249"/>
        <v>0</v>
      </c>
      <c r="AS339" s="254">
        <f t="shared" si="244"/>
        <v>0</v>
      </c>
    </row>
    <row r="340" spans="2:45" x14ac:dyDescent="0.25">
      <c r="B340" s="22"/>
      <c r="C340" s="96"/>
      <c r="D340" s="300"/>
      <c r="E340" s="225">
        <f t="shared" si="209"/>
        <v>0</v>
      </c>
      <c r="F340" s="207">
        <f t="shared" si="210"/>
        <v>0</v>
      </c>
      <c r="G340" s="207">
        <f t="shared" si="211"/>
        <v>0</v>
      </c>
      <c r="H340" s="207">
        <f t="shared" si="212"/>
        <v>0</v>
      </c>
      <c r="I340" s="207">
        <f t="shared" si="213"/>
        <v>0</v>
      </c>
      <c r="J340" s="207">
        <f t="shared" si="214"/>
        <v>0</v>
      </c>
      <c r="K340" s="207">
        <f t="shared" si="215"/>
        <v>0</v>
      </c>
      <c r="L340" s="239">
        <f t="shared" si="245"/>
        <v>0</v>
      </c>
      <c r="M340" s="198">
        <f t="shared" si="216"/>
        <v>0</v>
      </c>
      <c r="N340" s="199">
        <f t="shared" si="217"/>
        <v>0</v>
      </c>
      <c r="O340" s="199">
        <f t="shared" si="218"/>
        <v>0</v>
      </c>
      <c r="P340" s="199">
        <f t="shared" si="219"/>
        <v>0</v>
      </c>
      <c r="Q340" s="199">
        <f t="shared" si="220"/>
        <v>0</v>
      </c>
      <c r="R340" s="199">
        <f t="shared" si="221"/>
        <v>0</v>
      </c>
      <c r="S340" s="199">
        <f t="shared" si="222"/>
        <v>0</v>
      </c>
      <c r="T340" s="242">
        <f t="shared" si="246"/>
        <v>0</v>
      </c>
      <c r="U340" s="177">
        <f t="shared" si="223"/>
        <v>0</v>
      </c>
      <c r="V340" s="177">
        <f t="shared" si="224"/>
        <v>0</v>
      </c>
      <c r="W340" s="177">
        <f t="shared" si="225"/>
        <v>0</v>
      </c>
      <c r="X340" s="177">
        <f t="shared" si="226"/>
        <v>0</v>
      </c>
      <c r="Y340" s="177">
        <f t="shared" si="227"/>
        <v>0</v>
      </c>
      <c r="Z340" s="178">
        <f t="shared" si="228"/>
        <v>0</v>
      </c>
      <c r="AA340" s="177">
        <f t="shared" si="229"/>
        <v>0</v>
      </c>
      <c r="AB340" s="261">
        <f t="shared" si="247"/>
        <v>0</v>
      </c>
      <c r="AC340" s="217">
        <f t="shared" si="230"/>
        <v>0</v>
      </c>
      <c r="AD340" s="217">
        <f t="shared" si="231"/>
        <v>0</v>
      </c>
      <c r="AE340" s="217">
        <f t="shared" si="232"/>
        <v>0</v>
      </c>
      <c r="AF340" s="217">
        <f t="shared" si="233"/>
        <v>0</v>
      </c>
      <c r="AG340" s="217">
        <f t="shared" si="234"/>
        <v>0</v>
      </c>
      <c r="AH340" s="217">
        <f t="shared" si="235"/>
        <v>0</v>
      </c>
      <c r="AI340" s="217">
        <f t="shared" si="236"/>
        <v>0</v>
      </c>
      <c r="AJ340" s="263">
        <f t="shared" si="248"/>
        <v>0</v>
      </c>
      <c r="AK340" s="250">
        <f t="shared" si="237"/>
        <v>0</v>
      </c>
      <c r="AL340" s="250">
        <f t="shared" si="238"/>
        <v>0</v>
      </c>
      <c r="AM340" s="250">
        <f t="shared" si="239"/>
        <v>0</v>
      </c>
      <c r="AN340" s="250">
        <f t="shared" si="240"/>
        <v>0</v>
      </c>
      <c r="AO340" s="250">
        <f t="shared" si="241"/>
        <v>0</v>
      </c>
      <c r="AP340" s="250">
        <f t="shared" si="242"/>
        <v>0</v>
      </c>
      <c r="AQ340" s="250">
        <f t="shared" si="243"/>
        <v>0</v>
      </c>
      <c r="AR340" s="265">
        <f t="shared" si="249"/>
        <v>0</v>
      </c>
      <c r="AS340" s="254">
        <f t="shared" si="244"/>
        <v>0</v>
      </c>
    </row>
    <row r="341" spans="2:45" x14ac:dyDescent="0.25">
      <c r="B341" s="22"/>
      <c r="C341" s="96"/>
      <c r="D341" s="300"/>
      <c r="E341" s="225">
        <f t="shared" si="209"/>
        <v>0</v>
      </c>
      <c r="F341" s="207">
        <f t="shared" si="210"/>
        <v>0</v>
      </c>
      <c r="G341" s="207">
        <f t="shared" si="211"/>
        <v>0</v>
      </c>
      <c r="H341" s="207">
        <f t="shared" si="212"/>
        <v>0</v>
      </c>
      <c r="I341" s="207">
        <f t="shared" si="213"/>
        <v>0</v>
      </c>
      <c r="J341" s="207">
        <f t="shared" si="214"/>
        <v>0</v>
      </c>
      <c r="K341" s="207">
        <f t="shared" si="215"/>
        <v>0</v>
      </c>
      <c r="L341" s="239">
        <f t="shared" si="245"/>
        <v>0</v>
      </c>
      <c r="M341" s="198">
        <f t="shared" si="216"/>
        <v>0</v>
      </c>
      <c r="N341" s="199">
        <f t="shared" si="217"/>
        <v>0</v>
      </c>
      <c r="O341" s="199">
        <f t="shared" si="218"/>
        <v>0</v>
      </c>
      <c r="P341" s="199">
        <f t="shared" si="219"/>
        <v>0</v>
      </c>
      <c r="Q341" s="199">
        <f t="shared" si="220"/>
        <v>0</v>
      </c>
      <c r="R341" s="199">
        <f t="shared" si="221"/>
        <v>0</v>
      </c>
      <c r="S341" s="199">
        <f t="shared" si="222"/>
        <v>0</v>
      </c>
      <c r="T341" s="242">
        <f t="shared" si="246"/>
        <v>0</v>
      </c>
      <c r="U341" s="177">
        <f t="shared" si="223"/>
        <v>0</v>
      </c>
      <c r="V341" s="177">
        <f t="shared" si="224"/>
        <v>0</v>
      </c>
      <c r="W341" s="177">
        <f t="shared" si="225"/>
        <v>0</v>
      </c>
      <c r="X341" s="177">
        <f t="shared" si="226"/>
        <v>0</v>
      </c>
      <c r="Y341" s="177">
        <f t="shared" si="227"/>
        <v>0</v>
      </c>
      <c r="Z341" s="178">
        <f t="shared" si="228"/>
        <v>0</v>
      </c>
      <c r="AA341" s="177">
        <f t="shared" si="229"/>
        <v>0</v>
      </c>
      <c r="AB341" s="261">
        <f t="shared" si="247"/>
        <v>0</v>
      </c>
      <c r="AC341" s="217">
        <f t="shared" si="230"/>
        <v>0</v>
      </c>
      <c r="AD341" s="217">
        <f t="shared" si="231"/>
        <v>0</v>
      </c>
      <c r="AE341" s="217">
        <f t="shared" si="232"/>
        <v>0</v>
      </c>
      <c r="AF341" s="217">
        <f t="shared" si="233"/>
        <v>0</v>
      </c>
      <c r="AG341" s="217">
        <f t="shared" si="234"/>
        <v>0</v>
      </c>
      <c r="AH341" s="217">
        <f t="shared" si="235"/>
        <v>0</v>
      </c>
      <c r="AI341" s="217">
        <f t="shared" si="236"/>
        <v>0</v>
      </c>
      <c r="AJ341" s="263">
        <f t="shared" si="248"/>
        <v>0</v>
      </c>
      <c r="AK341" s="250">
        <f t="shared" si="237"/>
        <v>0</v>
      </c>
      <c r="AL341" s="250">
        <f t="shared" si="238"/>
        <v>0</v>
      </c>
      <c r="AM341" s="250">
        <f t="shared" si="239"/>
        <v>0</v>
      </c>
      <c r="AN341" s="250">
        <f t="shared" si="240"/>
        <v>0</v>
      </c>
      <c r="AO341" s="250">
        <f t="shared" si="241"/>
        <v>0</v>
      </c>
      <c r="AP341" s="250">
        <f t="shared" si="242"/>
        <v>0</v>
      </c>
      <c r="AQ341" s="250">
        <f t="shared" si="243"/>
        <v>0</v>
      </c>
      <c r="AR341" s="265">
        <f t="shared" si="249"/>
        <v>0</v>
      </c>
      <c r="AS341" s="254">
        <f t="shared" si="244"/>
        <v>0</v>
      </c>
    </row>
    <row r="342" spans="2:45" x14ac:dyDescent="0.25">
      <c r="B342" s="22"/>
      <c r="C342" s="96"/>
      <c r="D342" s="300"/>
      <c r="E342" s="225">
        <f t="shared" si="209"/>
        <v>0</v>
      </c>
      <c r="F342" s="207">
        <f t="shared" si="210"/>
        <v>0</v>
      </c>
      <c r="G342" s="207">
        <f t="shared" si="211"/>
        <v>0</v>
      </c>
      <c r="H342" s="207">
        <f t="shared" si="212"/>
        <v>0</v>
      </c>
      <c r="I342" s="207">
        <f t="shared" si="213"/>
        <v>0</v>
      </c>
      <c r="J342" s="207">
        <f t="shared" si="214"/>
        <v>0</v>
      </c>
      <c r="K342" s="207">
        <f t="shared" si="215"/>
        <v>0</v>
      </c>
      <c r="L342" s="239">
        <f t="shared" si="245"/>
        <v>0</v>
      </c>
      <c r="M342" s="198">
        <f t="shared" si="216"/>
        <v>0</v>
      </c>
      <c r="N342" s="199">
        <f t="shared" si="217"/>
        <v>0</v>
      </c>
      <c r="O342" s="199">
        <f t="shared" si="218"/>
        <v>0</v>
      </c>
      <c r="P342" s="199">
        <f t="shared" si="219"/>
        <v>0</v>
      </c>
      <c r="Q342" s="199">
        <f t="shared" si="220"/>
        <v>0</v>
      </c>
      <c r="R342" s="199">
        <f t="shared" si="221"/>
        <v>0</v>
      </c>
      <c r="S342" s="199">
        <f t="shared" si="222"/>
        <v>0</v>
      </c>
      <c r="T342" s="242">
        <f t="shared" si="246"/>
        <v>0</v>
      </c>
      <c r="U342" s="177">
        <f t="shared" si="223"/>
        <v>0</v>
      </c>
      <c r="V342" s="177">
        <f t="shared" si="224"/>
        <v>0</v>
      </c>
      <c r="W342" s="177">
        <f t="shared" si="225"/>
        <v>0</v>
      </c>
      <c r="X342" s="177">
        <f t="shared" si="226"/>
        <v>0</v>
      </c>
      <c r="Y342" s="177">
        <f t="shared" si="227"/>
        <v>0</v>
      </c>
      <c r="Z342" s="178">
        <f t="shared" si="228"/>
        <v>0</v>
      </c>
      <c r="AA342" s="177">
        <f t="shared" si="229"/>
        <v>0</v>
      </c>
      <c r="AB342" s="261">
        <f t="shared" si="247"/>
        <v>0</v>
      </c>
      <c r="AC342" s="217">
        <f t="shared" si="230"/>
        <v>0</v>
      </c>
      <c r="AD342" s="217">
        <f t="shared" si="231"/>
        <v>0</v>
      </c>
      <c r="AE342" s="217">
        <f t="shared" si="232"/>
        <v>0</v>
      </c>
      <c r="AF342" s="217">
        <f t="shared" si="233"/>
        <v>0</v>
      </c>
      <c r="AG342" s="217">
        <f t="shared" si="234"/>
        <v>0</v>
      </c>
      <c r="AH342" s="217">
        <f t="shared" si="235"/>
        <v>0</v>
      </c>
      <c r="AI342" s="217">
        <f t="shared" si="236"/>
        <v>0</v>
      </c>
      <c r="AJ342" s="263">
        <f t="shared" si="248"/>
        <v>0</v>
      </c>
      <c r="AK342" s="250">
        <f t="shared" si="237"/>
        <v>0</v>
      </c>
      <c r="AL342" s="250">
        <f t="shared" si="238"/>
        <v>0</v>
      </c>
      <c r="AM342" s="250">
        <f t="shared" si="239"/>
        <v>0</v>
      </c>
      <c r="AN342" s="250">
        <f t="shared" si="240"/>
        <v>0</v>
      </c>
      <c r="AO342" s="250">
        <f t="shared" si="241"/>
        <v>0</v>
      </c>
      <c r="AP342" s="250">
        <f t="shared" si="242"/>
        <v>0</v>
      </c>
      <c r="AQ342" s="250">
        <f t="shared" si="243"/>
        <v>0</v>
      </c>
      <c r="AR342" s="265">
        <f t="shared" si="249"/>
        <v>0</v>
      </c>
      <c r="AS342" s="254">
        <f t="shared" si="244"/>
        <v>0</v>
      </c>
    </row>
    <row r="343" spans="2:45" x14ac:dyDescent="0.25">
      <c r="B343" s="22"/>
      <c r="C343" s="96"/>
      <c r="D343" s="300"/>
      <c r="E343" s="225">
        <f t="shared" si="209"/>
        <v>0</v>
      </c>
      <c r="F343" s="207">
        <f t="shared" si="210"/>
        <v>0</v>
      </c>
      <c r="G343" s="207">
        <f t="shared" si="211"/>
        <v>0</v>
      </c>
      <c r="H343" s="207">
        <f t="shared" si="212"/>
        <v>0</v>
      </c>
      <c r="I343" s="207">
        <f t="shared" si="213"/>
        <v>0</v>
      </c>
      <c r="J343" s="207">
        <f t="shared" si="214"/>
        <v>0</v>
      </c>
      <c r="K343" s="207">
        <f t="shared" si="215"/>
        <v>0</v>
      </c>
      <c r="L343" s="239">
        <f t="shared" si="245"/>
        <v>0</v>
      </c>
      <c r="M343" s="198">
        <f t="shared" si="216"/>
        <v>0</v>
      </c>
      <c r="N343" s="199">
        <f t="shared" si="217"/>
        <v>0</v>
      </c>
      <c r="O343" s="199">
        <f t="shared" si="218"/>
        <v>0</v>
      </c>
      <c r="P343" s="199">
        <f t="shared" si="219"/>
        <v>0</v>
      </c>
      <c r="Q343" s="199">
        <f t="shared" si="220"/>
        <v>0</v>
      </c>
      <c r="R343" s="199">
        <f t="shared" si="221"/>
        <v>0</v>
      </c>
      <c r="S343" s="199">
        <f t="shared" si="222"/>
        <v>0</v>
      </c>
      <c r="T343" s="242">
        <f t="shared" si="246"/>
        <v>0</v>
      </c>
      <c r="U343" s="177">
        <f t="shared" si="223"/>
        <v>0</v>
      </c>
      <c r="V343" s="177">
        <f t="shared" si="224"/>
        <v>0</v>
      </c>
      <c r="W343" s="177">
        <f t="shared" si="225"/>
        <v>0</v>
      </c>
      <c r="X343" s="177">
        <f t="shared" si="226"/>
        <v>0</v>
      </c>
      <c r="Y343" s="177">
        <f t="shared" si="227"/>
        <v>0</v>
      </c>
      <c r="Z343" s="178">
        <f t="shared" si="228"/>
        <v>0</v>
      </c>
      <c r="AA343" s="177">
        <f t="shared" si="229"/>
        <v>0</v>
      </c>
      <c r="AB343" s="261">
        <f t="shared" si="247"/>
        <v>0</v>
      </c>
      <c r="AC343" s="217">
        <f t="shared" si="230"/>
        <v>0</v>
      </c>
      <c r="AD343" s="217">
        <f t="shared" si="231"/>
        <v>0</v>
      </c>
      <c r="AE343" s="217">
        <f t="shared" si="232"/>
        <v>0</v>
      </c>
      <c r="AF343" s="217">
        <f t="shared" si="233"/>
        <v>0</v>
      </c>
      <c r="AG343" s="217">
        <f t="shared" si="234"/>
        <v>0</v>
      </c>
      <c r="AH343" s="217">
        <f t="shared" si="235"/>
        <v>0</v>
      </c>
      <c r="AI343" s="217">
        <f t="shared" si="236"/>
        <v>0</v>
      </c>
      <c r="AJ343" s="263">
        <f t="shared" si="248"/>
        <v>0</v>
      </c>
      <c r="AK343" s="250">
        <f t="shared" si="237"/>
        <v>0</v>
      </c>
      <c r="AL343" s="250">
        <f t="shared" si="238"/>
        <v>0</v>
      </c>
      <c r="AM343" s="250">
        <f t="shared" si="239"/>
        <v>0</v>
      </c>
      <c r="AN343" s="250">
        <f t="shared" si="240"/>
        <v>0</v>
      </c>
      <c r="AO343" s="250">
        <f t="shared" si="241"/>
        <v>0</v>
      </c>
      <c r="AP343" s="250">
        <f t="shared" si="242"/>
        <v>0</v>
      </c>
      <c r="AQ343" s="250">
        <f t="shared" si="243"/>
        <v>0</v>
      </c>
      <c r="AR343" s="265">
        <f t="shared" si="249"/>
        <v>0</v>
      </c>
      <c r="AS343" s="254">
        <f t="shared" si="244"/>
        <v>0</v>
      </c>
    </row>
    <row r="344" spans="2:45" x14ac:dyDescent="0.25">
      <c r="B344" s="22"/>
      <c r="C344" s="96"/>
      <c r="D344" s="300"/>
      <c r="E344" s="225">
        <f t="shared" si="209"/>
        <v>0</v>
      </c>
      <c r="F344" s="207">
        <f t="shared" si="210"/>
        <v>0</v>
      </c>
      <c r="G344" s="207">
        <f t="shared" si="211"/>
        <v>0</v>
      </c>
      <c r="H344" s="207">
        <f t="shared" si="212"/>
        <v>0</v>
      </c>
      <c r="I344" s="207">
        <f t="shared" si="213"/>
        <v>0</v>
      </c>
      <c r="J344" s="207">
        <f t="shared" si="214"/>
        <v>0</v>
      </c>
      <c r="K344" s="207">
        <f t="shared" si="215"/>
        <v>0</v>
      </c>
      <c r="L344" s="239">
        <f t="shared" si="245"/>
        <v>0</v>
      </c>
      <c r="M344" s="198">
        <f t="shared" si="216"/>
        <v>0</v>
      </c>
      <c r="N344" s="199">
        <f t="shared" si="217"/>
        <v>0</v>
      </c>
      <c r="O344" s="199">
        <f t="shared" si="218"/>
        <v>0</v>
      </c>
      <c r="P344" s="199">
        <f t="shared" si="219"/>
        <v>0</v>
      </c>
      <c r="Q344" s="199">
        <f t="shared" si="220"/>
        <v>0</v>
      </c>
      <c r="R344" s="199">
        <f t="shared" si="221"/>
        <v>0</v>
      </c>
      <c r="S344" s="199">
        <f t="shared" si="222"/>
        <v>0</v>
      </c>
      <c r="T344" s="242">
        <f t="shared" si="246"/>
        <v>0</v>
      </c>
      <c r="U344" s="177">
        <f t="shared" si="223"/>
        <v>0</v>
      </c>
      <c r="V344" s="177">
        <f t="shared" si="224"/>
        <v>0</v>
      </c>
      <c r="W344" s="177">
        <f t="shared" si="225"/>
        <v>0</v>
      </c>
      <c r="X344" s="177">
        <f t="shared" si="226"/>
        <v>0</v>
      </c>
      <c r="Y344" s="177">
        <f t="shared" si="227"/>
        <v>0</v>
      </c>
      <c r="Z344" s="178">
        <f t="shared" si="228"/>
        <v>0</v>
      </c>
      <c r="AA344" s="177">
        <f t="shared" si="229"/>
        <v>0</v>
      </c>
      <c r="AB344" s="261">
        <f t="shared" si="247"/>
        <v>0</v>
      </c>
      <c r="AC344" s="217">
        <f t="shared" si="230"/>
        <v>0</v>
      </c>
      <c r="AD344" s="217">
        <f t="shared" si="231"/>
        <v>0</v>
      </c>
      <c r="AE344" s="217">
        <f t="shared" si="232"/>
        <v>0</v>
      </c>
      <c r="AF344" s="217">
        <f t="shared" si="233"/>
        <v>0</v>
      </c>
      <c r="AG344" s="217">
        <f t="shared" si="234"/>
        <v>0</v>
      </c>
      <c r="AH344" s="217">
        <f t="shared" si="235"/>
        <v>0</v>
      </c>
      <c r="AI344" s="217">
        <f t="shared" si="236"/>
        <v>0</v>
      </c>
      <c r="AJ344" s="263">
        <f t="shared" si="248"/>
        <v>0</v>
      </c>
      <c r="AK344" s="250">
        <f t="shared" si="237"/>
        <v>0</v>
      </c>
      <c r="AL344" s="250">
        <f t="shared" si="238"/>
        <v>0</v>
      </c>
      <c r="AM344" s="250">
        <f t="shared" si="239"/>
        <v>0</v>
      </c>
      <c r="AN344" s="250">
        <f t="shared" si="240"/>
        <v>0</v>
      </c>
      <c r="AO344" s="250">
        <f t="shared" si="241"/>
        <v>0</v>
      </c>
      <c r="AP344" s="250">
        <f t="shared" si="242"/>
        <v>0</v>
      </c>
      <c r="AQ344" s="250">
        <f t="shared" si="243"/>
        <v>0</v>
      </c>
      <c r="AR344" s="265">
        <f t="shared" si="249"/>
        <v>0</v>
      </c>
      <c r="AS344" s="254">
        <f t="shared" si="244"/>
        <v>0</v>
      </c>
    </row>
    <row r="345" spans="2:45" x14ac:dyDescent="0.25">
      <c r="B345" s="22"/>
      <c r="C345" s="96"/>
      <c r="D345" s="300"/>
      <c r="E345" s="225">
        <f t="shared" si="209"/>
        <v>0</v>
      </c>
      <c r="F345" s="207">
        <f t="shared" si="210"/>
        <v>0</v>
      </c>
      <c r="G345" s="207">
        <f t="shared" si="211"/>
        <v>0</v>
      </c>
      <c r="H345" s="207">
        <f t="shared" si="212"/>
        <v>0</v>
      </c>
      <c r="I345" s="207">
        <f t="shared" si="213"/>
        <v>0</v>
      </c>
      <c r="J345" s="207">
        <f t="shared" si="214"/>
        <v>0</v>
      </c>
      <c r="K345" s="207">
        <f t="shared" si="215"/>
        <v>0</v>
      </c>
      <c r="L345" s="239">
        <f t="shared" si="245"/>
        <v>0</v>
      </c>
      <c r="M345" s="198">
        <f t="shared" si="216"/>
        <v>0</v>
      </c>
      <c r="N345" s="199">
        <f t="shared" si="217"/>
        <v>0</v>
      </c>
      <c r="O345" s="199">
        <f t="shared" si="218"/>
        <v>0</v>
      </c>
      <c r="P345" s="199">
        <f t="shared" si="219"/>
        <v>0</v>
      </c>
      <c r="Q345" s="199">
        <f t="shared" si="220"/>
        <v>0</v>
      </c>
      <c r="R345" s="199">
        <f t="shared" si="221"/>
        <v>0</v>
      </c>
      <c r="S345" s="199">
        <f t="shared" si="222"/>
        <v>0</v>
      </c>
      <c r="T345" s="242">
        <f t="shared" si="246"/>
        <v>0</v>
      </c>
      <c r="U345" s="177">
        <f t="shared" si="223"/>
        <v>0</v>
      </c>
      <c r="V345" s="177">
        <f t="shared" si="224"/>
        <v>0</v>
      </c>
      <c r="W345" s="177">
        <f t="shared" si="225"/>
        <v>0</v>
      </c>
      <c r="X345" s="177">
        <f t="shared" si="226"/>
        <v>0</v>
      </c>
      <c r="Y345" s="177">
        <f t="shared" si="227"/>
        <v>0</v>
      </c>
      <c r="Z345" s="178">
        <f t="shared" si="228"/>
        <v>0</v>
      </c>
      <c r="AA345" s="177">
        <f t="shared" si="229"/>
        <v>0</v>
      </c>
      <c r="AB345" s="261">
        <f t="shared" si="247"/>
        <v>0</v>
      </c>
      <c r="AC345" s="217">
        <f t="shared" si="230"/>
        <v>0</v>
      </c>
      <c r="AD345" s="217">
        <f t="shared" si="231"/>
        <v>0</v>
      </c>
      <c r="AE345" s="217">
        <f t="shared" si="232"/>
        <v>0</v>
      </c>
      <c r="AF345" s="217">
        <f t="shared" si="233"/>
        <v>0</v>
      </c>
      <c r="AG345" s="217">
        <f t="shared" si="234"/>
        <v>0</v>
      </c>
      <c r="AH345" s="217">
        <f t="shared" si="235"/>
        <v>0</v>
      </c>
      <c r="AI345" s="217">
        <f t="shared" si="236"/>
        <v>0</v>
      </c>
      <c r="AJ345" s="263">
        <f t="shared" si="248"/>
        <v>0</v>
      </c>
      <c r="AK345" s="250">
        <f t="shared" si="237"/>
        <v>0</v>
      </c>
      <c r="AL345" s="250">
        <f t="shared" si="238"/>
        <v>0</v>
      </c>
      <c r="AM345" s="250">
        <f t="shared" si="239"/>
        <v>0</v>
      </c>
      <c r="AN345" s="250">
        <f t="shared" si="240"/>
        <v>0</v>
      </c>
      <c r="AO345" s="250">
        <f t="shared" si="241"/>
        <v>0</v>
      </c>
      <c r="AP345" s="250">
        <f t="shared" si="242"/>
        <v>0</v>
      </c>
      <c r="AQ345" s="250">
        <f t="shared" si="243"/>
        <v>0</v>
      </c>
      <c r="AR345" s="265">
        <f t="shared" si="249"/>
        <v>0</v>
      </c>
      <c r="AS345" s="254">
        <f t="shared" si="244"/>
        <v>0</v>
      </c>
    </row>
    <row r="346" spans="2:45" x14ac:dyDescent="0.25">
      <c r="B346" s="22"/>
      <c r="C346" s="96"/>
      <c r="D346" s="300"/>
      <c r="E346" s="225">
        <f t="shared" si="209"/>
        <v>0</v>
      </c>
      <c r="F346" s="207">
        <f t="shared" si="210"/>
        <v>0</v>
      </c>
      <c r="G346" s="207">
        <f t="shared" si="211"/>
        <v>0</v>
      </c>
      <c r="H346" s="207">
        <f t="shared" si="212"/>
        <v>0</v>
      </c>
      <c r="I346" s="207">
        <f t="shared" si="213"/>
        <v>0</v>
      </c>
      <c r="J346" s="207">
        <f t="shared" si="214"/>
        <v>0</v>
      </c>
      <c r="K346" s="207">
        <f t="shared" si="215"/>
        <v>0</v>
      </c>
      <c r="L346" s="239">
        <f t="shared" si="245"/>
        <v>0</v>
      </c>
      <c r="M346" s="198">
        <f t="shared" si="216"/>
        <v>0</v>
      </c>
      <c r="N346" s="199">
        <f t="shared" si="217"/>
        <v>0</v>
      </c>
      <c r="O346" s="199">
        <f t="shared" si="218"/>
        <v>0</v>
      </c>
      <c r="P346" s="199">
        <f t="shared" si="219"/>
        <v>0</v>
      </c>
      <c r="Q346" s="199">
        <f t="shared" si="220"/>
        <v>0</v>
      </c>
      <c r="R346" s="199">
        <f t="shared" si="221"/>
        <v>0</v>
      </c>
      <c r="S346" s="199">
        <f t="shared" si="222"/>
        <v>0</v>
      </c>
      <c r="T346" s="242">
        <f t="shared" si="246"/>
        <v>0</v>
      </c>
      <c r="U346" s="177">
        <f t="shared" si="223"/>
        <v>0</v>
      </c>
      <c r="V346" s="177">
        <f t="shared" si="224"/>
        <v>0</v>
      </c>
      <c r="W346" s="177">
        <f t="shared" si="225"/>
        <v>0</v>
      </c>
      <c r="X346" s="177">
        <f t="shared" si="226"/>
        <v>0</v>
      </c>
      <c r="Y346" s="177">
        <f t="shared" si="227"/>
        <v>0</v>
      </c>
      <c r="Z346" s="178">
        <f t="shared" si="228"/>
        <v>0</v>
      </c>
      <c r="AA346" s="177">
        <f t="shared" si="229"/>
        <v>0</v>
      </c>
      <c r="AB346" s="261">
        <f t="shared" si="247"/>
        <v>0</v>
      </c>
      <c r="AC346" s="217">
        <f t="shared" si="230"/>
        <v>0</v>
      </c>
      <c r="AD346" s="217">
        <f t="shared" si="231"/>
        <v>0</v>
      </c>
      <c r="AE346" s="217">
        <f t="shared" si="232"/>
        <v>0</v>
      </c>
      <c r="AF346" s="217">
        <f t="shared" si="233"/>
        <v>0</v>
      </c>
      <c r="AG346" s="217">
        <f t="shared" si="234"/>
        <v>0</v>
      </c>
      <c r="AH346" s="217">
        <f t="shared" si="235"/>
        <v>0</v>
      </c>
      <c r="AI346" s="217">
        <f t="shared" si="236"/>
        <v>0</v>
      </c>
      <c r="AJ346" s="263">
        <f t="shared" si="248"/>
        <v>0</v>
      </c>
      <c r="AK346" s="250">
        <f t="shared" si="237"/>
        <v>0</v>
      </c>
      <c r="AL346" s="250">
        <f t="shared" si="238"/>
        <v>0</v>
      </c>
      <c r="AM346" s="250">
        <f t="shared" si="239"/>
        <v>0</v>
      </c>
      <c r="AN346" s="250">
        <f t="shared" si="240"/>
        <v>0</v>
      </c>
      <c r="AO346" s="250">
        <f t="shared" si="241"/>
        <v>0</v>
      </c>
      <c r="AP346" s="250">
        <f t="shared" si="242"/>
        <v>0</v>
      </c>
      <c r="AQ346" s="250">
        <f t="shared" si="243"/>
        <v>0</v>
      </c>
      <c r="AR346" s="265">
        <f t="shared" si="249"/>
        <v>0</v>
      </c>
      <c r="AS346" s="254">
        <f t="shared" si="244"/>
        <v>0</v>
      </c>
    </row>
    <row r="347" spans="2:45" x14ac:dyDescent="0.25">
      <c r="B347" s="22"/>
      <c r="C347" s="96"/>
      <c r="D347" s="300"/>
      <c r="E347" s="225">
        <f t="shared" si="209"/>
        <v>0</v>
      </c>
      <c r="F347" s="207">
        <f t="shared" si="210"/>
        <v>0</v>
      </c>
      <c r="G347" s="207">
        <f t="shared" si="211"/>
        <v>0</v>
      </c>
      <c r="H347" s="207">
        <f t="shared" si="212"/>
        <v>0</v>
      </c>
      <c r="I347" s="207">
        <f t="shared" si="213"/>
        <v>0</v>
      </c>
      <c r="J347" s="207">
        <f t="shared" si="214"/>
        <v>0</v>
      </c>
      <c r="K347" s="207">
        <f t="shared" si="215"/>
        <v>0</v>
      </c>
      <c r="L347" s="239">
        <f t="shared" si="245"/>
        <v>0</v>
      </c>
      <c r="M347" s="198">
        <f t="shared" si="216"/>
        <v>0</v>
      </c>
      <c r="N347" s="199">
        <f t="shared" si="217"/>
        <v>0</v>
      </c>
      <c r="O347" s="199">
        <f t="shared" si="218"/>
        <v>0</v>
      </c>
      <c r="P347" s="199">
        <f t="shared" si="219"/>
        <v>0</v>
      </c>
      <c r="Q347" s="199">
        <f t="shared" si="220"/>
        <v>0</v>
      </c>
      <c r="R347" s="199">
        <f t="shared" si="221"/>
        <v>0</v>
      </c>
      <c r="S347" s="199">
        <f t="shared" si="222"/>
        <v>0</v>
      </c>
      <c r="T347" s="242">
        <f t="shared" si="246"/>
        <v>0</v>
      </c>
      <c r="U347" s="177">
        <f t="shared" si="223"/>
        <v>0</v>
      </c>
      <c r="V347" s="177">
        <f t="shared" si="224"/>
        <v>0</v>
      </c>
      <c r="W347" s="177">
        <f t="shared" si="225"/>
        <v>0</v>
      </c>
      <c r="X347" s="177">
        <f t="shared" si="226"/>
        <v>0</v>
      </c>
      <c r="Y347" s="177">
        <f t="shared" si="227"/>
        <v>0</v>
      </c>
      <c r="Z347" s="178">
        <f t="shared" si="228"/>
        <v>0</v>
      </c>
      <c r="AA347" s="177">
        <f t="shared" si="229"/>
        <v>0</v>
      </c>
      <c r="AB347" s="261">
        <f t="shared" si="247"/>
        <v>0</v>
      </c>
      <c r="AC347" s="217">
        <f t="shared" si="230"/>
        <v>0</v>
      </c>
      <c r="AD347" s="217">
        <f t="shared" si="231"/>
        <v>0</v>
      </c>
      <c r="AE347" s="217">
        <f t="shared" si="232"/>
        <v>0</v>
      </c>
      <c r="AF347" s="217">
        <f t="shared" si="233"/>
        <v>0</v>
      </c>
      <c r="AG347" s="217">
        <f t="shared" si="234"/>
        <v>0</v>
      </c>
      <c r="AH347" s="217">
        <f t="shared" si="235"/>
        <v>0</v>
      </c>
      <c r="AI347" s="217">
        <f t="shared" si="236"/>
        <v>0</v>
      </c>
      <c r="AJ347" s="263">
        <f t="shared" si="248"/>
        <v>0</v>
      </c>
      <c r="AK347" s="250">
        <f t="shared" si="237"/>
        <v>0</v>
      </c>
      <c r="AL347" s="250">
        <f t="shared" si="238"/>
        <v>0</v>
      </c>
      <c r="AM347" s="250">
        <f t="shared" si="239"/>
        <v>0</v>
      </c>
      <c r="AN347" s="250">
        <f t="shared" si="240"/>
        <v>0</v>
      </c>
      <c r="AO347" s="250">
        <f t="shared" si="241"/>
        <v>0</v>
      </c>
      <c r="AP347" s="250">
        <f t="shared" si="242"/>
        <v>0</v>
      </c>
      <c r="AQ347" s="250">
        <f t="shared" si="243"/>
        <v>0</v>
      </c>
      <c r="AR347" s="265">
        <f t="shared" si="249"/>
        <v>0</v>
      </c>
      <c r="AS347" s="254">
        <f t="shared" si="244"/>
        <v>0</v>
      </c>
    </row>
    <row r="348" spans="2:45" x14ac:dyDescent="0.25">
      <c r="B348" s="22"/>
      <c r="C348" s="96"/>
      <c r="D348" s="300"/>
      <c r="E348" s="225">
        <f t="shared" si="209"/>
        <v>0</v>
      </c>
      <c r="F348" s="207">
        <f t="shared" si="210"/>
        <v>0</v>
      </c>
      <c r="G348" s="207">
        <f t="shared" si="211"/>
        <v>0</v>
      </c>
      <c r="H348" s="207">
        <f t="shared" si="212"/>
        <v>0</v>
      </c>
      <c r="I348" s="207">
        <f t="shared" si="213"/>
        <v>0</v>
      </c>
      <c r="J348" s="207">
        <f t="shared" si="214"/>
        <v>0</v>
      </c>
      <c r="K348" s="207">
        <f t="shared" si="215"/>
        <v>0</v>
      </c>
      <c r="L348" s="239">
        <f t="shared" si="245"/>
        <v>0</v>
      </c>
      <c r="M348" s="198">
        <f t="shared" si="216"/>
        <v>0</v>
      </c>
      <c r="N348" s="199">
        <f t="shared" si="217"/>
        <v>0</v>
      </c>
      <c r="O348" s="199">
        <f t="shared" si="218"/>
        <v>0</v>
      </c>
      <c r="P348" s="199">
        <f t="shared" si="219"/>
        <v>0</v>
      </c>
      <c r="Q348" s="199">
        <f t="shared" si="220"/>
        <v>0</v>
      </c>
      <c r="R348" s="199">
        <f t="shared" si="221"/>
        <v>0</v>
      </c>
      <c r="S348" s="199">
        <f t="shared" si="222"/>
        <v>0</v>
      </c>
      <c r="T348" s="242">
        <f t="shared" si="246"/>
        <v>0</v>
      </c>
      <c r="U348" s="177">
        <f t="shared" si="223"/>
        <v>0</v>
      </c>
      <c r="V348" s="177">
        <f t="shared" si="224"/>
        <v>0</v>
      </c>
      <c r="W348" s="177">
        <f t="shared" si="225"/>
        <v>0</v>
      </c>
      <c r="X348" s="177">
        <f t="shared" si="226"/>
        <v>0</v>
      </c>
      <c r="Y348" s="177">
        <f t="shared" si="227"/>
        <v>0</v>
      </c>
      <c r="Z348" s="178">
        <f t="shared" si="228"/>
        <v>0</v>
      </c>
      <c r="AA348" s="177">
        <f t="shared" si="229"/>
        <v>0</v>
      </c>
      <c r="AB348" s="261">
        <f t="shared" si="247"/>
        <v>0</v>
      </c>
      <c r="AC348" s="217">
        <f t="shared" si="230"/>
        <v>0</v>
      </c>
      <c r="AD348" s="217">
        <f t="shared" si="231"/>
        <v>0</v>
      </c>
      <c r="AE348" s="217">
        <f t="shared" si="232"/>
        <v>0</v>
      </c>
      <c r="AF348" s="217">
        <f t="shared" si="233"/>
        <v>0</v>
      </c>
      <c r="AG348" s="217">
        <f t="shared" si="234"/>
        <v>0</v>
      </c>
      <c r="AH348" s="217">
        <f t="shared" si="235"/>
        <v>0</v>
      </c>
      <c r="AI348" s="217">
        <f t="shared" si="236"/>
        <v>0</v>
      </c>
      <c r="AJ348" s="263">
        <f t="shared" si="248"/>
        <v>0</v>
      </c>
      <c r="AK348" s="250">
        <f t="shared" si="237"/>
        <v>0</v>
      </c>
      <c r="AL348" s="250">
        <f t="shared" si="238"/>
        <v>0</v>
      </c>
      <c r="AM348" s="250">
        <f t="shared" si="239"/>
        <v>0</v>
      </c>
      <c r="AN348" s="250">
        <f t="shared" si="240"/>
        <v>0</v>
      </c>
      <c r="AO348" s="250">
        <f t="shared" si="241"/>
        <v>0</v>
      </c>
      <c r="AP348" s="250">
        <f t="shared" si="242"/>
        <v>0</v>
      </c>
      <c r="AQ348" s="250">
        <f t="shared" si="243"/>
        <v>0</v>
      </c>
      <c r="AR348" s="265">
        <f t="shared" si="249"/>
        <v>0</v>
      </c>
      <c r="AS348" s="254">
        <f t="shared" si="244"/>
        <v>0</v>
      </c>
    </row>
    <row r="349" spans="2:45" x14ac:dyDescent="0.25">
      <c r="B349" s="22"/>
      <c r="C349" s="96"/>
      <c r="D349" s="300"/>
      <c r="E349" s="225">
        <f t="shared" si="209"/>
        <v>0</v>
      </c>
      <c r="F349" s="207">
        <f t="shared" si="210"/>
        <v>0</v>
      </c>
      <c r="G349" s="207">
        <f t="shared" si="211"/>
        <v>0</v>
      </c>
      <c r="H349" s="207">
        <f t="shared" si="212"/>
        <v>0</v>
      </c>
      <c r="I349" s="207">
        <f t="shared" si="213"/>
        <v>0</v>
      </c>
      <c r="J349" s="207">
        <f t="shared" si="214"/>
        <v>0</v>
      </c>
      <c r="K349" s="207">
        <f t="shared" si="215"/>
        <v>0</v>
      </c>
      <c r="L349" s="239">
        <f t="shared" si="245"/>
        <v>0</v>
      </c>
      <c r="M349" s="198">
        <f t="shared" si="216"/>
        <v>0</v>
      </c>
      <c r="N349" s="199">
        <f t="shared" si="217"/>
        <v>0</v>
      </c>
      <c r="O349" s="199">
        <f t="shared" si="218"/>
        <v>0</v>
      </c>
      <c r="P349" s="199">
        <f t="shared" si="219"/>
        <v>0</v>
      </c>
      <c r="Q349" s="199">
        <f t="shared" si="220"/>
        <v>0</v>
      </c>
      <c r="R349" s="199">
        <f t="shared" si="221"/>
        <v>0</v>
      </c>
      <c r="S349" s="199">
        <f t="shared" si="222"/>
        <v>0</v>
      </c>
      <c r="T349" s="242">
        <f t="shared" si="246"/>
        <v>0</v>
      </c>
      <c r="U349" s="177">
        <f t="shared" si="223"/>
        <v>0</v>
      </c>
      <c r="V349" s="177">
        <f t="shared" si="224"/>
        <v>0</v>
      </c>
      <c r="W349" s="177">
        <f t="shared" si="225"/>
        <v>0</v>
      </c>
      <c r="X349" s="177">
        <f t="shared" si="226"/>
        <v>0</v>
      </c>
      <c r="Y349" s="177">
        <f t="shared" si="227"/>
        <v>0</v>
      </c>
      <c r="Z349" s="178">
        <f t="shared" si="228"/>
        <v>0</v>
      </c>
      <c r="AA349" s="177">
        <f t="shared" si="229"/>
        <v>0</v>
      </c>
      <c r="AB349" s="261">
        <f t="shared" si="247"/>
        <v>0</v>
      </c>
      <c r="AC349" s="217">
        <f t="shared" si="230"/>
        <v>0</v>
      </c>
      <c r="AD349" s="217">
        <f t="shared" si="231"/>
        <v>0</v>
      </c>
      <c r="AE349" s="217">
        <f t="shared" si="232"/>
        <v>0</v>
      </c>
      <c r="AF349" s="217">
        <f t="shared" si="233"/>
        <v>0</v>
      </c>
      <c r="AG349" s="217">
        <f t="shared" si="234"/>
        <v>0</v>
      </c>
      <c r="AH349" s="217">
        <f t="shared" si="235"/>
        <v>0</v>
      </c>
      <c r="AI349" s="217">
        <f t="shared" si="236"/>
        <v>0</v>
      </c>
      <c r="AJ349" s="263">
        <f t="shared" si="248"/>
        <v>0</v>
      </c>
      <c r="AK349" s="250">
        <f t="shared" si="237"/>
        <v>0</v>
      </c>
      <c r="AL349" s="250">
        <f t="shared" si="238"/>
        <v>0</v>
      </c>
      <c r="AM349" s="250">
        <f t="shared" si="239"/>
        <v>0</v>
      </c>
      <c r="AN349" s="250">
        <f t="shared" si="240"/>
        <v>0</v>
      </c>
      <c r="AO349" s="250">
        <f t="shared" si="241"/>
        <v>0</v>
      </c>
      <c r="AP349" s="250">
        <f t="shared" si="242"/>
        <v>0</v>
      </c>
      <c r="AQ349" s="250">
        <f t="shared" si="243"/>
        <v>0</v>
      </c>
      <c r="AR349" s="265">
        <f t="shared" si="249"/>
        <v>0</v>
      </c>
      <c r="AS349" s="254">
        <f t="shared" si="244"/>
        <v>0</v>
      </c>
    </row>
    <row r="350" spans="2:45" x14ac:dyDescent="0.25">
      <c r="B350" s="22"/>
      <c r="C350" s="96"/>
      <c r="D350" s="300"/>
      <c r="E350" s="225">
        <f t="shared" si="209"/>
        <v>0</v>
      </c>
      <c r="F350" s="207">
        <f t="shared" si="210"/>
        <v>0</v>
      </c>
      <c r="G350" s="207">
        <f t="shared" si="211"/>
        <v>0</v>
      </c>
      <c r="H350" s="207">
        <f t="shared" si="212"/>
        <v>0</v>
      </c>
      <c r="I350" s="207">
        <f t="shared" si="213"/>
        <v>0</v>
      </c>
      <c r="J350" s="207">
        <f t="shared" si="214"/>
        <v>0</v>
      </c>
      <c r="K350" s="207">
        <f t="shared" si="215"/>
        <v>0</v>
      </c>
      <c r="L350" s="239">
        <f t="shared" si="245"/>
        <v>0</v>
      </c>
      <c r="M350" s="198">
        <f t="shared" si="216"/>
        <v>0</v>
      </c>
      <c r="N350" s="199">
        <f t="shared" si="217"/>
        <v>0</v>
      </c>
      <c r="O350" s="199">
        <f t="shared" si="218"/>
        <v>0</v>
      </c>
      <c r="P350" s="199">
        <f t="shared" si="219"/>
        <v>0</v>
      </c>
      <c r="Q350" s="199">
        <f t="shared" si="220"/>
        <v>0</v>
      </c>
      <c r="R350" s="199">
        <f t="shared" si="221"/>
        <v>0</v>
      </c>
      <c r="S350" s="199">
        <f t="shared" si="222"/>
        <v>0</v>
      </c>
      <c r="T350" s="242">
        <f t="shared" si="246"/>
        <v>0</v>
      </c>
      <c r="U350" s="177">
        <f t="shared" si="223"/>
        <v>0</v>
      </c>
      <c r="V350" s="177">
        <f t="shared" si="224"/>
        <v>0</v>
      </c>
      <c r="W350" s="177">
        <f t="shared" si="225"/>
        <v>0</v>
      </c>
      <c r="X350" s="177">
        <f t="shared" si="226"/>
        <v>0</v>
      </c>
      <c r="Y350" s="177">
        <f t="shared" si="227"/>
        <v>0</v>
      </c>
      <c r="Z350" s="178">
        <f t="shared" si="228"/>
        <v>0</v>
      </c>
      <c r="AA350" s="177">
        <f t="shared" si="229"/>
        <v>0</v>
      </c>
      <c r="AB350" s="261">
        <f t="shared" si="247"/>
        <v>0</v>
      </c>
      <c r="AC350" s="217">
        <f t="shared" si="230"/>
        <v>0</v>
      </c>
      <c r="AD350" s="217">
        <f t="shared" si="231"/>
        <v>0</v>
      </c>
      <c r="AE350" s="217">
        <f t="shared" si="232"/>
        <v>0</v>
      </c>
      <c r="AF350" s="217">
        <f t="shared" si="233"/>
        <v>0</v>
      </c>
      <c r="AG350" s="217">
        <f t="shared" si="234"/>
        <v>0</v>
      </c>
      <c r="AH350" s="217">
        <f t="shared" si="235"/>
        <v>0</v>
      </c>
      <c r="AI350" s="217">
        <f t="shared" si="236"/>
        <v>0</v>
      </c>
      <c r="AJ350" s="263">
        <f t="shared" si="248"/>
        <v>0</v>
      </c>
      <c r="AK350" s="250">
        <f t="shared" si="237"/>
        <v>0</v>
      </c>
      <c r="AL350" s="250">
        <f t="shared" si="238"/>
        <v>0</v>
      </c>
      <c r="AM350" s="250">
        <f t="shared" si="239"/>
        <v>0</v>
      </c>
      <c r="AN350" s="250">
        <f t="shared" si="240"/>
        <v>0</v>
      </c>
      <c r="AO350" s="250">
        <f t="shared" si="241"/>
        <v>0</v>
      </c>
      <c r="AP350" s="250">
        <f t="shared" si="242"/>
        <v>0</v>
      </c>
      <c r="AQ350" s="250">
        <f t="shared" si="243"/>
        <v>0</v>
      </c>
      <c r="AR350" s="265">
        <f t="shared" si="249"/>
        <v>0</v>
      </c>
      <c r="AS350" s="254">
        <f t="shared" si="244"/>
        <v>0</v>
      </c>
    </row>
    <row r="351" spans="2:45" x14ac:dyDescent="0.25">
      <c r="B351" s="22"/>
      <c r="C351" s="96"/>
      <c r="D351" s="300"/>
      <c r="E351" s="225">
        <f t="shared" si="209"/>
        <v>0</v>
      </c>
      <c r="F351" s="207">
        <f t="shared" si="210"/>
        <v>0</v>
      </c>
      <c r="G351" s="207">
        <f t="shared" si="211"/>
        <v>0</v>
      </c>
      <c r="H351" s="207">
        <f t="shared" si="212"/>
        <v>0</v>
      </c>
      <c r="I351" s="207">
        <f t="shared" si="213"/>
        <v>0</v>
      </c>
      <c r="J351" s="207">
        <f t="shared" si="214"/>
        <v>0</v>
      </c>
      <c r="K351" s="207">
        <f t="shared" si="215"/>
        <v>0</v>
      </c>
      <c r="L351" s="239">
        <f t="shared" si="245"/>
        <v>0</v>
      </c>
      <c r="M351" s="198">
        <f t="shared" si="216"/>
        <v>0</v>
      </c>
      <c r="N351" s="199">
        <f t="shared" si="217"/>
        <v>0</v>
      </c>
      <c r="O351" s="199">
        <f t="shared" si="218"/>
        <v>0</v>
      </c>
      <c r="P351" s="199">
        <f t="shared" si="219"/>
        <v>0</v>
      </c>
      <c r="Q351" s="199">
        <f t="shared" si="220"/>
        <v>0</v>
      </c>
      <c r="R351" s="199">
        <f t="shared" si="221"/>
        <v>0</v>
      </c>
      <c r="S351" s="199">
        <f t="shared" si="222"/>
        <v>0</v>
      </c>
      <c r="T351" s="242">
        <f t="shared" si="246"/>
        <v>0</v>
      </c>
      <c r="U351" s="177">
        <f t="shared" si="223"/>
        <v>0</v>
      </c>
      <c r="V351" s="177">
        <f t="shared" si="224"/>
        <v>0</v>
      </c>
      <c r="W351" s="177">
        <f t="shared" si="225"/>
        <v>0</v>
      </c>
      <c r="X351" s="177">
        <f t="shared" si="226"/>
        <v>0</v>
      </c>
      <c r="Y351" s="177">
        <f t="shared" si="227"/>
        <v>0</v>
      </c>
      <c r="Z351" s="178">
        <f t="shared" si="228"/>
        <v>0</v>
      </c>
      <c r="AA351" s="177">
        <f t="shared" si="229"/>
        <v>0</v>
      </c>
      <c r="AB351" s="261">
        <f t="shared" si="247"/>
        <v>0</v>
      </c>
      <c r="AC351" s="217">
        <f t="shared" si="230"/>
        <v>0</v>
      </c>
      <c r="AD351" s="217">
        <f t="shared" si="231"/>
        <v>0</v>
      </c>
      <c r="AE351" s="217">
        <f t="shared" si="232"/>
        <v>0</v>
      </c>
      <c r="AF351" s="217">
        <f t="shared" si="233"/>
        <v>0</v>
      </c>
      <c r="AG351" s="217">
        <f t="shared" si="234"/>
        <v>0</v>
      </c>
      <c r="AH351" s="217">
        <f t="shared" si="235"/>
        <v>0</v>
      </c>
      <c r="AI351" s="217">
        <f t="shared" si="236"/>
        <v>0</v>
      </c>
      <c r="AJ351" s="263">
        <f t="shared" si="248"/>
        <v>0</v>
      </c>
      <c r="AK351" s="250">
        <f t="shared" si="237"/>
        <v>0</v>
      </c>
      <c r="AL351" s="250">
        <f t="shared" si="238"/>
        <v>0</v>
      </c>
      <c r="AM351" s="250">
        <f t="shared" si="239"/>
        <v>0</v>
      </c>
      <c r="AN351" s="250">
        <f t="shared" si="240"/>
        <v>0</v>
      </c>
      <c r="AO351" s="250">
        <f t="shared" si="241"/>
        <v>0</v>
      </c>
      <c r="AP351" s="250">
        <f t="shared" si="242"/>
        <v>0</v>
      </c>
      <c r="AQ351" s="250">
        <f t="shared" si="243"/>
        <v>0</v>
      </c>
      <c r="AR351" s="265">
        <f t="shared" si="249"/>
        <v>0</v>
      </c>
      <c r="AS351" s="254">
        <f t="shared" si="244"/>
        <v>0</v>
      </c>
    </row>
    <row r="352" spans="2:45" x14ac:dyDescent="0.25">
      <c r="B352" s="22"/>
      <c r="C352" s="96"/>
      <c r="D352" s="300"/>
      <c r="E352" s="225">
        <f t="shared" si="209"/>
        <v>0</v>
      </c>
      <c r="F352" s="207">
        <f t="shared" si="210"/>
        <v>0</v>
      </c>
      <c r="G352" s="207">
        <f t="shared" si="211"/>
        <v>0</v>
      </c>
      <c r="H352" s="207">
        <f t="shared" si="212"/>
        <v>0</v>
      </c>
      <c r="I352" s="207">
        <f t="shared" si="213"/>
        <v>0</v>
      </c>
      <c r="J352" s="207">
        <f t="shared" si="214"/>
        <v>0</v>
      </c>
      <c r="K352" s="207">
        <f t="shared" si="215"/>
        <v>0</v>
      </c>
      <c r="L352" s="239">
        <f t="shared" si="245"/>
        <v>0</v>
      </c>
      <c r="M352" s="198">
        <f t="shared" si="216"/>
        <v>0</v>
      </c>
      <c r="N352" s="199">
        <f t="shared" si="217"/>
        <v>0</v>
      </c>
      <c r="O352" s="199">
        <f t="shared" si="218"/>
        <v>0</v>
      </c>
      <c r="P352" s="199">
        <f t="shared" si="219"/>
        <v>0</v>
      </c>
      <c r="Q352" s="199">
        <f t="shared" si="220"/>
        <v>0</v>
      </c>
      <c r="R352" s="199">
        <f t="shared" si="221"/>
        <v>0</v>
      </c>
      <c r="S352" s="199">
        <f t="shared" si="222"/>
        <v>0</v>
      </c>
      <c r="T352" s="242">
        <f t="shared" si="246"/>
        <v>0</v>
      </c>
      <c r="U352" s="177">
        <f t="shared" si="223"/>
        <v>0</v>
      </c>
      <c r="V352" s="177">
        <f t="shared" si="224"/>
        <v>0</v>
      </c>
      <c r="W352" s="177">
        <f t="shared" si="225"/>
        <v>0</v>
      </c>
      <c r="X352" s="177">
        <f t="shared" si="226"/>
        <v>0</v>
      </c>
      <c r="Y352" s="177">
        <f t="shared" si="227"/>
        <v>0</v>
      </c>
      <c r="Z352" s="178">
        <f t="shared" si="228"/>
        <v>0</v>
      </c>
      <c r="AA352" s="177">
        <f t="shared" si="229"/>
        <v>0</v>
      </c>
      <c r="AB352" s="261">
        <f t="shared" si="247"/>
        <v>0</v>
      </c>
      <c r="AC352" s="217">
        <f t="shared" si="230"/>
        <v>0</v>
      </c>
      <c r="AD352" s="217">
        <f t="shared" si="231"/>
        <v>0</v>
      </c>
      <c r="AE352" s="217">
        <f t="shared" si="232"/>
        <v>0</v>
      </c>
      <c r="AF352" s="217">
        <f t="shared" si="233"/>
        <v>0</v>
      </c>
      <c r="AG352" s="217">
        <f t="shared" si="234"/>
        <v>0</v>
      </c>
      <c r="AH352" s="217">
        <f t="shared" si="235"/>
        <v>0</v>
      </c>
      <c r="AI352" s="217">
        <f t="shared" si="236"/>
        <v>0</v>
      </c>
      <c r="AJ352" s="263">
        <f t="shared" si="248"/>
        <v>0</v>
      </c>
      <c r="AK352" s="250">
        <f t="shared" si="237"/>
        <v>0</v>
      </c>
      <c r="AL352" s="250">
        <f t="shared" si="238"/>
        <v>0</v>
      </c>
      <c r="AM352" s="250">
        <f t="shared" si="239"/>
        <v>0</v>
      </c>
      <c r="AN352" s="250">
        <f t="shared" si="240"/>
        <v>0</v>
      </c>
      <c r="AO352" s="250">
        <f t="shared" si="241"/>
        <v>0</v>
      </c>
      <c r="AP352" s="250">
        <f t="shared" si="242"/>
        <v>0</v>
      </c>
      <c r="AQ352" s="250">
        <f t="shared" si="243"/>
        <v>0</v>
      </c>
      <c r="AR352" s="265">
        <f t="shared" si="249"/>
        <v>0</v>
      </c>
      <c r="AS352" s="254">
        <f t="shared" si="244"/>
        <v>0</v>
      </c>
    </row>
    <row r="353" spans="2:45" x14ac:dyDescent="0.25">
      <c r="B353" s="22"/>
      <c r="C353" s="96"/>
      <c r="D353" s="300"/>
      <c r="E353" s="225">
        <f t="shared" si="209"/>
        <v>0</v>
      </c>
      <c r="F353" s="207">
        <f t="shared" si="210"/>
        <v>0</v>
      </c>
      <c r="G353" s="207">
        <f t="shared" si="211"/>
        <v>0</v>
      </c>
      <c r="H353" s="207">
        <f t="shared" si="212"/>
        <v>0</v>
      </c>
      <c r="I353" s="207">
        <f t="shared" si="213"/>
        <v>0</v>
      </c>
      <c r="J353" s="207">
        <f t="shared" si="214"/>
        <v>0</v>
      </c>
      <c r="K353" s="207">
        <f t="shared" si="215"/>
        <v>0</v>
      </c>
      <c r="L353" s="239">
        <f t="shared" si="245"/>
        <v>0</v>
      </c>
      <c r="M353" s="198">
        <f t="shared" si="216"/>
        <v>0</v>
      </c>
      <c r="N353" s="199">
        <f t="shared" si="217"/>
        <v>0</v>
      </c>
      <c r="O353" s="199">
        <f t="shared" si="218"/>
        <v>0</v>
      </c>
      <c r="P353" s="199">
        <f t="shared" si="219"/>
        <v>0</v>
      </c>
      <c r="Q353" s="199">
        <f t="shared" si="220"/>
        <v>0</v>
      </c>
      <c r="R353" s="199">
        <f t="shared" si="221"/>
        <v>0</v>
      </c>
      <c r="S353" s="199">
        <f t="shared" si="222"/>
        <v>0</v>
      </c>
      <c r="T353" s="242">
        <f t="shared" si="246"/>
        <v>0</v>
      </c>
      <c r="U353" s="177">
        <f t="shared" si="223"/>
        <v>0</v>
      </c>
      <c r="V353" s="177">
        <f t="shared" si="224"/>
        <v>0</v>
      </c>
      <c r="W353" s="177">
        <f t="shared" si="225"/>
        <v>0</v>
      </c>
      <c r="X353" s="177">
        <f t="shared" si="226"/>
        <v>0</v>
      </c>
      <c r="Y353" s="177">
        <f t="shared" si="227"/>
        <v>0</v>
      </c>
      <c r="Z353" s="178">
        <f t="shared" si="228"/>
        <v>0</v>
      </c>
      <c r="AA353" s="177">
        <f t="shared" si="229"/>
        <v>0</v>
      </c>
      <c r="AB353" s="261">
        <f t="shared" si="247"/>
        <v>0</v>
      </c>
      <c r="AC353" s="217">
        <f t="shared" si="230"/>
        <v>0</v>
      </c>
      <c r="AD353" s="217">
        <f t="shared" si="231"/>
        <v>0</v>
      </c>
      <c r="AE353" s="217">
        <f t="shared" si="232"/>
        <v>0</v>
      </c>
      <c r="AF353" s="217">
        <f t="shared" si="233"/>
        <v>0</v>
      </c>
      <c r="AG353" s="217">
        <f t="shared" si="234"/>
        <v>0</v>
      </c>
      <c r="AH353" s="217">
        <f t="shared" si="235"/>
        <v>0</v>
      </c>
      <c r="AI353" s="217">
        <f t="shared" si="236"/>
        <v>0</v>
      </c>
      <c r="AJ353" s="263">
        <f t="shared" si="248"/>
        <v>0</v>
      </c>
      <c r="AK353" s="250">
        <f t="shared" si="237"/>
        <v>0</v>
      </c>
      <c r="AL353" s="250">
        <f t="shared" si="238"/>
        <v>0</v>
      </c>
      <c r="AM353" s="250">
        <f t="shared" si="239"/>
        <v>0</v>
      </c>
      <c r="AN353" s="250">
        <f t="shared" si="240"/>
        <v>0</v>
      </c>
      <c r="AO353" s="250">
        <f t="shared" si="241"/>
        <v>0</v>
      </c>
      <c r="AP353" s="250">
        <f t="shared" si="242"/>
        <v>0</v>
      </c>
      <c r="AQ353" s="250">
        <f t="shared" si="243"/>
        <v>0</v>
      </c>
      <c r="AR353" s="265">
        <f t="shared" si="249"/>
        <v>0</v>
      </c>
      <c r="AS353" s="254">
        <f t="shared" si="244"/>
        <v>0</v>
      </c>
    </row>
    <row r="354" spans="2:45" x14ac:dyDescent="0.25">
      <c r="B354" s="22"/>
      <c r="C354" s="96"/>
      <c r="D354" s="300"/>
      <c r="E354" s="225">
        <f t="shared" si="209"/>
        <v>0</v>
      </c>
      <c r="F354" s="207">
        <f t="shared" si="210"/>
        <v>0</v>
      </c>
      <c r="G354" s="207">
        <f t="shared" si="211"/>
        <v>0</v>
      </c>
      <c r="H354" s="207">
        <f t="shared" si="212"/>
        <v>0</v>
      </c>
      <c r="I354" s="207">
        <f t="shared" si="213"/>
        <v>0</v>
      </c>
      <c r="J354" s="207">
        <f t="shared" si="214"/>
        <v>0</v>
      </c>
      <c r="K354" s="207">
        <f t="shared" si="215"/>
        <v>0</v>
      </c>
      <c r="L354" s="239">
        <f t="shared" si="245"/>
        <v>0</v>
      </c>
      <c r="M354" s="198">
        <f t="shared" si="216"/>
        <v>0</v>
      </c>
      <c r="N354" s="199">
        <f t="shared" si="217"/>
        <v>0</v>
      </c>
      <c r="O354" s="199">
        <f t="shared" si="218"/>
        <v>0</v>
      </c>
      <c r="P354" s="199">
        <f t="shared" si="219"/>
        <v>0</v>
      </c>
      <c r="Q354" s="199">
        <f t="shared" si="220"/>
        <v>0</v>
      </c>
      <c r="R354" s="199">
        <f t="shared" si="221"/>
        <v>0</v>
      </c>
      <c r="S354" s="199">
        <f t="shared" si="222"/>
        <v>0</v>
      </c>
      <c r="T354" s="242">
        <f t="shared" si="246"/>
        <v>0</v>
      </c>
      <c r="U354" s="177">
        <f t="shared" si="223"/>
        <v>0</v>
      </c>
      <c r="V354" s="177">
        <f t="shared" si="224"/>
        <v>0</v>
      </c>
      <c r="W354" s="177">
        <f t="shared" si="225"/>
        <v>0</v>
      </c>
      <c r="X354" s="177">
        <f t="shared" si="226"/>
        <v>0</v>
      </c>
      <c r="Y354" s="177">
        <f t="shared" si="227"/>
        <v>0</v>
      </c>
      <c r="Z354" s="178">
        <f t="shared" si="228"/>
        <v>0</v>
      </c>
      <c r="AA354" s="177">
        <f t="shared" si="229"/>
        <v>0</v>
      </c>
      <c r="AB354" s="261">
        <f t="shared" si="247"/>
        <v>0</v>
      </c>
      <c r="AC354" s="217">
        <f t="shared" si="230"/>
        <v>0</v>
      </c>
      <c r="AD354" s="217">
        <f t="shared" si="231"/>
        <v>0</v>
      </c>
      <c r="AE354" s="217">
        <f t="shared" si="232"/>
        <v>0</v>
      </c>
      <c r="AF354" s="217">
        <f t="shared" si="233"/>
        <v>0</v>
      </c>
      <c r="AG354" s="217">
        <f t="shared" si="234"/>
        <v>0</v>
      </c>
      <c r="AH354" s="217">
        <f t="shared" si="235"/>
        <v>0</v>
      </c>
      <c r="AI354" s="217">
        <f t="shared" si="236"/>
        <v>0</v>
      </c>
      <c r="AJ354" s="263">
        <f t="shared" si="248"/>
        <v>0</v>
      </c>
      <c r="AK354" s="250">
        <f t="shared" si="237"/>
        <v>0</v>
      </c>
      <c r="AL354" s="250">
        <f t="shared" si="238"/>
        <v>0</v>
      </c>
      <c r="AM354" s="250">
        <f t="shared" si="239"/>
        <v>0</v>
      </c>
      <c r="AN354" s="250">
        <f t="shared" si="240"/>
        <v>0</v>
      </c>
      <c r="AO354" s="250">
        <f t="shared" si="241"/>
        <v>0</v>
      </c>
      <c r="AP354" s="250">
        <f t="shared" si="242"/>
        <v>0</v>
      </c>
      <c r="AQ354" s="250">
        <f t="shared" si="243"/>
        <v>0</v>
      </c>
      <c r="AR354" s="265">
        <f t="shared" si="249"/>
        <v>0</v>
      </c>
      <c r="AS354" s="254">
        <f t="shared" si="244"/>
        <v>0</v>
      </c>
    </row>
    <row r="355" spans="2:45" x14ac:dyDescent="0.25">
      <c r="B355" s="22"/>
      <c r="C355" s="96"/>
      <c r="D355" s="300"/>
      <c r="E355" s="225">
        <f t="shared" si="209"/>
        <v>0</v>
      </c>
      <c r="F355" s="207">
        <f t="shared" si="210"/>
        <v>0</v>
      </c>
      <c r="G355" s="207">
        <f t="shared" si="211"/>
        <v>0</v>
      </c>
      <c r="H355" s="207">
        <f t="shared" si="212"/>
        <v>0</v>
      </c>
      <c r="I355" s="207">
        <f t="shared" si="213"/>
        <v>0</v>
      </c>
      <c r="J355" s="207">
        <f t="shared" si="214"/>
        <v>0</v>
      </c>
      <c r="K355" s="207">
        <f t="shared" si="215"/>
        <v>0</v>
      </c>
      <c r="L355" s="239">
        <f t="shared" si="245"/>
        <v>0</v>
      </c>
      <c r="M355" s="198">
        <f t="shared" si="216"/>
        <v>0</v>
      </c>
      <c r="N355" s="199">
        <f t="shared" si="217"/>
        <v>0</v>
      </c>
      <c r="O355" s="199">
        <f t="shared" si="218"/>
        <v>0</v>
      </c>
      <c r="P355" s="199">
        <f t="shared" si="219"/>
        <v>0</v>
      </c>
      <c r="Q355" s="199">
        <f t="shared" si="220"/>
        <v>0</v>
      </c>
      <c r="R355" s="199">
        <f t="shared" si="221"/>
        <v>0</v>
      </c>
      <c r="S355" s="199">
        <f t="shared" si="222"/>
        <v>0</v>
      </c>
      <c r="T355" s="242">
        <f t="shared" si="246"/>
        <v>0</v>
      </c>
      <c r="U355" s="177">
        <f t="shared" si="223"/>
        <v>0</v>
      </c>
      <c r="V355" s="177">
        <f t="shared" si="224"/>
        <v>0</v>
      </c>
      <c r="W355" s="177">
        <f t="shared" si="225"/>
        <v>0</v>
      </c>
      <c r="X355" s="177">
        <f t="shared" si="226"/>
        <v>0</v>
      </c>
      <c r="Y355" s="177">
        <f t="shared" si="227"/>
        <v>0</v>
      </c>
      <c r="Z355" s="178">
        <f t="shared" si="228"/>
        <v>0</v>
      </c>
      <c r="AA355" s="177">
        <f t="shared" si="229"/>
        <v>0</v>
      </c>
      <c r="AB355" s="261">
        <f t="shared" si="247"/>
        <v>0</v>
      </c>
      <c r="AC355" s="217">
        <f t="shared" si="230"/>
        <v>0</v>
      </c>
      <c r="AD355" s="217">
        <f t="shared" si="231"/>
        <v>0</v>
      </c>
      <c r="AE355" s="217">
        <f t="shared" si="232"/>
        <v>0</v>
      </c>
      <c r="AF355" s="217">
        <f t="shared" si="233"/>
        <v>0</v>
      </c>
      <c r="AG355" s="217">
        <f t="shared" si="234"/>
        <v>0</v>
      </c>
      <c r="AH355" s="217">
        <f t="shared" si="235"/>
        <v>0</v>
      </c>
      <c r="AI355" s="217">
        <f t="shared" si="236"/>
        <v>0</v>
      </c>
      <c r="AJ355" s="263">
        <f t="shared" si="248"/>
        <v>0</v>
      </c>
      <c r="AK355" s="250">
        <f t="shared" si="237"/>
        <v>0</v>
      </c>
      <c r="AL355" s="250">
        <f t="shared" si="238"/>
        <v>0</v>
      </c>
      <c r="AM355" s="250">
        <f t="shared" si="239"/>
        <v>0</v>
      </c>
      <c r="AN355" s="250">
        <f t="shared" si="240"/>
        <v>0</v>
      </c>
      <c r="AO355" s="250">
        <f t="shared" si="241"/>
        <v>0</v>
      </c>
      <c r="AP355" s="250">
        <f t="shared" si="242"/>
        <v>0</v>
      </c>
      <c r="AQ355" s="250">
        <f t="shared" si="243"/>
        <v>0</v>
      </c>
      <c r="AR355" s="265">
        <f t="shared" si="249"/>
        <v>0</v>
      </c>
      <c r="AS355" s="254">
        <f t="shared" si="244"/>
        <v>0</v>
      </c>
    </row>
    <row r="356" spans="2:45" x14ac:dyDescent="0.25">
      <c r="B356" s="22"/>
      <c r="C356" s="96"/>
      <c r="D356" s="300"/>
      <c r="E356" s="225">
        <f t="shared" si="209"/>
        <v>0</v>
      </c>
      <c r="F356" s="207">
        <f t="shared" si="210"/>
        <v>0</v>
      </c>
      <c r="G356" s="207">
        <f t="shared" si="211"/>
        <v>0</v>
      </c>
      <c r="H356" s="207">
        <f t="shared" si="212"/>
        <v>0</v>
      </c>
      <c r="I356" s="207">
        <f t="shared" si="213"/>
        <v>0</v>
      </c>
      <c r="J356" s="207">
        <f t="shared" si="214"/>
        <v>0</v>
      </c>
      <c r="K356" s="207">
        <f t="shared" si="215"/>
        <v>0</v>
      </c>
      <c r="L356" s="239">
        <f t="shared" si="245"/>
        <v>0</v>
      </c>
      <c r="M356" s="198">
        <f t="shared" si="216"/>
        <v>0</v>
      </c>
      <c r="N356" s="199">
        <f t="shared" si="217"/>
        <v>0</v>
      </c>
      <c r="O356" s="199">
        <f t="shared" si="218"/>
        <v>0</v>
      </c>
      <c r="P356" s="199">
        <f t="shared" si="219"/>
        <v>0</v>
      </c>
      <c r="Q356" s="199">
        <f t="shared" si="220"/>
        <v>0</v>
      </c>
      <c r="R356" s="199">
        <f t="shared" si="221"/>
        <v>0</v>
      </c>
      <c r="S356" s="199">
        <f t="shared" si="222"/>
        <v>0</v>
      </c>
      <c r="T356" s="242">
        <f t="shared" si="246"/>
        <v>0</v>
      </c>
      <c r="U356" s="177">
        <f t="shared" si="223"/>
        <v>0</v>
      </c>
      <c r="V356" s="177">
        <f t="shared" si="224"/>
        <v>0</v>
      </c>
      <c r="W356" s="177">
        <f t="shared" si="225"/>
        <v>0</v>
      </c>
      <c r="X356" s="177">
        <f t="shared" si="226"/>
        <v>0</v>
      </c>
      <c r="Y356" s="177">
        <f t="shared" si="227"/>
        <v>0</v>
      </c>
      <c r="Z356" s="178">
        <f t="shared" si="228"/>
        <v>0</v>
      </c>
      <c r="AA356" s="177">
        <f t="shared" si="229"/>
        <v>0</v>
      </c>
      <c r="AB356" s="261">
        <f t="shared" si="247"/>
        <v>0</v>
      </c>
      <c r="AC356" s="217">
        <f t="shared" si="230"/>
        <v>0</v>
      </c>
      <c r="AD356" s="217">
        <f t="shared" si="231"/>
        <v>0</v>
      </c>
      <c r="AE356" s="217">
        <f t="shared" si="232"/>
        <v>0</v>
      </c>
      <c r="AF356" s="217">
        <f t="shared" si="233"/>
        <v>0</v>
      </c>
      <c r="AG356" s="217">
        <f t="shared" si="234"/>
        <v>0</v>
      </c>
      <c r="AH356" s="217">
        <f t="shared" si="235"/>
        <v>0</v>
      </c>
      <c r="AI356" s="217">
        <f t="shared" si="236"/>
        <v>0</v>
      </c>
      <c r="AJ356" s="263">
        <f t="shared" si="248"/>
        <v>0</v>
      </c>
      <c r="AK356" s="250">
        <f t="shared" si="237"/>
        <v>0</v>
      </c>
      <c r="AL356" s="250">
        <f t="shared" si="238"/>
        <v>0</v>
      </c>
      <c r="AM356" s="250">
        <f t="shared" si="239"/>
        <v>0</v>
      </c>
      <c r="AN356" s="250">
        <f t="shared" si="240"/>
        <v>0</v>
      </c>
      <c r="AO356" s="250">
        <f t="shared" si="241"/>
        <v>0</v>
      </c>
      <c r="AP356" s="250">
        <f t="shared" si="242"/>
        <v>0</v>
      </c>
      <c r="AQ356" s="250">
        <f t="shared" si="243"/>
        <v>0</v>
      </c>
      <c r="AR356" s="265">
        <f t="shared" si="249"/>
        <v>0</v>
      </c>
      <c r="AS356" s="254">
        <f t="shared" si="244"/>
        <v>0</v>
      </c>
    </row>
    <row r="357" spans="2:45" x14ac:dyDescent="0.25">
      <c r="B357" s="22"/>
      <c r="C357" s="96"/>
      <c r="D357" s="300"/>
      <c r="E357" s="225">
        <f t="shared" si="209"/>
        <v>0</v>
      </c>
      <c r="F357" s="207">
        <f t="shared" si="210"/>
        <v>0</v>
      </c>
      <c r="G357" s="207">
        <f t="shared" si="211"/>
        <v>0</v>
      </c>
      <c r="H357" s="207">
        <f t="shared" si="212"/>
        <v>0</v>
      </c>
      <c r="I357" s="207">
        <f t="shared" si="213"/>
        <v>0</v>
      </c>
      <c r="J357" s="207">
        <f t="shared" si="214"/>
        <v>0</v>
      </c>
      <c r="K357" s="207">
        <f t="shared" si="215"/>
        <v>0</v>
      </c>
      <c r="L357" s="239">
        <f t="shared" si="245"/>
        <v>0</v>
      </c>
      <c r="M357" s="198">
        <f t="shared" si="216"/>
        <v>0</v>
      </c>
      <c r="N357" s="199">
        <f t="shared" si="217"/>
        <v>0</v>
      </c>
      <c r="O357" s="199">
        <f t="shared" si="218"/>
        <v>0</v>
      </c>
      <c r="P357" s="199">
        <f t="shared" si="219"/>
        <v>0</v>
      </c>
      <c r="Q357" s="199">
        <f t="shared" si="220"/>
        <v>0</v>
      </c>
      <c r="R357" s="199">
        <f t="shared" si="221"/>
        <v>0</v>
      </c>
      <c r="S357" s="199">
        <f t="shared" si="222"/>
        <v>0</v>
      </c>
      <c r="T357" s="242">
        <f t="shared" si="246"/>
        <v>0</v>
      </c>
      <c r="U357" s="177">
        <f t="shared" si="223"/>
        <v>0</v>
      </c>
      <c r="V357" s="177">
        <f t="shared" si="224"/>
        <v>0</v>
      </c>
      <c r="W357" s="177">
        <f t="shared" si="225"/>
        <v>0</v>
      </c>
      <c r="X357" s="177">
        <f t="shared" si="226"/>
        <v>0</v>
      </c>
      <c r="Y357" s="177">
        <f t="shared" si="227"/>
        <v>0</v>
      </c>
      <c r="Z357" s="178">
        <f t="shared" si="228"/>
        <v>0</v>
      </c>
      <c r="AA357" s="177">
        <f t="shared" si="229"/>
        <v>0</v>
      </c>
      <c r="AB357" s="261">
        <f t="shared" si="247"/>
        <v>0</v>
      </c>
      <c r="AC357" s="217">
        <f t="shared" si="230"/>
        <v>0</v>
      </c>
      <c r="AD357" s="217">
        <f t="shared" si="231"/>
        <v>0</v>
      </c>
      <c r="AE357" s="217">
        <f t="shared" si="232"/>
        <v>0</v>
      </c>
      <c r="AF357" s="217">
        <f t="shared" si="233"/>
        <v>0</v>
      </c>
      <c r="AG357" s="217">
        <f t="shared" si="234"/>
        <v>0</v>
      </c>
      <c r="AH357" s="217">
        <f t="shared" si="235"/>
        <v>0</v>
      </c>
      <c r="AI357" s="217">
        <f t="shared" si="236"/>
        <v>0</v>
      </c>
      <c r="AJ357" s="263">
        <f t="shared" si="248"/>
        <v>0</v>
      </c>
      <c r="AK357" s="250">
        <f t="shared" si="237"/>
        <v>0</v>
      </c>
      <c r="AL357" s="250">
        <f t="shared" si="238"/>
        <v>0</v>
      </c>
      <c r="AM357" s="250">
        <f t="shared" si="239"/>
        <v>0</v>
      </c>
      <c r="AN357" s="250">
        <f t="shared" si="240"/>
        <v>0</v>
      </c>
      <c r="AO357" s="250">
        <f t="shared" si="241"/>
        <v>0</v>
      </c>
      <c r="AP357" s="250">
        <f t="shared" si="242"/>
        <v>0</v>
      </c>
      <c r="AQ357" s="250">
        <f t="shared" si="243"/>
        <v>0</v>
      </c>
      <c r="AR357" s="265">
        <f t="shared" si="249"/>
        <v>0</v>
      </c>
      <c r="AS357" s="254">
        <f t="shared" si="244"/>
        <v>0</v>
      </c>
    </row>
    <row r="358" spans="2:45" x14ac:dyDescent="0.25">
      <c r="B358" s="22"/>
      <c r="C358" s="96"/>
      <c r="D358" s="300"/>
      <c r="E358" s="225">
        <f t="shared" si="209"/>
        <v>0</v>
      </c>
      <c r="F358" s="207">
        <f t="shared" si="210"/>
        <v>0</v>
      </c>
      <c r="G358" s="207">
        <f t="shared" si="211"/>
        <v>0</v>
      </c>
      <c r="H358" s="207">
        <f t="shared" si="212"/>
        <v>0</v>
      </c>
      <c r="I358" s="207">
        <f t="shared" si="213"/>
        <v>0</v>
      </c>
      <c r="J358" s="207">
        <f t="shared" si="214"/>
        <v>0</v>
      </c>
      <c r="K358" s="207">
        <f t="shared" si="215"/>
        <v>0</v>
      </c>
      <c r="L358" s="239">
        <f t="shared" si="245"/>
        <v>0</v>
      </c>
      <c r="M358" s="198">
        <f t="shared" si="216"/>
        <v>0</v>
      </c>
      <c r="N358" s="199">
        <f t="shared" si="217"/>
        <v>0</v>
      </c>
      <c r="O358" s="199">
        <f t="shared" si="218"/>
        <v>0</v>
      </c>
      <c r="P358" s="199">
        <f t="shared" si="219"/>
        <v>0</v>
      </c>
      <c r="Q358" s="199">
        <f t="shared" si="220"/>
        <v>0</v>
      </c>
      <c r="R358" s="199">
        <f t="shared" si="221"/>
        <v>0</v>
      </c>
      <c r="S358" s="199">
        <f t="shared" si="222"/>
        <v>0</v>
      </c>
      <c r="T358" s="242">
        <f t="shared" si="246"/>
        <v>0</v>
      </c>
      <c r="U358" s="177">
        <f t="shared" si="223"/>
        <v>0</v>
      </c>
      <c r="V358" s="177">
        <f t="shared" si="224"/>
        <v>0</v>
      </c>
      <c r="W358" s="177">
        <f t="shared" si="225"/>
        <v>0</v>
      </c>
      <c r="X358" s="177">
        <f t="shared" si="226"/>
        <v>0</v>
      </c>
      <c r="Y358" s="177">
        <f t="shared" si="227"/>
        <v>0</v>
      </c>
      <c r="Z358" s="178">
        <f t="shared" si="228"/>
        <v>0</v>
      </c>
      <c r="AA358" s="177">
        <f t="shared" si="229"/>
        <v>0</v>
      </c>
      <c r="AB358" s="261">
        <f t="shared" si="247"/>
        <v>0</v>
      </c>
      <c r="AC358" s="217">
        <f t="shared" si="230"/>
        <v>0</v>
      </c>
      <c r="AD358" s="217">
        <f t="shared" si="231"/>
        <v>0</v>
      </c>
      <c r="AE358" s="217">
        <f t="shared" si="232"/>
        <v>0</v>
      </c>
      <c r="AF358" s="217">
        <f t="shared" si="233"/>
        <v>0</v>
      </c>
      <c r="AG358" s="217">
        <f t="shared" si="234"/>
        <v>0</v>
      </c>
      <c r="AH358" s="217">
        <f t="shared" si="235"/>
        <v>0</v>
      </c>
      <c r="AI358" s="217">
        <f t="shared" si="236"/>
        <v>0</v>
      </c>
      <c r="AJ358" s="263">
        <f t="shared" si="248"/>
        <v>0</v>
      </c>
      <c r="AK358" s="250">
        <f t="shared" si="237"/>
        <v>0</v>
      </c>
      <c r="AL358" s="250">
        <f t="shared" si="238"/>
        <v>0</v>
      </c>
      <c r="AM358" s="250">
        <f t="shared" si="239"/>
        <v>0</v>
      </c>
      <c r="AN358" s="250">
        <f t="shared" si="240"/>
        <v>0</v>
      </c>
      <c r="AO358" s="250">
        <f t="shared" si="241"/>
        <v>0</v>
      </c>
      <c r="AP358" s="250">
        <f t="shared" si="242"/>
        <v>0</v>
      </c>
      <c r="AQ358" s="250">
        <f t="shared" si="243"/>
        <v>0</v>
      </c>
      <c r="AR358" s="265">
        <f t="shared" si="249"/>
        <v>0</v>
      </c>
      <c r="AS358" s="254">
        <f t="shared" si="244"/>
        <v>0</v>
      </c>
    </row>
    <row r="359" spans="2:45" x14ac:dyDescent="0.25">
      <c r="B359" s="22"/>
      <c r="C359" s="96"/>
      <c r="D359" s="300"/>
      <c r="E359" s="225">
        <f t="shared" si="209"/>
        <v>0</v>
      </c>
      <c r="F359" s="207">
        <f t="shared" si="210"/>
        <v>0</v>
      </c>
      <c r="G359" s="207">
        <f t="shared" si="211"/>
        <v>0</v>
      </c>
      <c r="H359" s="207">
        <f t="shared" si="212"/>
        <v>0</v>
      </c>
      <c r="I359" s="207">
        <f t="shared" si="213"/>
        <v>0</v>
      </c>
      <c r="J359" s="207">
        <f t="shared" si="214"/>
        <v>0</v>
      </c>
      <c r="K359" s="207">
        <f t="shared" si="215"/>
        <v>0</v>
      </c>
      <c r="L359" s="239">
        <f t="shared" si="245"/>
        <v>0</v>
      </c>
      <c r="M359" s="198">
        <f t="shared" si="216"/>
        <v>0</v>
      </c>
      <c r="N359" s="199">
        <f t="shared" si="217"/>
        <v>0</v>
      </c>
      <c r="O359" s="199">
        <f t="shared" si="218"/>
        <v>0</v>
      </c>
      <c r="P359" s="199">
        <f t="shared" si="219"/>
        <v>0</v>
      </c>
      <c r="Q359" s="199">
        <f t="shared" si="220"/>
        <v>0</v>
      </c>
      <c r="R359" s="199">
        <f t="shared" si="221"/>
        <v>0</v>
      </c>
      <c r="S359" s="199">
        <f t="shared" si="222"/>
        <v>0</v>
      </c>
      <c r="T359" s="242">
        <f t="shared" si="246"/>
        <v>0</v>
      </c>
      <c r="U359" s="177">
        <f t="shared" si="223"/>
        <v>0</v>
      </c>
      <c r="V359" s="177">
        <f t="shared" si="224"/>
        <v>0</v>
      </c>
      <c r="W359" s="177">
        <f t="shared" si="225"/>
        <v>0</v>
      </c>
      <c r="X359" s="177">
        <f t="shared" si="226"/>
        <v>0</v>
      </c>
      <c r="Y359" s="177">
        <f t="shared" si="227"/>
        <v>0</v>
      </c>
      <c r="Z359" s="178">
        <f t="shared" si="228"/>
        <v>0</v>
      </c>
      <c r="AA359" s="177">
        <f t="shared" si="229"/>
        <v>0</v>
      </c>
      <c r="AB359" s="261">
        <f t="shared" si="247"/>
        <v>0</v>
      </c>
      <c r="AC359" s="217">
        <f t="shared" si="230"/>
        <v>0</v>
      </c>
      <c r="AD359" s="217">
        <f t="shared" si="231"/>
        <v>0</v>
      </c>
      <c r="AE359" s="217">
        <f t="shared" si="232"/>
        <v>0</v>
      </c>
      <c r="AF359" s="217">
        <f t="shared" si="233"/>
        <v>0</v>
      </c>
      <c r="AG359" s="217">
        <f t="shared" si="234"/>
        <v>0</v>
      </c>
      <c r="AH359" s="217">
        <f t="shared" si="235"/>
        <v>0</v>
      </c>
      <c r="AI359" s="217">
        <f t="shared" si="236"/>
        <v>0</v>
      </c>
      <c r="AJ359" s="263">
        <f t="shared" si="248"/>
        <v>0</v>
      </c>
      <c r="AK359" s="250">
        <f t="shared" si="237"/>
        <v>0</v>
      </c>
      <c r="AL359" s="250">
        <f t="shared" si="238"/>
        <v>0</v>
      </c>
      <c r="AM359" s="250">
        <f t="shared" si="239"/>
        <v>0</v>
      </c>
      <c r="AN359" s="250">
        <f t="shared" si="240"/>
        <v>0</v>
      </c>
      <c r="AO359" s="250">
        <f t="shared" si="241"/>
        <v>0</v>
      </c>
      <c r="AP359" s="250">
        <f t="shared" si="242"/>
        <v>0</v>
      </c>
      <c r="AQ359" s="250">
        <f t="shared" si="243"/>
        <v>0</v>
      </c>
      <c r="AR359" s="265">
        <f t="shared" si="249"/>
        <v>0</v>
      </c>
      <c r="AS359" s="254">
        <f t="shared" si="244"/>
        <v>0</v>
      </c>
    </row>
    <row r="360" spans="2:45" x14ac:dyDescent="0.25">
      <c r="B360" s="22"/>
      <c r="C360" s="96"/>
      <c r="D360" s="300"/>
      <c r="E360" s="225">
        <f t="shared" si="209"/>
        <v>0</v>
      </c>
      <c r="F360" s="207">
        <f t="shared" si="210"/>
        <v>0</v>
      </c>
      <c r="G360" s="207">
        <f t="shared" si="211"/>
        <v>0</v>
      </c>
      <c r="H360" s="207">
        <f t="shared" si="212"/>
        <v>0</v>
      </c>
      <c r="I360" s="207">
        <f t="shared" si="213"/>
        <v>0</v>
      </c>
      <c r="J360" s="207">
        <f t="shared" si="214"/>
        <v>0</v>
      </c>
      <c r="K360" s="207">
        <f t="shared" si="215"/>
        <v>0</v>
      </c>
      <c r="L360" s="239">
        <f t="shared" si="245"/>
        <v>0</v>
      </c>
      <c r="M360" s="198">
        <f t="shared" si="216"/>
        <v>0</v>
      </c>
      <c r="N360" s="199">
        <f t="shared" si="217"/>
        <v>0</v>
      </c>
      <c r="O360" s="199">
        <f t="shared" si="218"/>
        <v>0</v>
      </c>
      <c r="P360" s="199">
        <f t="shared" si="219"/>
        <v>0</v>
      </c>
      <c r="Q360" s="199">
        <f t="shared" si="220"/>
        <v>0</v>
      </c>
      <c r="R360" s="199">
        <f t="shared" si="221"/>
        <v>0</v>
      </c>
      <c r="S360" s="199">
        <f t="shared" si="222"/>
        <v>0</v>
      </c>
      <c r="T360" s="242">
        <f t="shared" si="246"/>
        <v>0</v>
      </c>
      <c r="U360" s="177">
        <f t="shared" si="223"/>
        <v>0</v>
      </c>
      <c r="V360" s="177">
        <f t="shared" si="224"/>
        <v>0</v>
      </c>
      <c r="W360" s="177">
        <f t="shared" si="225"/>
        <v>0</v>
      </c>
      <c r="X360" s="177">
        <f t="shared" si="226"/>
        <v>0</v>
      </c>
      <c r="Y360" s="177">
        <f t="shared" si="227"/>
        <v>0</v>
      </c>
      <c r="Z360" s="178">
        <f t="shared" si="228"/>
        <v>0</v>
      </c>
      <c r="AA360" s="177">
        <f t="shared" si="229"/>
        <v>0</v>
      </c>
      <c r="AB360" s="261">
        <f t="shared" si="247"/>
        <v>0</v>
      </c>
      <c r="AC360" s="217">
        <f t="shared" si="230"/>
        <v>0</v>
      </c>
      <c r="AD360" s="217">
        <f t="shared" si="231"/>
        <v>0</v>
      </c>
      <c r="AE360" s="217">
        <f t="shared" si="232"/>
        <v>0</v>
      </c>
      <c r="AF360" s="217">
        <f t="shared" si="233"/>
        <v>0</v>
      </c>
      <c r="AG360" s="217">
        <f t="shared" si="234"/>
        <v>0</v>
      </c>
      <c r="AH360" s="217">
        <f t="shared" si="235"/>
        <v>0</v>
      </c>
      <c r="AI360" s="217">
        <f t="shared" si="236"/>
        <v>0</v>
      </c>
      <c r="AJ360" s="263">
        <f t="shared" si="248"/>
        <v>0</v>
      </c>
      <c r="AK360" s="250">
        <f t="shared" si="237"/>
        <v>0</v>
      </c>
      <c r="AL360" s="250">
        <f t="shared" si="238"/>
        <v>0</v>
      </c>
      <c r="AM360" s="250">
        <f t="shared" si="239"/>
        <v>0</v>
      </c>
      <c r="AN360" s="250">
        <f t="shared" si="240"/>
        <v>0</v>
      </c>
      <c r="AO360" s="250">
        <f t="shared" si="241"/>
        <v>0</v>
      </c>
      <c r="AP360" s="250">
        <f t="shared" si="242"/>
        <v>0</v>
      </c>
      <c r="AQ360" s="250">
        <f t="shared" si="243"/>
        <v>0</v>
      </c>
      <c r="AR360" s="265">
        <f t="shared" si="249"/>
        <v>0</v>
      </c>
      <c r="AS360" s="254">
        <f t="shared" si="244"/>
        <v>0</v>
      </c>
    </row>
    <row r="361" spans="2:45" x14ac:dyDescent="0.25">
      <c r="B361" s="22"/>
      <c r="C361" s="96"/>
      <c r="D361" s="300"/>
      <c r="E361" s="225">
        <f t="shared" si="209"/>
        <v>0</v>
      </c>
      <c r="F361" s="207">
        <f t="shared" si="210"/>
        <v>0</v>
      </c>
      <c r="G361" s="207">
        <f t="shared" si="211"/>
        <v>0</v>
      </c>
      <c r="H361" s="207">
        <f t="shared" si="212"/>
        <v>0</v>
      </c>
      <c r="I361" s="207">
        <f t="shared" si="213"/>
        <v>0</v>
      </c>
      <c r="J361" s="207">
        <f t="shared" si="214"/>
        <v>0</v>
      </c>
      <c r="K361" s="207">
        <f t="shared" si="215"/>
        <v>0</v>
      </c>
      <c r="L361" s="239">
        <f t="shared" si="245"/>
        <v>0</v>
      </c>
      <c r="M361" s="198">
        <f t="shared" si="216"/>
        <v>0</v>
      </c>
      <c r="N361" s="199">
        <f t="shared" si="217"/>
        <v>0</v>
      </c>
      <c r="O361" s="199">
        <f t="shared" si="218"/>
        <v>0</v>
      </c>
      <c r="P361" s="199">
        <f t="shared" si="219"/>
        <v>0</v>
      </c>
      <c r="Q361" s="199">
        <f t="shared" si="220"/>
        <v>0</v>
      </c>
      <c r="R361" s="199">
        <f t="shared" si="221"/>
        <v>0</v>
      </c>
      <c r="S361" s="199">
        <f t="shared" si="222"/>
        <v>0</v>
      </c>
      <c r="T361" s="242">
        <f t="shared" si="246"/>
        <v>0</v>
      </c>
      <c r="U361" s="177">
        <f t="shared" si="223"/>
        <v>0</v>
      </c>
      <c r="V361" s="177">
        <f t="shared" si="224"/>
        <v>0</v>
      </c>
      <c r="W361" s="177">
        <f t="shared" si="225"/>
        <v>0</v>
      </c>
      <c r="X361" s="177">
        <f t="shared" si="226"/>
        <v>0</v>
      </c>
      <c r="Y361" s="177">
        <f t="shared" si="227"/>
        <v>0</v>
      </c>
      <c r="Z361" s="178">
        <f t="shared" si="228"/>
        <v>0</v>
      </c>
      <c r="AA361" s="177">
        <f t="shared" si="229"/>
        <v>0</v>
      </c>
      <c r="AB361" s="261">
        <f t="shared" si="247"/>
        <v>0</v>
      </c>
      <c r="AC361" s="217">
        <f t="shared" si="230"/>
        <v>0</v>
      </c>
      <c r="AD361" s="217">
        <f t="shared" si="231"/>
        <v>0</v>
      </c>
      <c r="AE361" s="217">
        <f t="shared" si="232"/>
        <v>0</v>
      </c>
      <c r="AF361" s="217">
        <f t="shared" si="233"/>
        <v>0</v>
      </c>
      <c r="AG361" s="217">
        <f t="shared" si="234"/>
        <v>0</v>
      </c>
      <c r="AH361" s="217">
        <f t="shared" si="235"/>
        <v>0</v>
      </c>
      <c r="AI361" s="217">
        <f t="shared" si="236"/>
        <v>0</v>
      </c>
      <c r="AJ361" s="263">
        <f t="shared" si="248"/>
        <v>0</v>
      </c>
      <c r="AK361" s="250">
        <f t="shared" si="237"/>
        <v>0</v>
      </c>
      <c r="AL361" s="250">
        <f t="shared" si="238"/>
        <v>0</v>
      </c>
      <c r="AM361" s="250">
        <f t="shared" si="239"/>
        <v>0</v>
      </c>
      <c r="AN361" s="250">
        <f t="shared" si="240"/>
        <v>0</v>
      </c>
      <c r="AO361" s="250">
        <f t="shared" si="241"/>
        <v>0</v>
      </c>
      <c r="AP361" s="250">
        <f t="shared" si="242"/>
        <v>0</v>
      </c>
      <c r="AQ361" s="250">
        <f t="shared" si="243"/>
        <v>0</v>
      </c>
      <c r="AR361" s="265">
        <f t="shared" si="249"/>
        <v>0</v>
      </c>
      <c r="AS361" s="254">
        <f t="shared" si="244"/>
        <v>0</v>
      </c>
    </row>
    <row r="362" spans="2:45" x14ac:dyDescent="0.25">
      <c r="B362" s="22"/>
      <c r="C362" s="96"/>
      <c r="D362" s="300"/>
      <c r="E362" s="225">
        <f t="shared" si="209"/>
        <v>0</v>
      </c>
      <c r="F362" s="207">
        <f t="shared" si="210"/>
        <v>0</v>
      </c>
      <c r="G362" s="207">
        <f t="shared" si="211"/>
        <v>0</v>
      </c>
      <c r="H362" s="207">
        <f t="shared" si="212"/>
        <v>0</v>
      </c>
      <c r="I362" s="207">
        <f t="shared" si="213"/>
        <v>0</v>
      </c>
      <c r="J362" s="207">
        <f t="shared" si="214"/>
        <v>0</v>
      </c>
      <c r="K362" s="207">
        <f t="shared" si="215"/>
        <v>0</v>
      </c>
      <c r="L362" s="239">
        <f t="shared" si="245"/>
        <v>0</v>
      </c>
      <c r="M362" s="198">
        <f t="shared" si="216"/>
        <v>0</v>
      </c>
      <c r="N362" s="199">
        <f t="shared" si="217"/>
        <v>0</v>
      </c>
      <c r="O362" s="199">
        <f t="shared" si="218"/>
        <v>0</v>
      </c>
      <c r="P362" s="199">
        <f t="shared" si="219"/>
        <v>0</v>
      </c>
      <c r="Q362" s="199">
        <f t="shared" si="220"/>
        <v>0</v>
      </c>
      <c r="R362" s="199">
        <f t="shared" si="221"/>
        <v>0</v>
      </c>
      <c r="S362" s="199">
        <f t="shared" si="222"/>
        <v>0</v>
      </c>
      <c r="T362" s="242">
        <f t="shared" si="246"/>
        <v>0</v>
      </c>
      <c r="U362" s="177">
        <f t="shared" si="223"/>
        <v>0</v>
      </c>
      <c r="V362" s="177">
        <f t="shared" si="224"/>
        <v>0</v>
      </c>
      <c r="W362" s="177">
        <f t="shared" si="225"/>
        <v>0</v>
      </c>
      <c r="X362" s="177">
        <f t="shared" si="226"/>
        <v>0</v>
      </c>
      <c r="Y362" s="177">
        <f t="shared" si="227"/>
        <v>0</v>
      </c>
      <c r="Z362" s="178">
        <f t="shared" si="228"/>
        <v>0</v>
      </c>
      <c r="AA362" s="177">
        <f t="shared" si="229"/>
        <v>0</v>
      </c>
      <c r="AB362" s="261">
        <f t="shared" si="247"/>
        <v>0</v>
      </c>
      <c r="AC362" s="217">
        <f t="shared" si="230"/>
        <v>0</v>
      </c>
      <c r="AD362" s="217">
        <f t="shared" si="231"/>
        <v>0</v>
      </c>
      <c r="AE362" s="217">
        <f t="shared" si="232"/>
        <v>0</v>
      </c>
      <c r="AF362" s="217">
        <f t="shared" si="233"/>
        <v>0</v>
      </c>
      <c r="AG362" s="217">
        <f t="shared" si="234"/>
        <v>0</v>
      </c>
      <c r="AH362" s="217">
        <f t="shared" si="235"/>
        <v>0</v>
      </c>
      <c r="AI362" s="217">
        <f t="shared" si="236"/>
        <v>0</v>
      </c>
      <c r="AJ362" s="263">
        <f t="shared" si="248"/>
        <v>0</v>
      </c>
      <c r="AK362" s="250">
        <f t="shared" si="237"/>
        <v>0</v>
      </c>
      <c r="AL362" s="250">
        <f t="shared" si="238"/>
        <v>0</v>
      </c>
      <c r="AM362" s="250">
        <f t="shared" si="239"/>
        <v>0</v>
      </c>
      <c r="AN362" s="250">
        <f t="shared" si="240"/>
        <v>0</v>
      </c>
      <c r="AO362" s="250">
        <f t="shared" si="241"/>
        <v>0</v>
      </c>
      <c r="AP362" s="250">
        <f t="shared" si="242"/>
        <v>0</v>
      </c>
      <c r="AQ362" s="250">
        <f t="shared" si="243"/>
        <v>0</v>
      </c>
      <c r="AR362" s="265">
        <f t="shared" si="249"/>
        <v>0</v>
      </c>
      <c r="AS362" s="254">
        <f t="shared" si="244"/>
        <v>0</v>
      </c>
    </row>
    <row r="363" spans="2:45" x14ac:dyDescent="0.25">
      <c r="B363" s="22"/>
      <c r="C363" s="96"/>
      <c r="D363" s="300"/>
      <c r="E363" s="225">
        <f t="shared" si="209"/>
        <v>0</v>
      </c>
      <c r="F363" s="207">
        <f t="shared" si="210"/>
        <v>0</v>
      </c>
      <c r="G363" s="207">
        <f t="shared" si="211"/>
        <v>0</v>
      </c>
      <c r="H363" s="207">
        <f t="shared" si="212"/>
        <v>0</v>
      </c>
      <c r="I363" s="207">
        <f t="shared" si="213"/>
        <v>0</v>
      </c>
      <c r="J363" s="207">
        <f t="shared" si="214"/>
        <v>0</v>
      </c>
      <c r="K363" s="207">
        <f t="shared" si="215"/>
        <v>0</v>
      </c>
      <c r="L363" s="239">
        <f t="shared" si="245"/>
        <v>0</v>
      </c>
      <c r="M363" s="198">
        <f t="shared" si="216"/>
        <v>0</v>
      </c>
      <c r="N363" s="199">
        <f t="shared" si="217"/>
        <v>0</v>
      </c>
      <c r="O363" s="199">
        <f t="shared" si="218"/>
        <v>0</v>
      </c>
      <c r="P363" s="199">
        <f t="shared" si="219"/>
        <v>0</v>
      </c>
      <c r="Q363" s="199">
        <f t="shared" si="220"/>
        <v>0</v>
      </c>
      <c r="R363" s="199">
        <f t="shared" si="221"/>
        <v>0</v>
      </c>
      <c r="S363" s="199">
        <f t="shared" si="222"/>
        <v>0</v>
      </c>
      <c r="T363" s="242">
        <f t="shared" si="246"/>
        <v>0</v>
      </c>
      <c r="U363" s="177">
        <f t="shared" si="223"/>
        <v>0</v>
      </c>
      <c r="V363" s="177">
        <f t="shared" si="224"/>
        <v>0</v>
      </c>
      <c r="W363" s="177">
        <f t="shared" si="225"/>
        <v>0</v>
      </c>
      <c r="X363" s="177">
        <f t="shared" si="226"/>
        <v>0</v>
      </c>
      <c r="Y363" s="177">
        <f t="shared" si="227"/>
        <v>0</v>
      </c>
      <c r="Z363" s="178">
        <f t="shared" si="228"/>
        <v>0</v>
      </c>
      <c r="AA363" s="177">
        <f t="shared" si="229"/>
        <v>0</v>
      </c>
      <c r="AB363" s="261">
        <f t="shared" si="247"/>
        <v>0</v>
      </c>
      <c r="AC363" s="217">
        <f t="shared" si="230"/>
        <v>0</v>
      </c>
      <c r="AD363" s="217">
        <f t="shared" si="231"/>
        <v>0</v>
      </c>
      <c r="AE363" s="217">
        <f t="shared" si="232"/>
        <v>0</v>
      </c>
      <c r="AF363" s="217">
        <f t="shared" si="233"/>
        <v>0</v>
      </c>
      <c r="AG363" s="217">
        <f t="shared" si="234"/>
        <v>0</v>
      </c>
      <c r="AH363" s="217">
        <f t="shared" si="235"/>
        <v>0</v>
      </c>
      <c r="AI363" s="217">
        <f t="shared" si="236"/>
        <v>0</v>
      </c>
      <c r="AJ363" s="263">
        <f t="shared" si="248"/>
        <v>0</v>
      </c>
      <c r="AK363" s="250">
        <f t="shared" si="237"/>
        <v>0</v>
      </c>
      <c r="AL363" s="250">
        <f t="shared" si="238"/>
        <v>0</v>
      </c>
      <c r="AM363" s="250">
        <f t="shared" si="239"/>
        <v>0</v>
      </c>
      <c r="AN363" s="250">
        <f t="shared" si="240"/>
        <v>0</v>
      </c>
      <c r="AO363" s="250">
        <f t="shared" si="241"/>
        <v>0</v>
      </c>
      <c r="AP363" s="250">
        <f t="shared" si="242"/>
        <v>0</v>
      </c>
      <c r="AQ363" s="250">
        <f t="shared" si="243"/>
        <v>0</v>
      </c>
      <c r="AR363" s="265">
        <f t="shared" si="249"/>
        <v>0</v>
      </c>
      <c r="AS363" s="254">
        <f t="shared" si="244"/>
        <v>0</v>
      </c>
    </row>
    <row r="364" spans="2:45" x14ac:dyDescent="0.25">
      <c r="B364" s="22"/>
      <c r="C364" s="96"/>
      <c r="D364" s="300"/>
      <c r="E364" s="225">
        <f t="shared" si="209"/>
        <v>0</v>
      </c>
      <c r="F364" s="207">
        <f t="shared" si="210"/>
        <v>0</v>
      </c>
      <c r="G364" s="207">
        <f t="shared" si="211"/>
        <v>0</v>
      </c>
      <c r="H364" s="207">
        <f t="shared" si="212"/>
        <v>0</v>
      </c>
      <c r="I364" s="207">
        <f t="shared" si="213"/>
        <v>0</v>
      </c>
      <c r="J364" s="207">
        <f t="shared" si="214"/>
        <v>0</v>
      </c>
      <c r="K364" s="207">
        <f t="shared" si="215"/>
        <v>0</v>
      </c>
      <c r="L364" s="239">
        <f t="shared" si="245"/>
        <v>0</v>
      </c>
      <c r="M364" s="198">
        <f t="shared" si="216"/>
        <v>0</v>
      </c>
      <c r="N364" s="199">
        <f t="shared" si="217"/>
        <v>0</v>
      </c>
      <c r="O364" s="199">
        <f t="shared" si="218"/>
        <v>0</v>
      </c>
      <c r="P364" s="199">
        <f t="shared" si="219"/>
        <v>0</v>
      </c>
      <c r="Q364" s="199">
        <f t="shared" si="220"/>
        <v>0</v>
      </c>
      <c r="R364" s="199">
        <f t="shared" si="221"/>
        <v>0</v>
      </c>
      <c r="S364" s="199">
        <f t="shared" si="222"/>
        <v>0</v>
      </c>
      <c r="T364" s="242">
        <f t="shared" si="246"/>
        <v>0</v>
      </c>
      <c r="U364" s="177">
        <f t="shared" si="223"/>
        <v>0</v>
      </c>
      <c r="V364" s="177">
        <f t="shared" si="224"/>
        <v>0</v>
      </c>
      <c r="W364" s="177">
        <f t="shared" si="225"/>
        <v>0</v>
      </c>
      <c r="X364" s="177">
        <f t="shared" si="226"/>
        <v>0</v>
      </c>
      <c r="Y364" s="177">
        <f t="shared" si="227"/>
        <v>0</v>
      </c>
      <c r="Z364" s="178">
        <f t="shared" si="228"/>
        <v>0</v>
      </c>
      <c r="AA364" s="177">
        <f t="shared" si="229"/>
        <v>0</v>
      </c>
      <c r="AB364" s="261">
        <f t="shared" si="247"/>
        <v>0</v>
      </c>
      <c r="AC364" s="217">
        <f t="shared" si="230"/>
        <v>0</v>
      </c>
      <c r="AD364" s="217">
        <f t="shared" si="231"/>
        <v>0</v>
      </c>
      <c r="AE364" s="217">
        <f t="shared" si="232"/>
        <v>0</v>
      </c>
      <c r="AF364" s="217">
        <f t="shared" si="233"/>
        <v>0</v>
      </c>
      <c r="AG364" s="217">
        <f t="shared" si="234"/>
        <v>0</v>
      </c>
      <c r="AH364" s="217">
        <f t="shared" si="235"/>
        <v>0</v>
      </c>
      <c r="AI364" s="217">
        <f t="shared" si="236"/>
        <v>0</v>
      </c>
      <c r="AJ364" s="263">
        <f t="shared" si="248"/>
        <v>0</v>
      </c>
      <c r="AK364" s="250">
        <f t="shared" si="237"/>
        <v>0</v>
      </c>
      <c r="AL364" s="250">
        <f t="shared" si="238"/>
        <v>0</v>
      </c>
      <c r="AM364" s="250">
        <f t="shared" si="239"/>
        <v>0</v>
      </c>
      <c r="AN364" s="250">
        <f t="shared" si="240"/>
        <v>0</v>
      </c>
      <c r="AO364" s="250">
        <f t="shared" si="241"/>
        <v>0</v>
      </c>
      <c r="AP364" s="250">
        <f t="shared" si="242"/>
        <v>0</v>
      </c>
      <c r="AQ364" s="250">
        <f t="shared" si="243"/>
        <v>0</v>
      </c>
      <c r="AR364" s="265">
        <f t="shared" si="249"/>
        <v>0</v>
      </c>
      <c r="AS364" s="254">
        <f t="shared" si="244"/>
        <v>0</v>
      </c>
    </row>
    <row r="365" spans="2:45" x14ac:dyDescent="0.25">
      <c r="B365" s="22"/>
      <c r="C365" s="96"/>
      <c r="D365" s="300"/>
      <c r="E365" s="225">
        <f t="shared" si="209"/>
        <v>0</v>
      </c>
      <c r="F365" s="207">
        <f t="shared" si="210"/>
        <v>0</v>
      </c>
      <c r="G365" s="207">
        <f t="shared" si="211"/>
        <v>0</v>
      </c>
      <c r="H365" s="207">
        <f t="shared" si="212"/>
        <v>0</v>
      </c>
      <c r="I365" s="207">
        <f t="shared" si="213"/>
        <v>0</v>
      </c>
      <c r="J365" s="207">
        <f t="shared" si="214"/>
        <v>0</v>
      </c>
      <c r="K365" s="207">
        <f t="shared" si="215"/>
        <v>0</v>
      </c>
      <c r="L365" s="239">
        <f t="shared" si="245"/>
        <v>0</v>
      </c>
      <c r="M365" s="198">
        <f t="shared" si="216"/>
        <v>0</v>
      </c>
      <c r="N365" s="199">
        <f t="shared" si="217"/>
        <v>0</v>
      </c>
      <c r="O365" s="199">
        <f t="shared" si="218"/>
        <v>0</v>
      </c>
      <c r="P365" s="199">
        <f t="shared" si="219"/>
        <v>0</v>
      </c>
      <c r="Q365" s="199">
        <f t="shared" si="220"/>
        <v>0</v>
      </c>
      <c r="R365" s="199">
        <f t="shared" si="221"/>
        <v>0</v>
      </c>
      <c r="S365" s="199">
        <f t="shared" si="222"/>
        <v>0</v>
      </c>
      <c r="T365" s="242">
        <f t="shared" si="246"/>
        <v>0</v>
      </c>
      <c r="U365" s="177">
        <f t="shared" si="223"/>
        <v>0</v>
      </c>
      <c r="V365" s="177">
        <f t="shared" si="224"/>
        <v>0</v>
      </c>
      <c r="W365" s="177">
        <f t="shared" si="225"/>
        <v>0</v>
      </c>
      <c r="X365" s="177">
        <f t="shared" si="226"/>
        <v>0</v>
      </c>
      <c r="Y365" s="177">
        <f t="shared" si="227"/>
        <v>0</v>
      </c>
      <c r="Z365" s="178">
        <f t="shared" si="228"/>
        <v>0</v>
      </c>
      <c r="AA365" s="177">
        <f t="shared" si="229"/>
        <v>0</v>
      </c>
      <c r="AB365" s="261">
        <f t="shared" si="247"/>
        <v>0</v>
      </c>
      <c r="AC365" s="217">
        <f t="shared" si="230"/>
        <v>0</v>
      </c>
      <c r="AD365" s="217">
        <f t="shared" si="231"/>
        <v>0</v>
      </c>
      <c r="AE365" s="217">
        <f t="shared" si="232"/>
        <v>0</v>
      </c>
      <c r="AF365" s="217">
        <f t="shared" si="233"/>
        <v>0</v>
      </c>
      <c r="AG365" s="217">
        <f t="shared" si="234"/>
        <v>0</v>
      </c>
      <c r="AH365" s="217">
        <f t="shared" si="235"/>
        <v>0</v>
      </c>
      <c r="AI365" s="217">
        <f t="shared" si="236"/>
        <v>0</v>
      </c>
      <c r="AJ365" s="263">
        <f t="shared" si="248"/>
        <v>0</v>
      </c>
      <c r="AK365" s="250">
        <f t="shared" si="237"/>
        <v>0</v>
      </c>
      <c r="AL365" s="250">
        <f t="shared" si="238"/>
        <v>0</v>
      </c>
      <c r="AM365" s="250">
        <f t="shared" si="239"/>
        <v>0</v>
      </c>
      <c r="AN365" s="250">
        <f t="shared" si="240"/>
        <v>0</v>
      </c>
      <c r="AO365" s="250">
        <f t="shared" si="241"/>
        <v>0</v>
      </c>
      <c r="AP365" s="250">
        <f t="shared" si="242"/>
        <v>0</v>
      </c>
      <c r="AQ365" s="250">
        <f t="shared" si="243"/>
        <v>0</v>
      </c>
      <c r="AR365" s="265">
        <f t="shared" si="249"/>
        <v>0</v>
      </c>
      <c r="AS365" s="254">
        <f t="shared" si="244"/>
        <v>0</v>
      </c>
    </row>
    <row r="366" spans="2:45" x14ac:dyDescent="0.25">
      <c r="B366" s="22"/>
      <c r="C366" s="96"/>
      <c r="D366" s="300"/>
      <c r="E366" s="225">
        <f t="shared" si="209"/>
        <v>0</v>
      </c>
      <c r="F366" s="207">
        <f t="shared" si="210"/>
        <v>0</v>
      </c>
      <c r="G366" s="207">
        <f t="shared" si="211"/>
        <v>0</v>
      </c>
      <c r="H366" s="207">
        <f t="shared" si="212"/>
        <v>0</v>
      </c>
      <c r="I366" s="207">
        <f t="shared" si="213"/>
        <v>0</v>
      </c>
      <c r="J366" s="207">
        <f t="shared" si="214"/>
        <v>0</v>
      </c>
      <c r="K366" s="207">
        <f t="shared" si="215"/>
        <v>0</v>
      </c>
      <c r="L366" s="239">
        <f t="shared" si="245"/>
        <v>0</v>
      </c>
      <c r="M366" s="198">
        <f t="shared" si="216"/>
        <v>0</v>
      </c>
      <c r="N366" s="199">
        <f t="shared" si="217"/>
        <v>0</v>
      </c>
      <c r="O366" s="199">
        <f t="shared" si="218"/>
        <v>0</v>
      </c>
      <c r="P366" s="199">
        <f t="shared" si="219"/>
        <v>0</v>
      </c>
      <c r="Q366" s="199">
        <f t="shared" si="220"/>
        <v>0</v>
      </c>
      <c r="R366" s="199">
        <f t="shared" si="221"/>
        <v>0</v>
      </c>
      <c r="S366" s="199">
        <f t="shared" si="222"/>
        <v>0</v>
      </c>
      <c r="T366" s="242">
        <f t="shared" si="246"/>
        <v>0</v>
      </c>
      <c r="U366" s="177">
        <f t="shared" si="223"/>
        <v>0</v>
      </c>
      <c r="V366" s="177">
        <f t="shared" si="224"/>
        <v>0</v>
      </c>
      <c r="W366" s="177">
        <f t="shared" si="225"/>
        <v>0</v>
      </c>
      <c r="X366" s="177">
        <f t="shared" si="226"/>
        <v>0</v>
      </c>
      <c r="Y366" s="177">
        <f t="shared" si="227"/>
        <v>0</v>
      </c>
      <c r="Z366" s="178">
        <f t="shared" si="228"/>
        <v>0</v>
      </c>
      <c r="AA366" s="177">
        <f t="shared" si="229"/>
        <v>0</v>
      </c>
      <c r="AB366" s="261">
        <f t="shared" si="247"/>
        <v>0</v>
      </c>
      <c r="AC366" s="217">
        <f t="shared" si="230"/>
        <v>0</v>
      </c>
      <c r="AD366" s="217">
        <f t="shared" si="231"/>
        <v>0</v>
      </c>
      <c r="AE366" s="217">
        <f t="shared" si="232"/>
        <v>0</v>
      </c>
      <c r="AF366" s="217">
        <f t="shared" si="233"/>
        <v>0</v>
      </c>
      <c r="AG366" s="217">
        <f t="shared" si="234"/>
        <v>0</v>
      </c>
      <c r="AH366" s="217">
        <f t="shared" si="235"/>
        <v>0</v>
      </c>
      <c r="AI366" s="217">
        <f t="shared" si="236"/>
        <v>0</v>
      </c>
      <c r="AJ366" s="263">
        <f t="shared" si="248"/>
        <v>0</v>
      </c>
      <c r="AK366" s="250">
        <f t="shared" si="237"/>
        <v>0</v>
      </c>
      <c r="AL366" s="250">
        <f t="shared" si="238"/>
        <v>0</v>
      </c>
      <c r="AM366" s="250">
        <f t="shared" si="239"/>
        <v>0</v>
      </c>
      <c r="AN366" s="250">
        <f t="shared" si="240"/>
        <v>0</v>
      </c>
      <c r="AO366" s="250">
        <f t="shared" si="241"/>
        <v>0</v>
      </c>
      <c r="AP366" s="250">
        <f t="shared" si="242"/>
        <v>0</v>
      </c>
      <c r="AQ366" s="250">
        <f t="shared" si="243"/>
        <v>0</v>
      </c>
      <c r="AR366" s="265">
        <f t="shared" si="249"/>
        <v>0</v>
      </c>
      <c r="AS366" s="254">
        <f t="shared" si="244"/>
        <v>0</v>
      </c>
    </row>
    <row r="367" spans="2:45" x14ac:dyDescent="0.25">
      <c r="B367" s="22"/>
      <c r="C367" s="96"/>
      <c r="D367" s="300"/>
      <c r="E367" s="225">
        <f t="shared" si="209"/>
        <v>0</v>
      </c>
      <c r="F367" s="207">
        <f t="shared" si="210"/>
        <v>0</v>
      </c>
      <c r="G367" s="207">
        <f t="shared" si="211"/>
        <v>0</v>
      </c>
      <c r="H367" s="207">
        <f t="shared" si="212"/>
        <v>0</v>
      </c>
      <c r="I367" s="207">
        <f t="shared" si="213"/>
        <v>0</v>
      </c>
      <c r="J367" s="207">
        <f t="shared" si="214"/>
        <v>0</v>
      </c>
      <c r="K367" s="207">
        <f t="shared" si="215"/>
        <v>0</v>
      </c>
      <c r="L367" s="239">
        <f t="shared" si="245"/>
        <v>0</v>
      </c>
      <c r="M367" s="198">
        <f t="shared" si="216"/>
        <v>0</v>
      </c>
      <c r="N367" s="199">
        <f t="shared" si="217"/>
        <v>0</v>
      </c>
      <c r="O367" s="199">
        <f t="shared" si="218"/>
        <v>0</v>
      </c>
      <c r="P367" s="199">
        <f t="shared" si="219"/>
        <v>0</v>
      </c>
      <c r="Q367" s="199">
        <f t="shared" si="220"/>
        <v>0</v>
      </c>
      <c r="R367" s="199">
        <f t="shared" si="221"/>
        <v>0</v>
      </c>
      <c r="S367" s="199">
        <f t="shared" si="222"/>
        <v>0</v>
      </c>
      <c r="T367" s="242">
        <f t="shared" si="246"/>
        <v>0</v>
      </c>
      <c r="U367" s="177">
        <f t="shared" si="223"/>
        <v>0</v>
      </c>
      <c r="V367" s="177">
        <f t="shared" si="224"/>
        <v>0</v>
      </c>
      <c r="W367" s="177">
        <f t="shared" si="225"/>
        <v>0</v>
      </c>
      <c r="X367" s="177">
        <f t="shared" si="226"/>
        <v>0</v>
      </c>
      <c r="Y367" s="177">
        <f t="shared" si="227"/>
        <v>0</v>
      </c>
      <c r="Z367" s="178">
        <f t="shared" si="228"/>
        <v>0</v>
      </c>
      <c r="AA367" s="177">
        <f t="shared" si="229"/>
        <v>0</v>
      </c>
      <c r="AB367" s="261">
        <f t="shared" si="247"/>
        <v>0</v>
      </c>
      <c r="AC367" s="217">
        <f t="shared" si="230"/>
        <v>0</v>
      </c>
      <c r="AD367" s="217">
        <f t="shared" si="231"/>
        <v>0</v>
      </c>
      <c r="AE367" s="217">
        <f t="shared" si="232"/>
        <v>0</v>
      </c>
      <c r="AF367" s="217">
        <f t="shared" si="233"/>
        <v>0</v>
      </c>
      <c r="AG367" s="217">
        <f t="shared" si="234"/>
        <v>0</v>
      </c>
      <c r="AH367" s="217">
        <f t="shared" si="235"/>
        <v>0</v>
      </c>
      <c r="AI367" s="217">
        <f t="shared" si="236"/>
        <v>0</v>
      </c>
      <c r="AJ367" s="263">
        <f t="shared" si="248"/>
        <v>0</v>
      </c>
      <c r="AK367" s="250">
        <f t="shared" si="237"/>
        <v>0</v>
      </c>
      <c r="AL367" s="250">
        <f t="shared" si="238"/>
        <v>0</v>
      </c>
      <c r="AM367" s="250">
        <f t="shared" si="239"/>
        <v>0</v>
      </c>
      <c r="AN367" s="250">
        <f t="shared" si="240"/>
        <v>0</v>
      </c>
      <c r="AO367" s="250">
        <f t="shared" si="241"/>
        <v>0</v>
      </c>
      <c r="AP367" s="250">
        <f t="shared" si="242"/>
        <v>0</v>
      </c>
      <c r="AQ367" s="250">
        <f t="shared" si="243"/>
        <v>0</v>
      </c>
      <c r="AR367" s="265">
        <f t="shared" si="249"/>
        <v>0</v>
      </c>
      <c r="AS367" s="254">
        <f t="shared" si="244"/>
        <v>0</v>
      </c>
    </row>
    <row r="368" spans="2:45" x14ac:dyDescent="0.25">
      <c r="B368" s="22"/>
      <c r="C368" s="96"/>
      <c r="D368" s="300"/>
      <c r="E368" s="225">
        <f t="shared" si="209"/>
        <v>0</v>
      </c>
      <c r="F368" s="207">
        <f t="shared" si="210"/>
        <v>0</v>
      </c>
      <c r="G368" s="207">
        <f t="shared" si="211"/>
        <v>0</v>
      </c>
      <c r="H368" s="207">
        <f t="shared" si="212"/>
        <v>0</v>
      </c>
      <c r="I368" s="207">
        <f t="shared" si="213"/>
        <v>0</v>
      </c>
      <c r="J368" s="207">
        <f t="shared" si="214"/>
        <v>0</v>
      </c>
      <c r="K368" s="207">
        <f t="shared" si="215"/>
        <v>0</v>
      </c>
      <c r="L368" s="239">
        <f t="shared" si="245"/>
        <v>0</v>
      </c>
      <c r="M368" s="198">
        <f t="shared" si="216"/>
        <v>0</v>
      </c>
      <c r="N368" s="199">
        <f t="shared" si="217"/>
        <v>0</v>
      </c>
      <c r="O368" s="199">
        <f t="shared" si="218"/>
        <v>0</v>
      </c>
      <c r="P368" s="199">
        <f t="shared" si="219"/>
        <v>0</v>
      </c>
      <c r="Q368" s="199">
        <f t="shared" si="220"/>
        <v>0</v>
      </c>
      <c r="R368" s="199">
        <f t="shared" si="221"/>
        <v>0</v>
      </c>
      <c r="S368" s="199">
        <f t="shared" si="222"/>
        <v>0</v>
      </c>
      <c r="T368" s="242">
        <f t="shared" si="246"/>
        <v>0</v>
      </c>
      <c r="U368" s="177">
        <f t="shared" si="223"/>
        <v>0</v>
      </c>
      <c r="V368" s="177">
        <f t="shared" si="224"/>
        <v>0</v>
      </c>
      <c r="W368" s="177">
        <f t="shared" si="225"/>
        <v>0</v>
      </c>
      <c r="X368" s="177">
        <f t="shared" si="226"/>
        <v>0</v>
      </c>
      <c r="Y368" s="177">
        <f t="shared" si="227"/>
        <v>0</v>
      </c>
      <c r="Z368" s="178">
        <f t="shared" si="228"/>
        <v>0</v>
      </c>
      <c r="AA368" s="177">
        <f t="shared" si="229"/>
        <v>0</v>
      </c>
      <c r="AB368" s="261">
        <f t="shared" si="247"/>
        <v>0</v>
      </c>
      <c r="AC368" s="217">
        <f t="shared" si="230"/>
        <v>0</v>
      </c>
      <c r="AD368" s="217">
        <f t="shared" si="231"/>
        <v>0</v>
      </c>
      <c r="AE368" s="217">
        <f t="shared" si="232"/>
        <v>0</v>
      </c>
      <c r="AF368" s="217">
        <f t="shared" si="233"/>
        <v>0</v>
      </c>
      <c r="AG368" s="217">
        <f t="shared" si="234"/>
        <v>0</v>
      </c>
      <c r="AH368" s="217">
        <f t="shared" si="235"/>
        <v>0</v>
      </c>
      <c r="AI368" s="217">
        <f t="shared" si="236"/>
        <v>0</v>
      </c>
      <c r="AJ368" s="263">
        <f t="shared" si="248"/>
        <v>0</v>
      </c>
      <c r="AK368" s="250">
        <f t="shared" si="237"/>
        <v>0</v>
      </c>
      <c r="AL368" s="250">
        <f t="shared" si="238"/>
        <v>0</v>
      </c>
      <c r="AM368" s="250">
        <f t="shared" si="239"/>
        <v>0</v>
      </c>
      <c r="AN368" s="250">
        <f t="shared" si="240"/>
        <v>0</v>
      </c>
      <c r="AO368" s="250">
        <f t="shared" si="241"/>
        <v>0</v>
      </c>
      <c r="AP368" s="250">
        <f t="shared" si="242"/>
        <v>0</v>
      </c>
      <c r="AQ368" s="250">
        <f t="shared" si="243"/>
        <v>0</v>
      </c>
      <c r="AR368" s="265">
        <f t="shared" si="249"/>
        <v>0</v>
      </c>
      <c r="AS368" s="254">
        <f t="shared" si="244"/>
        <v>0</v>
      </c>
    </row>
    <row r="369" spans="2:45" x14ac:dyDescent="0.25">
      <c r="B369" s="22"/>
      <c r="C369" s="96"/>
      <c r="D369" s="300"/>
      <c r="E369" s="225">
        <f t="shared" si="209"/>
        <v>0</v>
      </c>
      <c r="F369" s="207">
        <f t="shared" si="210"/>
        <v>0</v>
      </c>
      <c r="G369" s="207">
        <f t="shared" si="211"/>
        <v>0</v>
      </c>
      <c r="H369" s="207">
        <f t="shared" si="212"/>
        <v>0</v>
      </c>
      <c r="I369" s="207">
        <f t="shared" si="213"/>
        <v>0</v>
      </c>
      <c r="J369" s="207">
        <f t="shared" si="214"/>
        <v>0</v>
      </c>
      <c r="K369" s="207">
        <f t="shared" si="215"/>
        <v>0</v>
      </c>
      <c r="L369" s="239">
        <f t="shared" si="245"/>
        <v>0</v>
      </c>
      <c r="M369" s="198">
        <f t="shared" si="216"/>
        <v>0</v>
      </c>
      <c r="N369" s="199">
        <f t="shared" si="217"/>
        <v>0</v>
      </c>
      <c r="O369" s="199">
        <f t="shared" si="218"/>
        <v>0</v>
      </c>
      <c r="P369" s="199">
        <f t="shared" si="219"/>
        <v>0</v>
      </c>
      <c r="Q369" s="199">
        <f t="shared" si="220"/>
        <v>0</v>
      </c>
      <c r="R369" s="199">
        <f t="shared" si="221"/>
        <v>0</v>
      </c>
      <c r="S369" s="199">
        <f t="shared" si="222"/>
        <v>0</v>
      </c>
      <c r="T369" s="242">
        <f t="shared" si="246"/>
        <v>0</v>
      </c>
      <c r="U369" s="177">
        <f t="shared" si="223"/>
        <v>0</v>
      </c>
      <c r="V369" s="177">
        <f t="shared" si="224"/>
        <v>0</v>
      </c>
      <c r="W369" s="177">
        <f t="shared" si="225"/>
        <v>0</v>
      </c>
      <c r="X369" s="177">
        <f t="shared" si="226"/>
        <v>0</v>
      </c>
      <c r="Y369" s="177">
        <f t="shared" si="227"/>
        <v>0</v>
      </c>
      <c r="Z369" s="178">
        <f t="shared" si="228"/>
        <v>0</v>
      </c>
      <c r="AA369" s="177">
        <f t="shared" si="229"/>
        <v>0</v>
      </c>
      <c r="AB369" s="261">
        <f t="shared" si="247"/>
        <v>0</v>
      </c>
      <c r="AC369" s="217">
        <f t="shared" si="230"/>
        <v>0</v>
      </c>
      <c r="AD369" s="217">
        <f t="shared" si="231"/>
        <v>0</v>
      </c>
      <c r="AE369" s="217">
        <f t="shared" si="232"/>
        <v>0</v>
      </c>
      <c r="AF369" s="217">
        <f t="shared" si="233"/>
        <v>0</v>
      </c>
      <c r="AG369" s="217">
        <f t="shared" si="234"/>
        <v>0</v>
      </c>
      <c r="AH369" s="217">
        <f t="shared" si="235"/>
        <v>0</v>
      </c>
      <c r="AI369" s="217">
        <f t="shared" si="236"/>
        <v>0</v>
      </c>
      <c r="AJ369" s="263">
        <f t="shared" si="248"/>
        <v>0</v>
      </c>
      <c r="AK369" s="250">
        <f t="shared" si="237"/>
        <v>0</v>
      </c>
      <c r="AL369" s="250">
        <f t="shared" si="238"/>
        <v>0</v>
      </c>
      <c r="AM369" s="250">
        <f t="shared" si="239"/>
        <v>0</v>
      </c>
      <c r="AN369" s="250">
        <f t="shared" si="240"/>
        <v>0</v>
      </c>
      <c r="AO369" s="250">
        <f t="shared" si="241"/>
        <v>0</v>
      </c>
      <c r="AP369" s="250">
        <f t="shared" si="242"/>
        <v>0</v>
      </c>
      <c r="AQ369" s="250">
        <f t="shared" si="243"/>
        <v>0</v>
      </c>
      <c r="AR369" s="265">
        <f t="shared" si="249"/>
        <v>0</v>
      </c>
      <c r="AS369" s="254">
        <f t="shared" si="244"/>
        <v>0</v>
      </c>
    </row>
    <row r="370" spans="2:45" x14ac:dyDescent="0.25">
      <c r="B370" s="22"/>
      <c r="C370" s="96"/>
      <c r="D370" s="300"/>
      <c r="E370" s="225">
        <f t="shared" si="209"/>
        <v>0</v>
      </c>
      <c r="F370" s="207">
        <f t="shared" si="210"/>
        <v>0</v>
      </c>
      <c r="G370" s="207">
        <f t="shared" si="211"/>
        <v>0</v>
      </c>
      <c r="H370" s="207">
        <f t="shared" si="212"/>
        <v>0</v>
      </c>
      <c r="I370" s="207">
        <f t="shared" si="213"/>
        <v>0</v>
      </c>
      <c r="J370" s="207">
        <f t="shared" si="214"/>
        <v>0</v>
      </c>
      <c r="K370" s="207">
        <f t="shared" si="215"/>
        <v>0</v>
      </c>
      <c r="L370" s="239">
        <f t="shared" si="245"/>
        <v>0</v>
      </c>
      <c r="M370" s="198">
        <f t="shared" si="216"/>
        <v>0</v>
      </c>
      <c r="N370" s="199">
        <f t="shared" si="217"/>
        <v>0</v>
      </c>
      <c r="O370" s="199">
        <f t="shared" si="218"/>
        <v>0</v>
      </c>
      <c r="P370" s="199">
        <f t="shared" si="219"/>
        <v>0</v>
      </c>
      <c r="Q370" s="199">
        <f t="shared" si="220"/>
        <v>0</v>
      </c>
      <c r="R370" s="199">
        <f t="shared" si="221"/>
        <v>0</v>
      </c>
      <c r="S370" s="199">
        <f t="shared" si="222"/>
        <v>0</v>
      </c>
      <c r="T370" s="242">
        <f t="shared" si="246"/>
        <v>0</v>
      </c>
      <c r="U370" s="177">
        <f t="shared" si="223"/>
        <v>0</v>
      </c>
      <c r="V370" s="177">
        <f t="shared" si="224"/>
        <v>0</v>
      </c>
      <c r="W370" s="177">
        <f t="shared" si="225"/>
        <v>0</v>
      </c>
      <c r="X370" s="177">
        <f t="shared" si="226"/>
        <v>0</v>
      </c>
      <c r="Y370" s="177">
        <f t="shared" si="227"/>
        <v>0</v>
      </c>
      <c r="Z370" s="178">
        <f t="shared" si="228"/>
        <v>0</v>
      </c>
      <c r="AA370" s="177">
        <f t="shared" si="229"/>
        <v>0</v>
      </c>
      <c r="AB370" s="261">
        <f t="shared" si="247"/>
        <v>0</v>
      </c>
      <c r="AC370" s="217">
        <f t="shared" si="230"/>
        <v>0</v>
      </c>
      <c r="AD370" s="217">
        <f t="shared" si="231"/>
        <v>0</v>
      </c>
      <c r="AE370" s="217">
        <f t="shared" si="232"/>
        <v>0</v>
      </c>
      <c r="AF370" s="217">
        <f t="shared" si="233"/>
        <v>0</v>
      </c>
      <c r="AG370" s="217">
        <f t="shared" si="234"/>
        <v>0</v>
      </c>
      <c r="AH370" s="217">
        <f t="shared" si="235"/>
        <v>0</v>
      </c>
      <c r="AI370" s="217">
        <f t="shared" si="236"/>
        <v>0</v>
      </c>
      <c r="AJ370" s="263">
        <f t="shared" si="248"/>
        <v>0</v>
      </c>
      <c r="AK370" s="250">
        <f t="shared" si="237"/>
        <v>0</v>
      </c>
      <c r="AL370" s="250">
        <f t="shared" si="238"/>
        <v>0</v>
      </c>
      <c r="AM370" s="250">
        <f t="shared" si="239"/>
        <v>0</v>
      </c>
      <c r="AN370" s="250">
        <f t="shared" si="240"/>
        <v>0</v>
      </c>
      <c r="AO370" s="250">
        <f t="shared" si="241"/>
        <v>0</v>
      </c>
      <c r="AP370" s="250">
        <f t="shared" si="242"/>
        <v>0</v>
      </c>
      <c r="AQ370" s="250">
        <f t="shared" si="243"/>
        <v>0</v>
      </c>
      <c r="AR370" s="265">
        <f t="shared" si="249"/>
        <v>0</v>
      </c>
      <c r="AS370" s="254">
        <f t="shared" si="244"/>
        <v>0</v>
      </c>
    </row>
    <row r="371" spans="2:45" x14ac:dyDescent="0.25">
      <c r="B371" s="22"/>
      <c r="C371" s="96"/>
      <c r="D371" s="300"/>
      <c r="E371" s="225">
        <f t="shared" si="209"/>
        <v>0</v>
      </c>
      <c r="F371" s="207">
        <f t="shared" si="210"/>
        <v>0</v>
      </c>
      <c r="G371" s="207">
        <f t="shared" si="211"/>
        <v>0</v>
      </c>
      <c r="H371" s="207">
        <f t="shared" si="212"/>
        <v>0</v>
      </c>
      <c r="I371" s="207">
        <f t="shared" si="213"/>
        <v>0</v>
      </c>
      <c r="J371" s="207">
        <f t="shared" si="214"/>
        <v>0</v>
      </c>
      <c r="K371" s="207">
        <f t="shared" si="215"/>
        <v>0</v>
      </c>
      <c r="L371" s="239">
        <f t="shared" si="245"/>
        <v>0</v>
      </c>
      <c r="M371" s="198">
        <f t="shared" si="216"/>
        <v>0</v>
      </c>
      <c r="N371" s="199">
        <f t="shared" si="217"/>
        <v>0</v>
      </c>
      <c r="O371" s="199">
        <f t="shared" si="218"/>
        <v>0</v>
      </c>
      <c r="P371" s="199">
        <f t="shared" si="219"/>
        <v>0</v>
      </c>
      <c r="Q371" s="199">
        <f t="shared" si="220"/>
        <v>0</v>
      </c>
      <c r="R371" s="199">
        <f t="shared" si="221"/>
        <v>0</v>
      </c>
      <c r="S371" s="199">
        <f t="shared" si="222"/>
        <v>0</v>
      </c>
      <c r="T371" s="242">
        <f t="shared" si="246"/>
        <v>0</v>
      </c>
      <c r="U371" s="177">
        <f t="shared" si="223"/>
        <v>0</v>
      </c>
      <c r="V371" s="177">
        <f t="shared" si="224"/>
        <v>0</v>
      </c>
      <c r="W371" s="177">
        <f t="shared" si="225"/>
        <v>0</v>
      </c>
      <c r="X371" s="177">
        <f t="shared" si="226"/>
        <v>0</v>
      </c>
      <c r="Y371" s="177">
        <f t="shared" si="227"/>
        <v>0</v>
      </c>
      <c r="Z371" s="178">
        <f t="shared" si="228"/>
        <v>0</v>
      </c>
      <c r="AA371" s="177">
        <f t="shared" si="229"/>
        <v>0</v>
      </c>
      <c r="AB371" s="261">
        <f t="shared" si="247"/>
        <v>0</v>
      </c>
      <c r="AC371" s="217">
        <f t="shared" si="230"/>
        <v>0</v>
      </c>
      <c r="AD371" s="217">
        <f t="shared" si="231"/>
        <v>0</v>
      </c>
      <c r="AE371" s="217">
        <f t="shared" si="232"/>
        <v>0</v>
      </c>
      <c r="AF371" s="217">
        <f t="shared" si="233"/>
        <v>0</v>
      </c>
      <c r="AG371" s="217">
        <f t="shared" si="234"/>
        <v>0</v>
      </c>
      <c r="AH371" s="217">
        <f t="shared" si="235"/>
        <v>0</v>
      </c>
      <c r="AI371" s="217">
        <f t="shared" si="236"/>
        <v>0</v>
      </c>
      <c r="AJ371" s="263">
        <f t="shared" si="248"/>
        <v>0</v>
      </c>
      <c r="AK371" s="250">
        <f t="shared" si="237"/>
        <v>0</v>
      </c>
      <c r="AL371" s="250">
        <f t="shared" si="238"/>
        <v>0</v>
      </c>
      <c r="AM371" s="250">
        <f t="shared" si="239"/>
        <v>0</v>
      </c>
      <c r="AN371" s="250">
        <f t="shared" si="240"/>
        <v>0</v>
      </c>
      <c r="AO371" s="250">
        <f t="shared" si="241"/>
        <v>0</v>
      </c>
      <c r="AP371" s="250">
        <f t="shared" si="242"/>
        <v>0</v>
      </c>
      <c r="AQ371" s="250">
        <f t="shared" si="243"/>
        <v>0</v>
      </c>
      <c r="AR371" s="265">
        <f t="shared" si="249"/>
        <v>0</v>
      </c>
      <c r="AS371" s="254">
        <f t="shared" si="244"/>
        <v>0</v>
      </c>
    </row>
    <row r="372" spans="2:45" x14ac:dyDescent="0.25">
      <c r="B372" s="22"/>
      <c r="C372" s="96"/>
      <c r="D372" s="300"/>
      <c r="E372" s="225">
        <f t="shared" si="209"/>
        <v>0</v>
      </c>
      <c r="F372" s="207">
        <f t="shared" si="210"/>
        <v>0</v>
      </c>
      <c r="G372" s="207">
        <f t="shared" si="211"/>
        <v>0</v>
      </c>
      <c r="H372" s="207">
        <f t="shared" si="212"/>
        <v>0</v>
      </c>
      <c r="I372" s="207">
        <f t="shared" si="213"/>
        <v>0</v>
      </c>
      <c r="J372" s="207">
        <f t="shared" si="214"/>
        <v>0</v>
      </c>
      <c r="K372" s="207">
        <f t="shared" si="215"/>
        <v>0</v>
      </c>
      <c r="L372" s="239">
        <f t="shared" si="245"/>
        <v>0</v>
      </c>
      <c r="M372" s="198">
        <f t="shared" si="216"/>
        <v>0</v>
      </c>
      <c r="N372" s="199">
        <f t="shared" si="217"/>
        <v>0</v>
      </c>
      <c r="O372" s="199">
        <f t="shared" si="218"/>
        <v>0</v>
      </c>
      <c r="P372" s="199">
        <f t="shared" si="219"/>
        <v>0</v>
      </c>
      <c r="Q372" s="199">
        <f t="shared" si="220"/>
        <v>0</v>
      </c>
      <c r="R372" s="199">
        <f t="shared" si="221"/>
        <v>0</v>
      </c>
      <c r="S372" s="199">
        <f t="shared" si="222"/>
        <v>0</v>
      </c>
      <c r="T372" s="242">
        <f t="shared" si="246"/>
        <v>0</v>
      </c>
      <c r="U372" s="177">
        <f t="shared" si="223"/>
        <v>0</v>
      </c>
      <c r="V372" s="177">
        <f t="shared" si="224"/>
        <v>0</v>
      </c>
      <c r="W372" s="177">
        <f t="shared" si="225"/>
        <v>0</v>
      </c>
      <c r="X372" s="177">
        <f t="shared" si="226"/>
        <v>0</v>
      </c>
      <c r="Y372" s="177">
        <f t="shared" si="227"/>
        <v>0</v>
      </c>
      <c r="Z372" s="178">
        <f t="shared" si="228"/>
        <v>0</v>
      </c>
      <c r="AA372" s="177">
        <f t="shared" si="229"/>
        <v>0</v>
      </c>
      <c r="AB372" s="261">
        <f t="shared" si="247"/>
        <v>0</v>
      </c>
      <c r="AC372" s="217">
        <f t="shared" si="230"/>
        <v>0</v>
      </c>
      <c r="AD372" s="217">
        <f t="shared" si="231"/>
        <v>0</v>
      </c>
      <c r="AE372" s="217">
        <f t="shared" si="232"/>
        <v>0</v>
      </c>
      <c r="AF372" s="217">
        <f t="shared" si="233"/>
        <v>0</v>
      </c>
      <c r="AG372" s="217">
        <f t="shared" si="234"/>
        <v>0</v>
      </c>
      <c r="AH372" s="217">
        <f t="shared" si="235"/>
        <v>0</v>
      </c>
      <c r="AI372" s="217">
        <f t="shared" si="236"/>
        <v>0</v>
      </c>
      <c r="AJ372" s="263">
        <f t="shared" si="248"/>
        <v>0</v>
      </c>
      <c r="AK372" s="250">
        <f t="shared" si="237"/>
        <v>0</v>
      </c>
      <c r="AL372" s="250">
        <f t="shared" si="238"/>
        <v>0</v>
      </c>
      <c r="AM372" s="250">
        <f t="shared" si="239"/>
        <v>0</v>
      </c>
      <c r="AN372" s="250">
        <f t="shared" si="240"/>
        <v>0</v>
      </c>
      <c r="AO372" s="250">
        <f t="shared" si="241"/>
        <v>0</v>
      </c>
      <c r="AP372" s="250">
        <f t="shared" si="242"/>
        <v>0</v>
      </c>
      <c r="AQ372" s="250">
        <f t="shared" si="243"/>
        <v>0</v>
      </c>
      <c r="AR372" s="265">
        <f t="shared" si="249"/>
        <v>0</v>
      </c>
      <c r="AS372" s="254">
        <f t="shared" si="244"/>
        <v>0</v>
      </c>
    </row>
    <row r="373" spans="2:45" x14ac:dyDescent="0.25">
      <c r="B373" s="22"/>
      <c r="C373" s="96"/>
      <c r="D373" s="300"/>
      <c r="E373" s="225">
        <f t="shared" si="209"/>
        <v>0</v>
      </c>
      <c r="F373" s="207">
        <f t="shared" si="210"/>
        <v>0</v>
      </c>
      <c r="G373" s="207">
        <f t="shared" si="211"/>
        <v>0</v>
      </c>
      <c r="H373" s="207">
        <f t="shared" si="212"/>
        <v>0</v>
      </c>
      <c r="I373" s="207">
        <f t="shared" si="213"/>
        <v>0</v>
      </c>
      <c r="J373" s="207">
        <f t="shared" si="214"/>
        <v>0</v>
      </c>
      <c r="K373" s="207">
        <f t="shared" si="215"/>
        <v>0</v>
      </c>
      <c r="L373" s="239">
        <f t="shared" si="245"/>
        <v>0</v>
      </c>
      <c r="M373" s="198">
        <f t="shared" si="216"/>
        <v>0</v>
      </c>
      <c r="N373" s="199">
        <f t="shared" si="217"/>
        <v>0</v>
      </c>
      <c r="O373" s="199">
        <f t="shared" si="218"/>
        <v>0</v>
      </c>
      <c r="P373" s="199">
        <f t="shared" si="219"/>
        <v>0</v>
      </c>
      <c r="Q373" s="199">
        <f t="shared" si="220"/>
        <v>0</v>
      </c>
      <c r="R373" s="199">
        <f t="shared" si="221"/>
        <v>0</v>
      </c>
      <c r="S373" s="199">
        <f t="shared" si="222"/>
        <v>0</v>
      </c>
      <c r="T373" s="242">
        <f t="shared" si="246"/>
        <v>0</v>
      </c>
      <c r="U373" s="177">
        <f t="shared" si="223"/>
        <v>0</v>
      </c>
      <c r="V373" s="177">
        <f t="shared" si="224"/>
        <v>0</v>
      </c>
      <c r="W373" s="177">
        <f t="shared" si="225"/>
        <v>0</v>
      </c>
      <c r="X373" s="177">
        <f t="shared" si="226"/>
        <v>0</v>
      </c>
      <c r="Y373" s="177">
        <f t="shared" si="227"/>
        <v>0</v>
      </c>
      <c r="Z373" s="178">
        <f t="shared" si="228"/>
        <v>0</v>
      </c>
      <c r="AA373" s="177">
        <f t="shared" si="229"/>
        <v>0</v>
      </c>
      <c r="AB373" s="261">
        <f t="shared" si="247"/>
        <v>0</v>
      </c>
      <c r="AC373" s="217">
        <f t="shared" si="230"/>
        <v>0</v>
      </c>
      <c r="AD373" s="217">
        <f t="shared" si="231"/>
        <v>0</v>
      </c>
      <c r="AE373" s="217">
        <f t="shared" si="232"/>
        <v>0</v>
      </c>
      <c r="AF373" s="217">
        <f t="shared" si="233"/>
        <v>0</v>
      </c>
      <c r="AG373" s="217">
        <f t="shared" si="234"/>
        <v>0</v>
      </c>
      <c r="AH373" s="217">
        <f t="shared" si="235"/>
        <v>0</v>
      </c>
      <c r="AI373" s="217">
        <f t="shared" si="236"/>
        <v>0</v>
      </c>
      <c r="AJ373" s="263">
        <f t="shared" si="248"/>
        <v>0</v>
      </c>
      <c r="AK373" s="250">
        <f t="shared" si="237"/>
        <v>0</v>
      </c>
      <c r="AL373" s="250">
        <f t="shared" si="238"/>
        <v>0</v>
      </c>
      <c r="AM373" s="250">
        <f t="shared" si="239"/>
        <v>0</v>
      </c>
      <c r="AN373" s="250">
        <f t="shared" si="240"/>
        <v>0</v>
      </c>
      <c r="AO373" s="250">
        <f t="shared" si="241"/>
        <v>0</v>
      </c>
      <c r="AP373" s="250">
        <f t="shared" si="242"/>
        <v>0</v>
      </c>
      <c r="AQ373" s="250">
        <f t="shared" si="243"/>
        <v>0</v>
      </c>
      <c r="AR373" s="265">
        <f t="shared" si="249"/>
        <v>0</v>
      </c>
      <c r="AS373" s="254">
        <f t="shared" si="244"/>
        <v>0</v>
      </c>
    </row>
    <row r="374" spans="2:45" x14ac:dyDescent="0.25">
      <c r="B374" s="22"/>
      <c r="C374" s="96"/>
      <c r="D374" s="300"/>
      <c r="E374" s="225">
        <f t="shared" si="209"/>
        <v>0</v>
      </c>
      <c r="F374" s="207">
        <f t="shared" si="210"/>
        <v>0</v>
      </c>
      <c r="G374" s="207">
        <f t="shared" si="211"/>
        <v>0</v>
      </c>
      <c r="H374" s="207">
        <f t="shared" si="212"/>
        <v>0</v>
      </c>
      <c r="I374" s="207">
        <f t="shared" si="213"/>
        <v>0</v>
      </c>
      <c r="J374" s="207">
        <f t="shared" si="214"/>
        <v>0</v>
      </c>
      <c r="K374" s="207">
        <f t="shared" si="215"/>
        <v>0</v>
      </c>
      <c r="L374" s="239">
        <f t="shared" si="245"/>
        <v>0</v>
      </c>
      <c r="M374" s="198">
        <f t="shared" si="216"/>
        <v>0</v>
      </c>
      <c r="N374" s="199">
        <f t="shared" si="217"/>
        <v>0</v>
      </c>
      <c r="O374" s="199">
        <f t="shared" si="218"/>
        <v>0</v>
      </c>
      <c r="P374" s="199">
        <f t="shared" si="219"/>
        <v>0</v>
      </c>
      <c r="Q374" s="199">
        <f t="shared" si="220"/>
        <v>0</v>
      </c>
      <c r="R374" s="199">
        <f t="shared" si="221"/>
        <v>0</v>
      </c>
      <c r="S374" s="199">
        <f t="shared" si="222"/>
        <v>0</v>
      </c>
      <c r="T374" s="242">
        <f t="shared" si="246"/>
        <v>0</v>
      </c>
      <c r="U374" s="177">
        <f t="shared" si="223"/>
        <v>0</v>
      </c>
      <c r="V374" s="177">
        <f t="shared" si="224"/>
        <v>0</v>
      </c>
      <c r="W374" s="177">
        <f t="shared" si="225"/>
        <v>0</v>
      </c>
      <c r="X374" s="177">
        <f t="shared" si="226"/>
        <v>0</v>
      </c>
      <c r="Y374" s="177">
        <f t="shared" si="227"/>
        <v>0</v>
      </c>
      <c r="Z374" s="178">
        <f t="shared" si="228"/>
        <v>0</v>
      </c>
      <c r="AA374" s="177">
        <f t="shared" si="229"/>
        <v>0</v>
      </c>
      <c r="AB374" s="261">
        <f t="shared" si="247"/>
        <v>0</v>
      </c>
      <c r="AC374" s="217">
        <f t="shared" si="230"/>
        <v>0</v>
      </c>
      <c r="AD374" s="217">
        <f t="shared" si="231"/>
        <v>0</v>
      </c>
      <c r="AE374" s="217">
        <f t="shared" si="232"/>
        <v>0</v>
      </c>
      <c r="AF374" s="217">
        <f t="shared" si="233"/>
        <v>0</v>
      </c>
      <c r="AG374" s="217">
        <f t="shared" si="234"/>
        <v>0</v>
      </c>
      <c r="AH374" s="217">
        <f t="shared" si="235"/>
        <v>0</v>
      </c>
      <c r="AI374" s="217">
        <f t="shared" si="236"/>
        <v>0</v>
      </c>
      <c r="AJ374" s="263">
        <f t="shared" si="248"/>
        <v>0</v>
      </c>
      <c r="AK374" s="250">
        <f t="shared" si="237"/>
        <v>0</v>
      </c>
      <c r="AL374" s="250">
        <f t="shared" si="238"/>
        <v>0</v>
      </c>
      <c r="AM374" s="250">
        <f t="shared" si="239"/>
        <v>0</v>
      </c>
      <c r="AN374" s="250">
        <f t="shared" si="240"/>
        <v>0</v>
      </c>
      <c r="AO374" s="250">
        <f t="shared" si="241"/>
        <v>0</v>
      </c>
      <c r="AP374" s="250">
        <f t="shared" si="242"/>
        <v>0</v>
      </c>
      <c r="AQ374" s="250">
        <f t="shared" si="243"/>
        <v>0</v>
      </c>
      <c r="AR374" s="265">
        <f t="shared" si="249"/>
        <v>0</v>
      </c>
      <c r="AS374" s="254">
        <f t="shared" si="244"/>
        <v>0</v>
      </c>
    </row>
    <row r="375" spans="2:45" x14ac:dyDescent="0.25">
      <c r="B375" s="22"/>
      <c r="C375" s="96"/>
      <c r="D375" s="300"/>
      <c r="E375" s="225">
        <f t="shared" si="209"/>
        <v>0</v>
      </c>
      <c r="F375" s="207">
        <f t="shared" si="210"/>
        <v>0</v>
      </c>
      <c r="G375" s="207">
        <f t="shared" si="211"/>
        <v>0</v>
      </c>
      <c r="H375" s="207">
        <f t="shared" si="212"/>
        <v>0</v>
      </c>
      <c r="I375" s="207">
        <f t="shared" si="213"/>
        <v>0</v>
      </c>
      <c r="J375" s="207">
        <f t="shared" si="214"/>
        <v>0</v>
      </c>
      <c r="K375" s="207">
        <f t="shared" si="215"/>
        <v>0</v>
      </c>
      <c r="L375" s="239">
        <f t="shared" si="245"/>
        <v>0</v>
      </c>
      <c r="M375" s="198">
        <f t="shared" si="216"/>
        <v>0</v>
      </c>
      <c r="N375" s="199">
        <f t="shared" si="217"/>
        <v>0</v>
      </c>
      <c r="O375" s="199">
        <f t="shared" si="218"/>
        <v>0</v>
      </c>
      <c r="P375" s="199">
        <f t="shared" si="219"/>
        <v>0</v>
      </c>
      <c r="Q375" s="199">
        <f t="shared" si="220"/>
        <v>0</v>
      </c>
      <c r="R375" s="199">
        <f t="shared" si="221"/>
        <v>0</v>
      </c>
      <c r="S375" s="199">
        <f t="shared" si="222"/>
        <v>0</v>
      </c>
      <c r="T375" s="242">
        <f t="shared" si="246"/>
        <v>0</v>
      </c>
      <c r="U375" s="177">
        <f t="shared" si="223"/>
        <v>0</v>
      </c>
      <c r="V375" s="177">
        <f t="shared" si="224"/>
        <v>0</v>
      </c>
      <c r="W375" s="177">
        <f t="shared" si="225"/>
        <v>0</v>
      </c>
      <c r="X375" s="177">
        <f t="shared" si="226"/>
        <v>0</v>
      </c>
      <c r="Y375" s="177">
        <f t="shared" si="227"/>
        <v>0</v>
      </c>
      <c r="Z375" s="178">
        <f t="shared" si="228"/>
        <v>0</v>
      </c>
      <c r="AA375" s="177">
        <f t="shared" si="229"/>
        <v>0</v>
      </c>
      <c r="AB375" s="261">
        <f t="shared" si="247"/>
        <v>0</v>
      </c>
      <c r="AC375" s="217">
        <f t="shared" si="230"/>
        <v>0</v>
      </c>
      <c r="AD375" s="217">
        <f t="shared" si="231"/>
        <v>0</v>
      </c>
      <c r="AE375" s="217">
        <f t="shared" si="232"/>
        <v>0</v>
      </c>
      <c r="AF375" s="217">
        <f t="shared" si="233"/>
        <v>0</v>
      </c>
      <c r="AG375" s="217">
        <f t="shared" si="234"/>
        <v>0</v>
      </c>
      <c r="AH375" s="217">
        <f t="shared" si="235"/>
        <v>0</v>
      </c>
      <c r="AI375" s="217">
        <f t="shared" si="236"/>
        <v>0</v>
      </c>
      <c r="AJ375" s="263">
        <f t="shared" si="248"/>
        <v>0</v>
      </c>
      <c r="AK375" s="250">
        <f t="shared" si="237"/>
        <v>0</v>
      </c>
      <c r="AL375" s="250">
        <f t="shared" si="238"/>
        <v>0</v>
      </c>
      <c r="AM375" s="250">
        <f t="shared" si="239"/>
        <v>0</v>
      </c>
      <c r="AN375" s="250">
        <f t="shared" si="240"/>
        <v>0</v>
      </c>
      <c r="AO375" s="250">
        <f t="shared" si="241"/>
        <v>0</v>
      </c>
      <c r="AP375" s="250">
        <f t="shared" si="242"/>
        <v>0</v>
      </c>
      <c r="AQ375" s="250">
        <f t="shared" si="243"/>
        <v>0</v>
      </c>
      <c r="AR375" s="265">
        <f t="shared" si="249"/>
        <v>0</v>
      </c>
      <c r="AS375" s="254">
        <f t="shared" si="244"/>
        <v>0</v>
      </c>
    </row>
    <row r="376" spans="2:45" x14ac:dyDescent="0.25">
      <c r="B376" s="22"/>
      <c r="C376" s="96"/>
      <c r="D376" s="300"/>
      <c r="E376" s="225">
        <f t="shared" si="209"/>
        <v>0</v>
      </c>
      <c r="F376" s="207">
        <f t="shared" si="210"/>
        <v>0</v>
      </c>
      <c r="G376" s="207">
        <f t="shared" si="211"/>
        <v>0</v>
      </c>
      <c r="H376" s="207">
        <f t="shared" si="212"/>
        <v>0</v>
      </c>
      <c r="I376" s="207">
        <f t="shared" si="213"/>
        <v>0</v>
      </c>
      <c r="J376" s="207">
        <f t="shared" si="214"/>
        <v>0</v>
      </c>
      <c r="K376" s="207">
        <f t="shared" si="215"/>
        <v>0</v>
      </c>
      <c r="L376" s="239">
        <f t="shared" si="245"/>
        <v>0</v>
      </c>
      <c r="M376" s="198">
        <f t="shared" si="216"/>
        <v>0</v>
      </c>
      <c r="N376" s="199">
        <f t="shared" si="217"/>
        <v>0</v>
      </c>
      <c r="O376" s="199">
        <f t="shared" si="218"/>
        <v>0</v>
      </c>
      <c r="P376" s="199">
        <f t="shared" si="219"/>
        <v>0</v>
      </c>
      <c r="Q376" s="199">
        <f t="shared" si="220"/>
        <v>0</v>
      </c>
      <c r="R376" s="199">
        <f t="shared" si="221"/>
        <v>0</v>
      </c>
      <c r="S376" s="199">
        <f t="shared" si="222"/>
        <v>0</v>
      </c>
      <c r="T376" s="242">
        <f t="shared" si="246"/>
        <v>0</v>
      </c>
      <c r="U376" s="177">
        <f t="shared" si="223"/>
        <v>0</v>
      </c>
      <c r="V376" s="177">
        <f t="shared" si="224"/>
        <v>0</v>
      </c>
      <c r="W376" s="177">
        <f t="shared" si="225"/>
        <v>0</v>
      </c>
      <c r="X376" s="177">
        <f t="shared" si="226"/>
        <v>0</v>
      </c>
      <c r="Y376" s="177">
        <f t="shared" si="227"/>
        <v>0</v>
      </c>
      <c r="Z376" s="178">
        <f t="shared" si="228"/>
        <v>0</v>
      </c>
      <c r="AA376" s="177">
        <f t="shared" si="229"/>
        <v>0</v>
      </c>
      <c r="AB376" s="261">
        <f t="shared" si="247"/>
        <v>0</v>
      </c>
      <c r="AC376" s="217">
        <f t="shared" si="230"/>
        <v>0</v>
      </c>
      <c r="AD376" s="217">
        <f t="shared" si="231"/>
        <v>0</v>
      </c>
      <c r="AE376" s="217">
        <f t="shared" si="232"/>
        <v>0</v>
      </c>
      <c r="AF376" s="217">
        <f t="shared" si="233"/>
        <v>0</v>
      </c>
      <c r="AG376" s="217">
        <f t="shared" si="234"/>
        <v>0</v>
      </c>
      <c r="AH376" s="217">
        <f t="shared" si="235"/>
        <v>0</v>
      </c>
      <c r="AI376" s="217">
        <f t="shared" si="236"/>
        <v>0</v>
      </c>
      <c r="AJ376" s="263">
        <f t="shared" si="248"/>
        <v>0</v>
      </c>
      <c r="AK376" s="250">
        <f t="shared" si="237"/>
        <v>0</v>
      </c>
      <c r="AL376" s="250">
        <f t="shared" si="238"/>
        <v>0</v>
      </c>
      <c r="AM376" s="250">
        <f t="shared" si="239"/>
        <v>0</v>
      </c>
      <c r="AN376" s="250">
        <f t="shared" si="240"/>
        <v>0</v>
      </c>
      <c r="AO376" s="250">
        <f t="shared" si="241"/>
        <v>0</v>
      </c>
      <c r="AP376" s="250">
        <f t="shared" si="242"/>
        <v>0</v>
      </c>
      <c r="AQ376" s="250">
        <f t="shared" si="243"/>
        <v>0</v>
      </c>
      <c r="AR376" s="265">
        <f t="shared" si="249"/>
        <v>0</v>
      </c>
      <c r="AS376" s="254">
        <f t="shared" si="244"/>
        <v>0</v>
      </c>
    </row>
    <row r="377" spans="2:45" x14ac:dyDescent="0.25">
      <c r="B377" s="22"/>
      <c r="C377" s="96"/>
      <c r="D377" s="300"/>
      <c r="E377" s="225">
        <f t="shared" si="209"/>
        <v>0</v>
      </c>
      <c r="F377" s="207">
        <f t="shared" si="210"/>
        <v>0</v>
      </c>
      <c r="G377" s="207">
        <f t="shared" si="211"/>
        <v>0</v>
      </c>
      <c r="H377" s="207">
        <f t="shared" si="212"/>
        <v>0</v>
      </c>
      <c r="I377" s="207">
        <f t="shared" si="213"/>
        <v>0</v>
      </c>
      <c r="J377" s="207">
        <f t="shared" si="214"/>
        <v>0</v>
      </c>
      <c r="K377" s="207">
        <f t="shared" si="215"/>
        <v>0</v>
      </c>
      <c r="L377" s="239">
        <f t="shared" si="245"/>
        <v>0</v>
      </c>
      <c r="M377" s="198">
        <f t="shared" si="216"/>
        <v>0</v>
      </c>
      <c r="N377" s="199">
        <f t="shared" si="217"/>
        <v>0</v>
      </c>
      <c r="O377" s="199">
        <f t="shared" si="218"/>
        <v>0</v>
      </c>
      <c r="P377" s="199">
        <f t="shared" si="219"/>
        <v>0</v>
      </c>
      <c r="Q377" s="199">
        <f t="shared" si="220"/>
        <v>0</v>
      </c>
      <c r="R377" s="199">
        <f t="shared" si="221"/>
        <v>0</v>
      </c>
      <c r="S377" s="199">
        <f t="shared" si="222"/>
        <v>0</v>
      </c>
      <c r="T377" s="242">
        <f t="shared" si="246"/>
        <v>0</v>
      </c>
      <c r="U377" s="177">
        <f t="shared" si="223"/>
        <v>0</v>
      </c>
      <c r="V377" s="177">
        <f t="shared" si="224"/>
        <v>0</v>
      </c>
      <c r="W377" s="177">
        <f t="shared" si="225"/>
        <v>0</v>
      </c>
      <c r="X377" s="177">
        <f t="shared" si="226"/>
        <v>0</v>
      </c>
      <c r="Y377" s="177">
        <f t="shared" si="227"/>
        <v>0</v>
      </c>
      <c r="Z377" s="178">
        <f t="shared" si="228"/>
        <v>0</v>
      </c>
      <c r="AA377" s="177">
        <f t="shared" si="229"/>
        <v>0</v>
      </c>
      <c r="AB377" s="261">
        <f t="shared" si="247"/>
        <v>0</v>
      </c>
      <c r="AC377" s="217">
        <f t="shared" si="230"/>
        <v>0</v>
      </c>
      <c r="AD377" s="217">
        <f t="shared" si="231"/>
        <v>0</v>
      </c>
      <c r="AE377" s="217">
        <f t="shared" si="232"/>
        <v>0</v>
      </c>
      <c r="AF377" s="217">
        <f t="shared" si="233"/>
        <v>0</v>
      </c>
      <c r="AG377" s="217">
        <f t="shared" si="234"/>
        <v>0</v>
      </c>
      <c r="AH377" s="217">
        <f t="shared" si="235"/>
        <v>0</v>
      </c>
      <c r="AI377" s="217">
        <f t="shared" si="236"/>
        <v>0</v>
      </c>
      <c r="AJ377" s="263">
        <f t="shared" si="248"/>
        <v>0</v>
      </c>
      <c r="AK377" s="250">
        <f t="shared" si="237"/>
        <v>0</v>
      </c>
      <c r="AL377" s="250">
        <f t="shared" si="238"/>
        <v>0</v>
      </c>
      <c r="AM377" s="250">
        <f t="shared" si="239"/>
        <v>0</v>
      </c>
      <c r="AN377" s="250">
        <f t="shared" si="240"/>
        <v>0</v>
      </c>
      <c r="AO377" s="250">
        <f t="shared" si="241"/>
        <v>0</v>
      </c>
      <c r="AP377" s="250">
        <f t="shared" si="242"/>
        <v>0</v>
      </c>
      <c r="AQ377" s="250">
        <f t="shared" si="243"/>
        <v>0</v>
      </c>
      <c r="AR377" s="265">
        <f t="shared" si="249"/>
        <v>0</v>
      </c>
      <c r="AS377" s="254">
        <f t="shared" si="244"/>
        <v>0</v>
      </c>
    </row>
    <row r="378" spans="2:45" x14ac:dyDescent="0.25">
      <c r="B378" s="22"/>
      <c r="C378" s="96"/>
      <c r="D378" s="300"/>
      <c r="E378" s="225">
        <f t="shared" si="209"/>
        <v>0</v>
      </c>
      <c r="F378" s="207">
        <f t="shared" si="210"/>
        <v>0</v>
      </c>
      <c r="G378" s="207">
        <f t="shared" si="211"/>
        <v>0</v>
      </c>
      <c r="H378" s="207">
        <f t="shared" si="212"/>
        <v>0</v>
      </c>
      <c r="I378" s="207">
        <f t="shared" si="213"/>
        <v>0</v>
      </c>
      <c r="J378" s="207">
        <f t="shared" si="214"/>
        <v>0</v>
      </c>
      <c r="K378" s="207">
        <f t="shared" si="215"/>
        <v>0</v>
      </c>
      <c r="L378" s="239">
        <f t="shared" si="245"/>
        <v>0</v>
      </c>
      <c r="M378" s="198">
        <f t="shared" si="216"/>
        <v>0</v>
      </c>
      <c r="N378" s="199">
        <f t="shared" si="217"/>
        <v>0</v>
      </c>
      <c r="O378" s="199">
        <f t="shared" si="218"/>
        <v>0</v>
      </c>
      <c r="P378" s="199">
        <f t="shared" si="219"/>
        <v>0</v>
      </c>
      <c r="Q378" s="199">
        <f t="shared" si="220"/>
        <v>0</v>
      </c>
      <c r="R378" s="199">
        <f t="shared" si="221"/>
        <v>0</v>
      </c>
      <c r="S378" s="199">
        <f t="shared" si="222"/>
        <v>0</v>
      </c>
      <c r="T378" s="242">
        <f t="shared" si="246"/>
        <v>0</v>
      </c>
      <c r="U378" s="177">
        <f t="shared" si="223"/>
        <v>0</v>
      </c>
      <c r="V378" s="177">
        <f t="shared" si="224"/>
        <v>0</v>
      </c>
      <c r="W378" s="177">
        <f t="shared" si="225"/>
        <v>0</v>
      </c>
      <c r="X378" s="177">
        <f t="shared" si="226"/>
        <v>0</v>
      </c>
      <c r="Y378" s="177">
        <f t="shared" si="227"/>
        <v>0</v>
      </c>
      <c r="Z378" s="178">
        <f t="shared" si="228"/>
        <v>0</v>
      </c>
      <c r="AA378" s="177">
        <f t="shared" si="229"/>
        <v>0</v>
      </c>
      <c r="AB378" s="261">
        <f t="shared" si="247"/>
        <v>0</v>
      </c>
      <c r="AC378" s="217">
        <f t="shared" si="230"/>
        <v>0</v>
      </c>
      <c r="AD378" s="217">
        <f t="shared" si="231"/>
        <v>0</v>
      </c>
      <c r="AE378" s="217">
        <f t="shared" si="232"/>
        <v>0</v>
      </c>
      <c r="AF378" s="217">
        <f t="shared" si="233"/>
        <v>0</v>
      </c>
      <c r="AG378" s="217">
        <f t="shared" si="234"/>
        <v>0</v>
      </c>
      <c r="AH378" s="217">
        <f t="shared" si="235"/>
        <v>0</v>
      </c>
      <c r="AI378" s="217">
        <f t="shared" si="236"/>
        <v>0</v>
      </c>
      <c r="AJ378" s="263">
        <f t="shared" si="248"/>
        <v>0</v>
      </c>
      <c r="AK378" s="250">
        <f t="shared" si="237"/>
        <v>0</v>
      </c>
      <c r="AL378" s="250">
        <f t="shared" si="238"/>
        <v>0</v>
      </c>
      <c r="AM378" s="250">
        <f t="shared" si="239"/>
        <v>0</v>
      </c>
      <c r="AN378" s="250">
        <f t="shared" si="240"/>
        <v>0</v>
      </c>
      <c r="AO378" s="250">
        <f t="shared" si="241"/>
        <v>0</v>
      </c>
      <c r="AP378" s="250">
        <f t="shared" si="242"/>
        <v>0</v>
      </c>
      <c r="AQ378" s="250">
        <f t="shared" si="243"/>
        <v>0</v>
      </c>
      <c r="AR378" s="265">
        <f t="shared" si="249"/>
        <v>0</v>
      </c>
      <c r="AS378" s="254">
        <f t="shared" si="244"/>
        <v>0</v>
      </c>
    </row>
    <row r="379" spans="2:45" x14ac:dyDescent="0.25">
      <c r="B379" s="22"/>
      <c r="C379" s="96"/>
      <c r="D379" s="300"/>
      <c r="E379" s="225">
        <f t="shared" si="209"/>
        <v>0</v>
      </c>
      <c r="F379" s="207">
        <f t="shared" si="210"/>
        <v>0</v>
      </c>
      <c r="G379" s="207">
        <f t="shared" si="211"/>
        <v>0</v>
      </c>
      <c r="H379" s="207">
        <f t="shared" si="212"/>
        <v>0</v>
      </c>
      <c r="I379" s="207">
        <f t="shared" si="213"/>
        <v>0</v>
      </c>
      <c r="J379" s="207">
        <f t="shared" si="214"/>
        <v>0</v>
      </c>
      <c r="K379" s="207">
        <f t="shared" si="215"/>
        <v>0</v>
      </c>
      <c r="L379" s="239">
        <f t="shared" si="245"/>
        <v>0</v>
      </c>
      <c r="M379" s="198">
        <f t="shared" si="216"/>
        <v>0</v>
      </c>
      <c r="N379" s="199">
        <f t="shared" si="217"/>
        <v>0</v>
      </c>
      <c r="O379" s="199">
        <f t="shared" si="218"/>
        <v>0</v>
      </c>
      <c r="P379" s="199">
        <f t="shared" si="219"/>
        <v>0</v>
      </c>
      <c r="Q379" s="199">
        <f t="shared" si="220"/>
        <v>0</v>
      </c>
      <c r="R379" s="199">
        <f t="shared" si="221"/>
        <v>0</v>
      </c>
      <c r="S379" s="199">
        <f t="shared" si="222"/>
        <v>0</v>
      </c>
      <c r="T379" s="242">
        <f t="shared" si="246"/>
        <v>0</v>
      </c>
      <c r="U379" s="177">
        <f t="shared" si="223"/>
        <v>0</v>
      </c>
      <c r="V379" s="177">
        <f t="shared" si="224"/>
        <v>0</v>
      </c>
      <c r="W379" s="177">
        <f t="shared" si="225"/>
        <v>0</v>
      </c>
      <c r="X379" s="177">
        <f t="shared" si="226"/>
        <v>0</v>
      </c>
      <c r="Y379" s="177">
        <f t="shared" si="227"/>
        <v>0</v>
      </c>
      <c r="Z379" s="178">
        <f t="shared" si="228"/>
        <v>0</v>
      </c>
      <c r="AA379" s="177">
        <f t="shared" si="229"/>
        <v>0</v>
      </c>
      <c r="AB379" s="261">
        <f t="shared" si="247"/>
        <v>0</v>
      </c>
      <c r="AC379" s="217">
        <f t="shared" si="230"/>
        <v>0</v>
      </c>
      <c r="AD379" s="217">
        <f t="shared" si="231"/>
        <v>0</v>
      </c>
      <c r="AE379" s="217">
        <f t="shared" si="232"/>
        <v>0</v>
      </c>
      <c r="AF379" s="217">
        <f t="shared" si="233"/>
        <v>0</v>
      </c>
      <c r="AG379" s="217">
        <f t="shared" si="234"/>
        <v>0</v>
      </c>
      <c r="AH379" s="217">
        <f t="shared" si="235"/>
        <v>0</v>
      </c>
      <c r="AI379" s="217">
        <f t="shared" si="236"/>
        <v>0</v>
      </c>
      <c r="AJ379" s="263">
        <f t="shared" si="248"/>
        <v>0</v>
      </c>
      <c r="AK379" s="250">
        <f t="shared" si="237"/>
        <v>0</v>
      </c>
      <c r="AL379" s="250">
        <f t="shared" si="238"/>
        <v>0</v>
      </c>
      <c r="AM379" s="250">
        <f t="shared" si="239"/>
        <v>0</v>
      </c>
      <c r="AN379" s="250">
        <f t="shared" si="240"/>
        <v>0</v>
      </c>
      <c r="AO379" s="250">
        <f t="shared" si="241"/>
        <v>0</v>
      </c>
      <c r="AP379" s="250">
        <f t="shared" si="242"/>
        <v>0</v>
      </c>
      <c r="AQ379" s="250">
        <f t="shared" si="243"/>
        <v>0</v>
      </c>
      <c r="AR379" s="265">
        <f t="shared" si="249"/>
        <v>0</v>
      </c>
      <c r="AS379" s="254">
        <f t="shared" si="244"/>
        <v>0</v>
      </c>
    </row>
    <row r="380" spans="2:45" x14ac:dyDescent="0.25">
      <c r="B380" s="22"/>
      <c r="C380" s="96"/>
      <c r="D380" s="300"/>
      <c r="E380" s="225">
        <f t="shared" si="209"/>
        <v>0</v>
      </c>
      <c r="F380" s="207">
        <f t="shared" si="210"/>
        <v>0</v>
      </c>
      <c r="G380" s="207">
        <f t="shared" si="211"/>
        <v>0</v>
      </c>
      <c r="H380" s="207">
        <f t="shared" si="212"/>
        <v>0</v>
      </c>
      <c r="I380" s="207">
        <f t="shared" si="213"/>
        <v>0</v>
      </c>
      <c r="J380" s="207">
        <f t="shared" si="214"/>
        <v>0</v>
      </c>
      <c r="K380" s="207">
        <f t="shared" si="215"/>
        <v>0</v>
      </c>
      <c r="L380" s="239">
        <f t="shared" si="245"/>
        <v>0</v>
      </c>
      <c r="M380" s="198">
        <f t="shared" si="216"/>
        <v>0</v>
      </c>
      <c r="N380" s="199">
        <f t="shared" si="217"/>
        <v>0</v>
      </c>
      <c r="O380" s="199">
        <f t="shared" si="218"/>
        <v>0</v>
      </c>
      <c r="P380" s="199">
        <f t="shared" si="219"/>
        <v>0</v>
      </c>
      <c r="Q380" s="199">
        <f t="shared" si="220"/>
        <v>0</v>
      </c>
      <c r="R380" s="199">
        <f t="shared" si="221"/>
        <v>0</v>
      </c>
      <c r="S380" s="199">
        <f t="shared" si="222"/>
        <v>0</v>
      </c>
      <c r="T380" s="242">
        <f t="shared" si="246"/>
        <v>0</v>
      </c>
      <c r="U380" s="177">
        <f t="shared" si="223"/>
        <v>0</v>
      </c>
      <c r="V380" s="177">
        <f t="shared" si="224"/>
        <v>0</v>
      </c>
      <c r="W380" s="177">
        <f t="shared" si="225"/>
        <v>0</v>
      </c>
      <c r="X380" s="177">
        <f t="shared" si="226"/>
        <v>0</v>
      </c>
      <c r="Y380" s="177">
        <f t="shared" si="227"/>
        <v>0</v>
      </c>
      <c r="Z380" s="178">
        <f t="shared" si="228"/>
        <v>0</v>
      </c>
      <c r="AA380" s="177">
        <f t="shared" si="229"/>
        <v>0</v>
      </c>
      <c r="AB380" s="261">
        <f t="shared" si="247"/>
        <v>0</v>
      </c>
      <c r="AC380" s="217">
        <f t="shared" si="230"/>
        <v>0</v>
      </c>
      <c r="AD380" s="217">
        <f t="shared" si="231"/>
        <v>0</v>
      </c>
      <c r="AE380" s="217">
        <f t="shared" si="232"/>
        <v>0</v>
      </c>
      <c r="AF380" s="217">
        <f t="shared" si="233"/>
        <v>0</v>
      </c>
      <c r="AG380" s="217">
        <f t="shared" si="234"/>
        <v>0</v>
      </c>
      <c r="AH380" s="217">
        <f t="shared" si="235"/>
        <v>0</v>
      </c>
      <c r="AI380" s="217">
        <f t="shared" si="236"/>
        <v>0</v>
      </c>
      <c r="AJ380" s="263">
        <f t="shared" si="248"/>
        <v>0</v>
      </c>
      <c r="AK380" s="250">
        <f t="shared" si="237"/>
        <v>0</v>
      </c>
      <c r="AL380" s="250">
        <f t="shared" si="238"/>
        <v>0</v>
      </c>
      <c r="AM380" s="250">
        <f t="shared" si="239"/>
        <v>0</v>
      </c>
      <c r="AN380" s="250">
        <f t="shared" si="240"/>
        <v>0</v>
      </c>
      <c r="AO380" s="250">
        <f t="shared" si="241"/>
        <v>0</v>
      </c>
      <c r="AP380" s="250">
        <f t="shared" si="242"/>
        <v>0</v>
      </c>
      <c r="AQ380" s="250">
        <f t="shared" si="243"/>
        <v>0</v>
      </c>
      <c r="AR380" s="265">
        <f t="shared" si="249"/>
        <v>0</v>
      </c>
      <c r="AS380" s="254">
        <f t="shared" si="244"/>
        <v>0</v>
      </c>
    </row>
    <row r="381" spans="2:45" x14ac:dyDescent="0.25">
      <c r="B381" s="22"/>
      <c r="C381" s="96"/>
      <c r="D381" s="300"/>
      <c r="E381" s="225">
        <f t="shared" si="209"/>
        <v>0</v>
      </c>
      <c r="F381" s="207">
        <f t="shared" si="210"/>
        <v>0</v>
      </c>
      <c r="G381" s="207">
        <f t="shared" si="211"/>
        <v>0</v>
      </c>
      <c r="H381" s="207">
        <f t="shared" si="212"/>
        <v>0</v>
      </c>
      <c r="I381" s="207">
        <f t="shared" si="213"/>
        <v>0</v>
      </c>
      <c r="J381" s="207">
        <f t="shared" si="214"/>
        <v>0</v>
      </c>
      <c r="K381" s="207">
        <f t="shared" si="215"/>
        <v>0</v>
      </c>
      <c r="L381" s="239">
        <f t="shared" si="245"/>
        <v>0</v>
      </c>
      <c r="M381" s="198">
        <f t="shared" si="216"/>
        <v>0</v>
      </c>
      <c r="N381" s="199">
        <f t="shared" si="217"/>
        <v>0</v>
      </c>
      <c r="O381" s="199">
        <f t="shared" si="218"/>
        <v>0</v>
      </c>
      <c r="P381" s="199">
        <f t="shared" si="219"/>
        <v>0</v>
      </c>
      <c r="Q381" s="199">
        <f t="shared" si="220"/>
        <v>0</v>
      </c>
      <c r="R381" s="199">
        <f t="shared" si="221"/>
        <v>0</v>
      </c>
      <c r="S381" s="199">
        <f t="shared" si="222"/>
        <v>0</v>
      </c>
      <c r="T381" s="242">
        <f t="shared" si="246"/>
        <v>0</v>
      </c>
      <c r="U381" s="177">
        <f t="shared" si="223"/>
        <v>0</v>
      </c>
      <c r="V381" s="177">
        <f t="shared" si="224"/>
        <v>0</v>
      </c>
      <c r="W381" s="177">
        <f t="shared" si="225"/>
        <v>0</v>
      </c>
      <c r="X381" s="177">
        <f t="shared" si="226"/>
        <v>0</v>
      </c>
      <c r="Y381" s="177">
        <f t="shared" si="227"/>
        <v>0</v>
      </c>
      <c r="Z381" s="178">
        <f t="shared" si="228"/>
        <v>0</v>
      </c>
      <c r="AA381" s="177">
        <f t="shared" si="229"/>
        <v>0</v>
      </c>
      <c r="AB381" s="261">
        <f t="shared" si="247"/>
        <v>0</v>
      </c>
      <c r="AC381" s="217">
        <f t="shared" si="230"/>
        <v>0</v>
      </c>
      <c r="AD381" s="217">
        <f t="shared" si="231"/>
        <v>0</v>
      </c>
      <c r="AE381" s="217">
        <f t="shared" si="232"/>
        <v>0</v>
      </c>
      <c r="AF381" s="217">
        <f t="shared" si="233"/>
        <v>0</v>
      </c>
      <c r="AG381" s="217">
        <f t="shared" si="234"/>
        <v>0</v>
      </c>
      <c r="AH381" s="217">
        <f t="shared" si="235"/>
        <v>0</v>
      </c>
      <c r="AI381" s="217">
        <f t="shared" si="236"/>
        <v>0</v>
      </c>
      <c r="AJ381" s="263">
        <f t="shared" si="248"/>
        <v>0</v>
      </c>
      <c r="AK381" s="250">
        <f t="shared" si="237"/>
        <v>0</v>
      </c>
      <c r="AL381" s="250">
        <f t="shared" si="238"/>
        <v>0</v>
      </c>
      <c r="AM381" s="250">
        <f t="shared" si="239"/>
        <v>0</v>
      </c>
      <c r="AN381" s="250">
        <f t="shared" si="240"/>
        <v>0</v>
      </c>
      <c r="AO381" s="250">
        <f t="shared" si="241"/>
        <v>0</v>
      </c>
      <c r="AP381" s="250">
        <f t="shared" si="242"/>
        <v>0</v>
      </c>
      <c r="AQ381" s="250">
        <f t="shared" si="243"/>
        <v>0</v>
      </c>
      <c r="AR381" s="265">
        <f t="shared" si="249"/>
        <v>0</v>
      </c>
      <c r="AS381" s="254">
        <f t="shared" si="244"/>
        <v>0</v>
      </c>
    </row>
    <row r="382" spans="2:45" x14ac:dyDescent="0.25">
      <c r="B382" s="22"/>
      <c r="C382" s="96"/>
      <c r="D382" s="300"/>
      <c r="E382" s="225">
        <f t="shared" si="209"/>
        <v>0</v>
      </c>
      <c r="F382" s="207">
        <f t="shared" si="210"/>
        <v>0</v>
      </c>
      <c r="G382" s="207">
        <f t="shared" si="211"/>
        <v>0</v>
      </c>
      <c r="H382" s="207">
        <f t="shared" si="212"/>
        <v>0</v>
      </c>
      <c r="I382" s="207">
        <f t="shared" si="213"/>
        <v>0</v>
      </c>
      <c r="J382" s="207">
        <f t="shared" si="214"/>
        <v>0</v>
      </c>
      <c r="K382" s="207">
        <f t="shared" si="215"/>
        <v>0</v>
      </c>
      <c r="L382" s="239">
        <f t="shared" si="245"/>
        <v>0</v>
      </c>
      <c r="M382" s="198">
        <f t="shared" si="216"/>
        <v>0</v>
      </c>
      <c r="N382" s="199">
        <f t="shared" si="217"/>
        <v>0</v>
      </c>
      <c r="O382" s="199">
        <f t="shared" si="218"/>
        <v>0</v>
      </c>
      <c r="P382" s="199">
        <f t="shared" si="219"/>
        <v>0</v>
      </c>
      <c r="Q382" s="199">
        <f t="shared" si="220"/>
        <v>0</v>
      </c>
      <c r="R382" s="199">
        <f t="shared" si="221"/>
        <v>0</v>
      </c>
      <c r="S382" s="199">
        <f t="shared" si="222"/>
        <v>0</v>
      </c>
      <c r="T382" s="242">
        <f t="shared" si="246"/>
        <v>0</v>
      </c>
      <c r="U382" s="177">
        <f t="shared" si="223"/>
        <v>0</v>
      </c>
      <c r="V382" s="177">
        <f t="shared" si="224"/>
        <v>0</v>
      </c>
      <c r="W382" s="177">
        <f t="shared" si="225"/>
        <v>0</v>
      </c>
      <c r="X382" s="177">
        <f t="shared" si="226"/>
        <v>0</v>
      </c>
      <c r="Y382" s="177">
        <f t="shared" si="227"/>
        <v>0</v>
      </c>
      <c r="Z382" s="178">
        <f t="shared" si="228"/>
        <v>0</v>
      </c>
      <c r="AA382" s="177">
        <f t="shared" si="229"/>
        <v>0</v>
      </c>
      <c r="AB382" s="261">
        <f t="shared" si="247"/>
        <v>0</v>
      </c>
      <c r="AC382" s="217">
        <f t="shared" si="230"/>
        <v>0</v>
      </c>
      <c r="AD382" s="217">
        <f t="shared" si="231"/>
        <v>0</v>
      </c>
      <c r="AE382" s="217">
        <f t="shared" si="232"/>
        <v>0</v>
      </c>
      <c r="AF382" s="217">
        <f t="shared" si="233"/>
        <v>0</v>
      </c>
      <c r="AG382" s="217">
        <f t="shared" si="234"/>
        <v>0</v>
      </c>
      <c r="AH382" s="217">
        <f t="shared" si="235"/>
        <v>0</v>
      </c>
      <c r="AI382" s="217">
        <f t="shared" si="236"/>
        <v>0</v>
      </c>
      <c r="AJ382" s="263">
        <f t="shared" si="248"/>
        <v>0</v>
      </c>
      <c r="AK382" s="250">
        <f t="shared" si="237"/>
        <v>0</v>
      </c>
      <c r="AL382" s="250">
        <f t="shared" si="238"/>
        <v>0</v>
      </c>
      <c r="AM382" s="250">
        <f t="shared" si="239"/>
        <v>0</v>
      </c>
      <c r="AN382" s="250">
        <f t="shared" si="240"/>
        <v>0</v>
      </c>
      <c r="AO382" s="250">
        <f t="shared" si="241"/>
        <v>0</v>
      </c>
      <c r="AP382" s="250">
        <f t="shared" si="242"/>
        <v>0</v>
      </c>
      <c r="AQ382" s="250">
        <f t="shared" si="243"/>
        <v>0</v>
      </c>
      <c r="AR382" s="265">
        <f t="shared" si="249"/>
        <v>0</v>
      </c>
      <c r="AS382" s="254">
        <f t="shared" si="244"/>
        <v>0</v>
      </c>
    </row>
    <row r="383" spans="2:45" x14ac:dyDescent="0.25">
      <c r="B383" s="22"/>
      <c r="C383" s="96"/>
      <c r="D383" s="300"/>
      <c r="E383" s="225">
        <f t="shared" si="209"/>
        <v>0</v>
      </c>
      <c r="F383" s="207">
        <f t="shared" si="210"/>
        <v>0</v>
      </c>
      <c r="G383" s="207">
        <f t="shared" si="211"/>
        <v>0</v>
      </c>
      <c r="H383" s="207">
        <f t="shared" si="212"/>
        <v>0</v>
      </c>
      <c r="I383" s="207">
        <f t="shared" si="213"/>
        <v>0</v>
      </c>
      <c r="J383" s="207">
        <f t="shared" si="214"/>
        <v>0</v>
      </c>
      <c r="K383" s="207">
        <f t="shared" si="215"/>
        <v>0</v>
      </c>
      <c r="L383" s="239">
        <f t="shared" si="245"/>
        <v>0</v>
      </c>
      <c r="M383" s="198">
        <f t="shared" si="216"/>
        <v>0</v>
      </c>
      <c r="N383" s="199">
        <f t="shared" si="217"/>
        <v>0</v>
      </c>
      <c r="O383" s="199">
        <f t="shared" si="218"/>
        <v>0</v>
      </c>
      <c r="P383" s="199">
        <f t="shared" si="219"/>
        <v>0</v>
      </c>
      <c r="Q383" s="199">
        <f t="shared" si="220"/>
        <v>0</v>
      </c>
      <c r="R383" s="199">
        <f t="shared" si="221"/>
        <v>0</v>
      </c>
      <c r="S383" s="199">
        <f t="shared" si="222"/>
        <v>0</v>
      </c>
      <c r="T383" s="242">
        <f t="shared" si="246"/>
        <v>0</v>
      </c>
      <c r="U383" s="177">
        <f t="shared" si="223"/>
        <v>0</v>
      </c>
      <c r="V383" s="177">
        <f t="shared" si="224"/>
        <v>0</v>
      </c>
      <c r="W383" s="177">
        <f t="shared" si="225"/>
        <v>0</v>
      </c>
      <c r="X383" s="177">
        <f t="shared" si="226"/>
        <v>0</v>
      </c>
      <c r="Y383" s="177">
        <f t="shared" si="227"/>
        <v>0</v>
      </c>
      <c r="Z383" s="178">
        <f t="shared" si="228"/>
        <v>0</v>
      </c>
      <c r="AA383" s="177">
        <f t="shared" si="229"/>
        <v>0</v>
      </c>
      <c r="AB383" s="261">
        <f t="shared" si="247"/>
        <v>0</v>
      </c>
      <c r="AC383" s="217">
        <f t="shared" si="230"/>
        <v>0</v>
      </c>
      <c r="AD383" s="217">
        <f t="shared" si="231"/>
        <v>0</v>
      </c>
      <c r="AE383" s="217">
        <f t="shared" si="232"/>
        <v>0</v>
      </c>
      <c r="AF383" s="217">
        <f t="shared" si="233"/>
        <v>0</v>
      </c>
      <c r="AG383" s="217">
        <f t="shared" si="234"/>
        <v>0</v>
      </c>
      <c r="AH383" s="217">
        <f t="shared" si="235"/>
        <v>0</v>
      </c>
      <c r="AI383" s="217">
        <f t="shared" si="236"/>
        <v>0</v>
      </c>
      <c r="AJ383" s="263">
        <f t="shared" si="248"/>
        <v>0</v>
      </c>
      <c r="AK383" s="250">
        <f t="shared" si="237"/>
        <v>0</v>
      </c>
      <c r="AL383" s="250">
        <f t="shared" si="238"/>
        <v>0</v>
      </c>
      <c r="AM383" s="250">
        <f t="shared" si="239"/>
        <v>0</v>
      </c>
      <c r="AN383" s="250">
        <f t="shared" si="240"/>
        <v>0</v>
      </c>
      <c r="AO383" s="250">
        <f t="shared" si="241"/>
        <v>0</v>
      </c>
      <c r="AP383" s="250">
        <f t="shared" si="242"/>
        <v>0</v>
      </c>
      <c r="AQ383" s="250">
        <f t="shared" si="243"/>
        <v>0</v>
      </c>
      <c r="AR383" s="265">
        <f t="shared" si="249"/>
        <v>0</v>
      </c>
      <c r="AS383" s="254">
        <f t="shared" si="244"/>
        <v>0</v>
      </c>
    </row>
    <row r="384" spans="2:45" x14ac:dyDescent="0.25">
      <c r="B384" s="22"/>
      <c r="C384" s="96"/>
      <c r="D384" s="300"/>
      <c r="E384" s="225">
        <f t="shared" si="209"/>
        <v>0</v>
      </c>
      <c r="F384" s="207">
        <f t="shared" si="210"/>
        <v>0</v>
      </c>
      <c r="G384" s="207">
        <f t="shared" si="211"/>
        <v>0</v>
      </c>
      <c r="H384" s="207">
        <f t="shared" si="212"/>
        <v>0</v>
      </c>
      <c r="I384" s="207">
        <f t="shared" si="213"/>
        <v>0</v>
      </c>
      <c r="J384" s="207">
        <f t="shared" si="214"/>
        <v>0</v>
      </c>
      <c r="K384" s="207">
        <f t="shared" si="215"/>
        <v>0</v>
      </c>
      <c r="L384" s="239">
        <f t="shared" si="245"/>
        <v>0</v>
      </c>
      <c r="M384" s="198">
        <f t="shared" si="216"/>
        <v>0</v>
      </c>
      <c r="N384" s="199">
        <f t="shared" si="217"/>
        <v>0</v>
      </c>
      <c r="O384" s="199">
        <f t="shared" si="218"/>
        <v>0</v>
      </c>
      <c r="P384" s="199">
        <f t="shared" si="219"/>
        <v>0</v>
      </c>
      <c r="Q384" s="199">
        <f t="shared" si="220"/>
        <v>0</v>
      </c>
      <c r="R384" s="199">
        <f t="shared" si="221"/>
        <v>0</v>
      </c>
      <c r="S384" s="199">
        <f t="shared" si="222"/>
        <v>0</v>
      </c>
      <c r="T384" s="242">
        <f t="shared" si="246"/>
        <v>0</v>
      </c>
      <c r="U384" s="177">
        <f t="shared" si="223"/>
        <v>0</v>
      </c>
      <c r="V384" s="177">
        <f t="shared" si="224"/>
        <v>0</v>
      </c>
      <c r="W384" s="177">
        <f t="shared" si="225"/>
        <v>0</v>
      </c>
      <c r="X384" s="177">
        <f t="shared" si="226"/>
        <v>0</v>
      </c>
      <c r="Y384" s="177">
        <f t="shared" si="227"/>
        <v>0</v>
      </c>
      <c r="Z384" s="178">
        <f t="shared" si="228"/>
        <v>0</v>
      </c>
      <c r="AA384" s="177">
        <f t="shared" si="229"/>
        <v>0</v>
      </c>
      <c r="AB384" s="261">
        <f t="shared" si="247"/>
        <v>0</v>
      </c>
      <c r="AC384" s="217">
        <f t="shared" si="230"/>
        <v>0</v>
      </c>
      <c r="AD384" s="217">
        <f t="shared" si="231"/>
        <v>0</v>
      </c>
      <c r="AE384" s="217">
        <f t="shared" si="232"/>
        <v>0</v>
      </c>
      <c r="AF384" s="217">
        <f t="shared" si="233"/>
        <v>0</v>
      </c>
      <c r="AG384" s="217">
        <f t="shared" si="234"/>
        <v>0</v>
      </c>
      <c r="AH384" s="217">
        <f t="shared" si="235"/>
        <v>0</v>
      </c>
      <c r="AI384" s="217">
        <f t="shared" si="236"/>
        <v>0</v>
      </c>
      <c r="AJ384" s="263">
        <f t="shared" si="248"/>
        <v>0</v>
      </c>
      <c r="AK384" s="250">
        <f t="shared" si="237"/>
        <v>0</v>
      </c>
      <c r="AL384" s="250">
        <f t="shared" si="238"/>
        <v>0</v>
      </c>
      <c r="AM384" s="250">
        <f t="shared" si="239"/>
        <v>0</v>
      </c>
      <c r="AN384" s="250">
        <f t="shared" si="240"/>
        <v>0</v>
      </c>
      <c r="AO384" s="250">
        <f t="shared" si="241"/>
        <v>0</v>
      </c>
      <c r="AP384" s="250">
        <f t="shared" si="242"/>
        <v>0</v>
      </c>
      <c r="AQ384" s="250">
        <f t="shared" si="243"/>
        <v>0</v>
      </c>
      <c r="AR384" s="265">
        <f t="shared" si="249"/>
        <v>0</v>
      </c>
      <c r="AS384" s="254">
        <f t="shared" si="244"/>
        <v>0</v>
      </c>
    </row>
    <row r="385" spans="2:45" x14ac:dyDescent="0.25">
      <c r="B385" s="22"/>
      <c r="C385" s="96"/>
      <c r="D385" s="300"/>
      <c r="E385" s="225">
        <f t="shared" si="209"/>
        <v>0</v>
      </c>
      <c r="F385" s="207">
        <f t="shared" si="210"/>
        <v>0</v>
      </c>
      <c r="G385" s="207">
        <f t="shared" si="211"/>
        <v>0</v>
      </c>
      <c r="H385" s="207">
        <f t="shared" si="212"/>
        <v>0</v>
      </c>
      <c r="I385" s="207">
        <f t="shared" si="213"/>
        <v>0</v>
      </c>
      <c r="J385" s="207">
        <f t="shared" si="214"/>
        <v>0</v>
      </c>
      <c r="K385" s="207">
        <f t="shared" si="215"/>
        <v>0</v>
      </c>
      <c r="L385" s="239">
        <f t="shared" si="245"/>
        <v>0</v>
      </c>
      <c r="M385" s="198">
        <f t="shared" si="216"/>
        <v>0</v>
      </c>
      <c r="N385" s="199">
        <f t="shared" si="217"/>
        <v>0</v>
      </c>
      <c r="O385" s="199">
        <f t="shared" si="218"/>
        <v>0</v>
      </c>
      <c r="P385" s="199">
        <f t="shared" si="219"/>
        <v>0</v>
      </c>
      <c r="Q385" s="199">
        <f t="shared" si="220"/>
        <v>0</v>
      </c>
      <c r="R385" s="199">
        <f t="shared" si="221"/>
        <v>0</v>
      </c>
      <c r="S385" s="199">
        <f t="shared" si="222"/>
        <v>0</v>
      </c>
      <c r="T385" s="242">
        <f t="shared" si="246"/>
        <v>0</v>
      </c>
      <c r="U385" s="177">
        <f t="shared" si="223"/>
        <v>0</v>
      </c>
      <c r="V385" s="177">
        <f t="shared" si="224"/>
        <v>0</v>
      </c>
      <c r="W385" s="177">
        <f t="shared" si="225"/>
        <v>0</v>
      </c>
      <c r="X385" s="177">
        <f t="shared" si="226"/>
        <v>0</v>
      </c>
      <c r="Y385" s="177">
        <f t="shared" si="227"/>
        <v>0</v>
      </c>
      <c r="Z385" s="178">
        <f t="shared" si="228"/>
        <v>0</v>
      </c>
      <c r="AA385" s="177">
        <f t="shared" si="229"/>
        <v>0</v>
      </c>
      <c r="AB385" s="261">
        <f t="shared" si="247"/>
        <v>0</v>
      </c>
      <c r="AC385" s="217">
        <f t="shared" si="230"/>
        <v>0</v>
      </c>
      <c r="AD385" s="217">
        <f t="shared" si="231"/>
        <v>0</v>
      </c>
      <c r="AE385" s="217">
        <f t="shared" si="232"/>
        <v>0</v>
      </c>
      <c r="AF385" s="217">
        <f t="shared" si="233"/>
        <v>0</v>
      </c>
      <c r="AG385" s="217">
        <f t="shared" si="234"/>
        <v>0</v>
      </c>
      <c r="AH385" s="217">
        <f t="shared" si="235"/>
        <v>0</v>
      </c>
      <c r="AI385" s="217">
        <f t="shared" si="236"/>
        <v>0</v>
      </c>
      <c r="AJ385" s="263">
        <f t="shared" si="248"/>
        <v>0</v>
      </c>
      <c r="AK385" s="250">
        <f t="shared" si="237"/>
        <v>0</v>
      </c>
      <c r="AL385" s="250">
        <f t="shared" si="238"/>
        <v>0</v>
      </c>
      <c r="AM385" s="250">
        <f t="shared" si="239"/>
        <v>0</v>
      </c>
      <c r="AN385" s="250">
        <f t="shared" si="240"/>
        <v>0</v>
      </c>
      <c r="AO385" s="250">
        <f t="shared" si="241"/>
        <v>0</v>
      </c>
      <c r="AP385" s="250">
        <f t="shared" si="242"/>
        <v>0</v>
      </c>
      <c r="AQ385" s="250">
        <f t="shared" si="243"/>
        <v>0</v>
      </c>
      <c r="AR385" s="265">
        <f t="shared" si="249"/>
        <v>0</v>
      </c>
      <c r="AS385" s="254">
        <f t="shared" si="244"/>
        <v>0</v>
      </c>
    </row>
    <row r="386" spans="2:45" x14ac:dyDescent="0.25">
      <c r="B386" s="22"/>
      <c r="C386" s="96"/>
      <c r="D386" s="300"/>
      <c r="E386" s="225">
        <f t="shared" si="209"/>
        <v>0</v>
      </c>
      <c r="F386" s="207">
        <f t="shared" si="210"/>
        <v>0</v>
      </c>
      <c r="G386" s="207">
        <f t="shared" si="211"/>
        <v>0</v>
      </c>
      <c r="H386" s="207">
        <f t="shared" si="212"/>
        <v>0</v>
      </c>
      <c r="I386" s="207">
        <f t="shared" si="213"/>
        <v>0</v>
      </c>
      <c r="J386" s="207">
        <f t="shared" si="214"/>
        <v>0</v>
      </c>
      <c r="K386" s="207">
        <f t="shared" si="215"/>
        <v>0</v>
      </c>
      <c r="L386" s="239">
        <f t="shared" si="245"/>
        <v>0</v>
      </c>
      <c r="M386" s="198">
        <f t="shared" si="216"/>
        <v>0</v>
      </c>
      <c r="N386" s="199">
        <f t="shared" si="217"/>
        <v>0</v>
      </c>
      <c r="O386" s="199">
        <f t="shared" si="218"/>
        <v>0</v>
      </c>
      <c r="P386" s="199">
        <f t="shared" si="219"/>
        <v>0</v>
      </c>
      <c r="Q386" s="199">
        <f t="shared" si="220"/>
        <v>0</v>
      </c>
      <c r="R386" s="199">
        <f t="shared" si="221"/>
        <v>0</v>
      </c>
      <c r="S386" s="199">
        <f t="shared" si="222"/>
        <v>0</v>
      </c>
      <c r="T386" s="242">
        <f t="shared" si="246"/>
        <v>0</v>
      </c>
      <c r="U386" s="177">
        <f t="shared" si="223"/>
        <v>0</v>
      </c>
      <c r="V386" s="177">
        <f t="shared" si="224"/>
        <v>0</v>
      </c>
      <c r="W386" s="177">
        <f t="shared" si="225"/>
        <v>0</v>
      </c>
      <c r="X386" s="177">
        <f t="shared" si="226"/>
        <v>0</v>
      </c>
      <c r="Y386" s="177">
        <f t="shared" si="227"/>
        <v>0</v>
      </c>
      <c r="Z386" s="178">
        <f t="shared" si="228"/>
        <v>0</v>
      </c>
      <c r="AA386" s="177">
        <f t="shared" si="229"/>
        <v>0</v>
      </c>
      <c r="AB386" s="261">
        <f t="shared" si="247"/>
        <v>0</v>
      </c>
      <c r="AC386" s="217">
        <f t="shared" si="230"/>
        <v>0</v>
      </c>
      <c r="AD386" s="217">
        <f t="shared" si="231"/>
        <v>0</v>
      </c>
      <c r="AE386" s="217">
        <f t="shared" si="232"/>
        <v>0</v>
      </c>
      <c r="AF386" s="217">
        <f t="shared" si="233"/>
        <v>0</v>
      </c>
      <c r="AG386" s="217">
        <f t="shared" si="234"/>
        <v>0</v>
      </c>
      <c r="AH386" s="217">
        <f t="shared" si="235"/>
        <v>0</v>
      </c>
      <c r="AI386" s="217">
        <f t="shared" si="236"/>
        <v>0</v>
      </c>
      <c r="AJ386" s="263">
        <f t="shared" si="248"/>
        <v>0</v>
      </c>
      <c r="AK386" s="250">
        <f t="shared" si="237"/>
        <v>0</v>
      </c>
      <c r="AL386" s="250">
        <f t="shared" si="238"/>
        <v>0</v>
      </c>
      <c r="AM386" s="250">
        <f t="shared" si="239"/>
        <v>0</v>
      </c>
      <c r="AN386" s="250">
        <f t="shared" si="240"/>
        <v>0</v>
      </c>
      <c r="AO386" s="250">
        <f t="shared" si="241"/>
        <v>0</v>
      </c>
      <c r="AP386" s="250">
        <f t="shared" si="242"/>
        <v>0</v>
      </c>
      <c r="AQ386" s="250">
        <f t="shared" si="243"/>
        <v>0</v>
      </c>
      <c r="AR386" s="265">
        <f t="shared" si="249"/>
        <v>0</v>
      </c>
      <c r="AS386" s="254">
        <f t="shared" si="244"/>
        <v>0</v>
      </c>
    </row>
    <row r="387" spans="2:45" x14ac:dyDescent="0.25">
      <c r="B387" s="22"/>
      <c r="C387" s="96"/>
      <c r="D387" s="300"/>
      <c r="E387" s="225">
        <f t="shared" si="209"/>
        <v>0</v>
      </c>
      <c r="F387" s="207">
        <f t="shared" si="210"/>
        <v>0</v>
      </c>
      <c r="G387" s="207">
        <f t="shared" si="211"/>
        <v>0</v>
      </c>
      <c r="H387" s="207">
        <f t="shared" si="212"/>
        <v>0</v>
      </c>
      <c r="I387" s="207">
        <f t="shared" si="213"/>
        <v>0</v>
      </c>
      <c r="J387" s="207">
        <f t="shared" si="214"/>
        <v>0</v>
      </c>
      <c r="K387" s="207">
        <f t="shared" si="215"/>
        <v>0</v>
      </c>
      <c r="L387" s="239">
        <f t="shared" si="245"/>
        <v>0</v>
      </c>
      <c r="M387" s="198">
        <f t="shared" si="216"/>
        <v>0</v>
      </c>
      <c r="N387" s="199">
        <f t="shared" si="217"/>
        <v>0</v>
      </c>
      <c r="O387" s="199">
        <f t="shared" si="218"/>
        <v>0</v>
      </c>
      <c r="P387" s="199">
        <f t="shared" si="219"/>
        <v>0</v>
      </c>
      <c r="Q387" s="199">
        <f t="shared" si="220"/>
        <v>0</v>
      </c>
      <c r="R387" s="199">
        <f t="shared" si="221"/>
        <v>0</v>
      </c>
      <c r="S387" s="199">
        <f t="shared" si="222"/>
        <v>0</v>
      </c>
      <c r="T387" s="242">
        <f t="shared" si="246"/>
        <v>0</v>
      </c>
      <c r="U387" s="177">
        <f t="shared" si="223"/>
        <v>0</v>
      </c>
      <c r="V387" s="177">
        <f t="shared" si="224"/>
        <v>0</v>
      </c>
      <c r="W387" s="177">
        <f t="shared" si="225"/>
        <v>0</v>
      </c>
      <c r="X387" s="177">
        <f t="shared" si="226"/>
        <v>0</v>
      </c>
      <c r="Y387" s="177">
        <f t="shared" si="227"/>
        <v>0</v>
      </c>
      <c r="Z387" s="178">
        <f t="shared" si="228"/>
        <v>0</v>
      </c>
      <c r="AA387" s="177">
        <f t="shared" si="229"/>
        <v>0</v>
      </c>
      <c r="AB387" s="261">
        <f t="shared" si="247"/>
        <v>0</v>
      </c>
      <c r="AC387" s="217">
        <f t="shared" si="230"/>
        <v>0</v>
      </c>
      <c r="AD387" s="217">
        <f t="shared" si="231"/>
        <v>0</v>
      </c>
      <c r="AE387" s="217">
        <f t="shared" si="232"/>
        <v>0</v>
      </c>
      <c r="AF387" s="217">
        <f t="shared" si="233"/>
        <v>0</v>
      </c>
      <c r="AG387" s="217">
        <f t="shared" si="234"/>
        <v>0</v>
      </c>
      <c r="AH387" s="217">
        <f t="shared" si="235"/>
        <v>0</v>
      </c>
      <c r="AI387" s="217">
        <f t="shared" si="236"/>
        <v>0</v>
      </c>
      <c r="AJ387" s="263">
        <f t="shared" si="248"/>
        <v>0</v>
      </c>
      <c r="AK387" s="250">
        <f t="shared" si="237"/>
        <v>0</v>
      </c>
      <c r="AL387" s="250">
        <f t="shared" si="238"/>
        <v>0</v>
      </c>
      <c r="AM387" s="250">
        <f t="shared" si="239"/>
        <v>0</v>
      </c>
      <c r="AN387" s="250">
        <f t="shared" si="240"/>
        <v>0</v>
      </c>
      <c r="AO387" s="250">
        <f t="shared" si="241"/>
        <v>0</v>
      </c>
      <c r="AP387" s="250">
        <f t="shared" si="242"/>
        <v>0</v>
      </c>
      <c r="AQ387" s="250">
        <f t="shared" si="243"/>
        <v>0</v>
      </c>
      <c r="AR387" s="265">
        <f t="shared" si="249"/>
        <v>0</v>
      </c>
      <c r="AS387" s="254">
        <f t="shared" si="244"/>
        <v>0</v>
      </c>
    </row>
    <row r="388" spans="2:45" x14ac:dyDescent="0.25">
      <c r="B388" s="22"/>
      <c r="C388" s="96"/>
      <c r="D388" s="300"/>
      <c r="E388" s="225">
        <f t="shared" si="209"/>
        <v>0</v>
      </c>
      <c r="F388" s="207">
        <f t="shared" si="210"/>
        <v>0</v>
      </c>
      <c r="G388" s="207">
        <f t="shared" si="211"/>
        <v>0</v>
      </c>
      <c r="H388" s="207">
        <f t="shared" si="212"/>
        <v>0</v>
      </c>
      <c r="I388" s="207">
        <f t="shared" si="213"/>
        <v>0</v>
      </c>
      <c r="J388" s="207">
        <f t="shared" si="214"/>
        <v>0</v>
      </c>
      <c r="K388" s="207">
        <f t="shared" si="215"/>
        <v>0</v>
      </c>
      <c r="L388" s="239">
        <f t="shared" si="245"/>
        <v>0</v>
      </c>
      <c r="M388" s="198">
        <f t="shared" si="216"/>
        <v>0</v>
      </c>
      <c r="N388" s="199">
        <f t="shared" si="217"/>
        <v>0</v>
      </c>
      <c r="O388" s="199">
        <f t="shared" si="218"/>
        <v>0</v>
      </c>
      <c r="P388" s="199">
        <f t="shared" si="219"/>
        <v>0</v>
      </c>
      <c r="Q388" s="199">
        <f t="shared" si="220"/>
        <v>0</v>
      </c>
      <c r="R388" s="199">
        <f t="shared" si="221"/>
        <v>0</v>
      </c>
      <c r="S388" s="199">
        <f t="shared" si="222"/>
        <v>0</v>
      </c>
      <c r="T388" s="242">
        <f t="shared" si="246"/>
        <v>0</v>
      </c>
      <c r="U388" s="177">
        <f t="shared" si="223"/>
        <v>0</v>
      </c>
      <c r="V388" s="177">
        <f t="shared" si="224"/>
        <v>0</v>
      </c>
      <c r="W388" s="177">
        <f t="shared" si="225"/>
        <v>0</v>
      </c>
      <c r="X388" s="177">
        <f t="shared" si="226"/>
        <v>0</v>
      </c>
      <c r="Y388" s="177">
        <f t="shared" si="227"/>
        <v>0</v>
      </c>
      <c r="Z388" s="178">
        <f t="shared" si="228"/>
        <v>0</v>
      </c>
      <c r="AA388" s="177">
        <f t="shared" si="229"/>
        <v>0</v>
      </c>
      <c r="AB388" s="261">
        <f t="shared" si="247"/>
        <v>0</v>
      </c>
      <c r="AC388" s="217">
        <f t="shared" si="230"/>
        <v>0</v>
      </c>
      <c r="AD388" s="217">
        <f t="shared" si="231"/>
        <v>0</v>
      </c>
      <c r="AE388" s="217">
        <f t="shared" si="232"/>
        <v>0</v>
      </c>
      <c r="AF388" s="217">
        <f t="shared" si="233"/>
        <v>0</v>
      </c>
      <c r="AG388" s="217">
        <f t="shared" si="234"/>
        <v>0</v>
      </c>
      <c r="AH388" s="217">
        <f t="shared" si="235"/>
        <v>0</v>
      </c>
      <c r="AI388" s="217">
        <f t="shared" si="236"/>
        <v>0</v>
      </c>
      <c r="AJ388" s="263">
        <f t="shared" si="248"/>
        <v>0</v>
      </c>
      <c r="AK388" s="250">
        <f t="shared" si="237"/>
        <v>0</v>
      </c>
      <c r="AL388" s="250">
        <f t="shared" si="238"/>
        <v>0</v>
      </c>
      <c r="AM388" s="250">
        <f t="shared" si="239"/>
        <v>0</v>
      </c>
      <c r="AN388" s="250">
        <f t="shared" si="240"/>
        <v>0</v>
      </c>
      <c r="AO388" s="250">
        <f t="shared" si="241"/>
        <v>0</v>
      </c>
      <c r="AP388" s="250">
        <f t="shared" si="242"/>
        <v>0</v>
      </c>
      <c r="AQ388" s="250">
        <f t="shared" si="243"/>
        <v>0</v>
      </c>
      <c r="AR388" s="265">
        <f t="shared" si="249"/>
        <v>0</v>
      </c>
      <c r="AS388" s="254">
        <f t="shared" si="244"/>
        <v>0</v>
      </c>
    </row>
    <row r="389" spans="2:45" x14ac:dyDescent="0.25">
      <c r="B389" s="22"/>
      <c r="C389" s="96"/>
      <c r="D389" s="300"/>
      <c r="E389" s="225">
        <f t="shared" si="209"/>
        <v>0</v>
      </c>
      <c r="F389" s="207">
        <f t="shared" si="210"/>
        <v>0</v>
      </c>
      <c r="G389" s="207">
        <f t="shared" si="211"/>
        <v>0</v>
      </c>
      <c r="H389" s="207">
        <f t="shared" si="212"/>
        <v>0</v>
      </c>
      <c r="I389" s="207">
        <f t="shared" si="213"/>
        <v>0</v>
      </c>
      <c r="J389" s="207">
        <f t="shared" si="214"/>
        <v>0</v>
      </c>
      <c r="K389" s="207">
        <f t="shared" si="215"/>
        <v>0</v>
      </c>
      <c r="L389" s="239">
        <f t="shared" si="245"/>
        <v>0</v>
      </c>
      <c r="M389" s="198">
        <f t="shared" si="216"/>
        <v>0</v>
      </c>
      <c r="N389" s="199">
        <f t="shared" si="217"/>
        <v>0</v>
      </c>
      <c r="O389" s="199">
        <f t="shared" si="218"/>
        <v>0</v>
      </c>
      <c r="P389" s="199">
        <f t="shared" si="219"/>
        <v>0</v>
      </c>
      <c r="Q389" s="199">
        <f t="shared" si="220"/>
        <v>0</v>
      </c>
      <c r="R389" s="199">
        <f t="shared" si="221"/>
        <v>0</v>
      </c>
      <c r="S389" s="199">
        <f t="shared" si="222"/>
        <v>0</v>
      </c>
      <c r="T389" s="242">
        <f t="shared" si="246"/>
        <v>0</v>
      </c>
      <c r="U389" s="177">
        <f t="shared" si="223"/>
        <v>0</v>
      </c>
      <c r="V389" s="177">
        <f t="shared" si="224"/>
        <v>0</v>
      </c>
      <c r="W389" s="177">
        <f t="shared" si="225"/>
        <v>0</v>
      </c>
      <c r="X389" s="177">
        <f t="shared" si="226"/>
        <v>0</v>
      </c>
      <c r="Y389" s="177">
        <f t="shared" si="227"/>
        <v>0</v>
      </c>
      <c r="Z389" s="178">
        <f t="shared" si="228"/>
        <v>0</v>
      </c>
      <c r="AA389" s="177">
        <f t="shared" si="229"/>
        <v>0</v>
      </c>
      <c r="AB389" s="261">
        <f t="shared" si="247"/>
        <v>0</v>
      </c>
      <c r="AC389" s="217">
        <f t="shared" si="230"/>
        <v>0</v>
      </c>
      <c r="AD389" s="217">
        <f t="shared" si="231"/>
        <v>0</v>
      </c>
      <c r="AE389" s="217">
        <f t="shared" si="232"/>
        <v>0</v>
      </c>
      <c r="AF389" s="217">
        <f t="shared" si="233"/>
        <v>0</v>
      </c>
      <c r="AG389" s="217">
        <f t="shared" si="234"/>
        <v>0</v>
      </c>
      <c r="AH389" s="217">
        <f t="shared" si="235"/>
        <v>0</v>
      </c>
      <c r="AI389" s="217">
        <f t="shared" si="236"/>
        <v>0</v>
      </c>
      <c r="AJ389" s="263">
        <f t="shared" si="248"/>
        <v>0</v>
      </c>
      <c r="AK389" s="250">
        <f t="shared" si="237"/>
        <v>0</v>
      </c>
      <c r="AL389" s="250">
        <f t="shared" si="238"/>
        <v>0</v>
      </c>
      <c r="AM389" s="250">
        <f t="shared" si="239"/>
        <v>0</v>
      </c>
      <c r="AN389" s="250">
        <f t="shared" si="240"/>
        <v>0</v>
      </c>
      <c r="AO389" s="250">
        <f t="shared" si="241"/>
        <v>0</v>
      </c>
      <c r="AP389" s="250">
        <f t="shared" si="242"/>
        <v>0</v>
      </c>
      <c r="AQ389" s="250">
        <f t="shared" si="243"/>
        <v>0</v>
      </c>
      <c r="AR389" s="265">
        <f t="shared" si="249"/>
        <v>0</v>
      </c>
      <c r="AS389" s="254">
        <f t="shared" si="244"/>
        <v>0</v>
      </c>
    </row>
    <row r="390" spans="2:45" x14ac:dyDescent="0.25">
      <c r="B390" s="22"/>
      <c r="C390" s="96"/>
      <c r="D390" s="300"/>
      <c r="E390" s="225">
        <f t="shared" ref="E390:E453" si="250">D390/(($B$1-$C$2)/100-(0.08))</f>
        <v>0</v>
      </c>
      <c r="F390" s="207">
        <f t="shared" ref="F390:F453" si="251">K390*$F$3</f>
        <v>0</v>
      </c>
      <c r="G390" s="207">
        <f t="shared" ref="G390:G453" si="252">K390*$G$2</f>
        <v>0</v>
      </c>
      <c r="H390" s="207">
        <f t="shared" ref="H390:H453" si="253">K390*$H$2</f>
        <v>0</v>
      </c>
      <c r="I390" s="207">
        <f t="shared" ref="I390:I453" si="254">K390*$I$2</f>
        <v>0</v>
      </c>
      <c r="J390" s="207">
        <f t="shared" ref="J390:J453" si="255">K390*$J$2</f>
        <v>0</v>
      </c>
      <c r="K390" s="207">
        <f t="shared" ref="K390:K453" si="256">E390*$J$1</f>
        <v>0</v>
      </c>
      <c r="L390" s="239">
        <f t="shared" si="245"/>
        <v>0</v>
      </c>
      <c r="M390" s="198">
        <f t="shared" ref="M390:M453" si="257">S390*$M$3</f>
        <v>0</v>
      </c>
      <c r="N390" s="199">
        <f t="shared" ref="N390:N453" si="258">S390*$N$2</f>
        <v>0</v>
      </c>
      <c r="O390" s="199">
        <f t="shared" ref="O390:O453" si="259">S390*$O$2</f>
        <v>0</v>
      </c>
      <c r="P390" s="199">
        <f t="shared" ref="P390:P453" si="260">S390*$P$2</f>
        <v>0</v>
      </c>
      <c r="Q390" s="199">
        <f t="shared" ref="Q390:Q453" si="261">S390*$Q$2</f>
        <v>0</v>
      </c>
      <c r="R390" s="199">
        <f t="shared" ref="R390:R453" si="262">S390*$R$3</f>
        <v>0</v>
      </c>
      <c r="S390" s="199">
        <f t="shared" ref="S390:S453" si="263">E390*$S$1</f>
        <v>0</v>
      </c>
      <c r="T390" s="242">
        <f t="shared" si="246"/>
        <v>0</v>
      </c>
      <c r="U390" s="177">
        <f t="shared" ref="U390:U453" si="264">AA390*$U$3</f>
        <v>0</v>
      </c>
      <c r="V390" s="177">
        <f t="shared" ref="V390:V453" si="265">AA390*$V$3</f>
        <v>0</v>
      </c>
      <c r="W390" s="177">
        <f t="shared" ref="W390:W453" si="266">AA390*$W$3</f>
        <v>0</v>
      </c>
      <c r="X390" s="177">
        <f t="shared" ref="X390:X453" si="267">AA390*$X$3</f>
        <v>0</v>
      </c>
      <c r="Y390" s="177">
        <f t="shared" ref="Y390:Y453" si="268">AA390*$Y$3</f>
        <v>0</v>
      </c>
      <c r="Z390" s="178">
        <f t="shared" ref="Z390:Z453" si="269">AA390*$Z$3</f>
        <v>0</v>
      </c>
      <c r="AA390" s="177">
        <f t="shared" ref="AA390:AA453" si="270">E390*$AA$1</f>
        <v>0</v>
      </c>
      <c r="AB390" s="261">
        <f t="shared" si="247"/>
        <v>0</v>
      </c>
      <c r="AC390" s="217">
        <f t="shared" ref="AC390:AC453" si="271">AI390*$AC$3</f>
        <v>0</v>
      </c>
      <c r="AD390" s="217">
        <f t="shared" ref="AD390:AD453" si="272">AI390*$AD$3</f>
        <v>0</v>
      </c>
      <c r="AE390" s="217">
        <f t="shared" ref="AE390:AE453" si="273">AI390*$AE$3</f>
        <v>0</v>
      </c>
      <c r="AF390" s="217">
        <f t="shared" ref="AF390:AF453" si="274">AI390*$AF$3</f>
        <v>0</v>
      </c>
      <c r="AG390" s="217">
        <f t="shared" ref="AG390:AG453" si="275">AI390*$AG$3</f>
        <v>0</v>
      </c>
      <c r="AH390" s="217">
        <f t="shared" ref="AH390:AH453" si="276">AI390*$AH$3</f>
        <v>0</v>
      </c>
      <c r="AI390" s="217">
        <f t="shared" ref="AI390:AI453" si="277">E390*$AI$1</f>
        <v>0</v>
      </c>
      <c r="AJ390" s="263">
        <f t="shared" si="248"/>
        <v>0</v>
      </c>
      <c r="AK390" s="250">
        <f t="shared" ref="AK390:AK453" si="278">AQ390*$AK$3</f>
        <v>0</v>
      </c>
      <c r="AL390" s="250">
        <f t="shared" ref="AL390:AL453" si="279">AQ390*$AL$3</f>
        <v>0</v>
      </c>
      <c r="AM390" s="250">
        <f t="shared" ref="AM390:AM453" si="280">AQ390*$AM$3</f>
        <v>0</v>
      </c>
      <c r="AN390" s="250">
        <f t="shared" ref="AN390:AN453" si="281">AQ390*$AN$3</f>
        <v>0</v>
      </c>
      <c r="AO390" s="250">
        <f t="shared" ref="AO390:AO453" si="282">AQ390*$AO$3</f>
        <v>0</v>
      </c>
      <c r="AP390" s="250">
        <f t="shared" ref="AP390:AP453" si="283">AQ390*$AP$3</f>
        <v>0</v>
      </c>
      <c r="AQ390" s="250">
        <f t="shared" ref="AQ390:AQ453" si="284">E390*$AQ$1</f>
        <v>0</v>
      </c>
      <c r="AR390" s="265">
        <f t="shared" si="249"/>
        <v>0</v>
      </c>
      <c r="AS390" s="254">
        <f t="shared" ref="AS390:AS453" si="285">L390/1.21</f>
        <v>0</v>
      </c>
    </row>
    <row r="391" spans="2:45" x14ac:dyDescent="0.25">
      <c r="B391" s="22"/>
      <c r="C391" s="96"/>
      <c r="D391" s="300"/>
      <c r="E391" s="225">
        <f t="shared" si="250"/>
        <v>0</v>
      </c>
      <c r="F391" s="207">
        <f t="shared" si="251"/>
        <v>0</v>
      </c>
      <c r="G391" s="207">
        <f t="shared" si="252"/>
        <v>0</v>
      </c>
      <c r="H391" s="207">
        <f t="shared" si="253"/>
        <v>0</v>
      </c>
      <c r="I391" s="207">
        <f t="shared" si="254"/>
        <v>0</v>
      </c>
      <c r="J391" s="207">
        <f t="shared" si="255"/>
        <v>0</v>
      </c>
      <c r="K391" s="207">
        <f t="shared" si="256"/>
        <v>0</v>
      </c>
      <c r="L391" s="239">
        <f t="shared" ref="L391:L454" si="286">F391+H391+J391+E391</f>
        <v>0</v>
      </c>
      <c r="M391" s="198">
        <f t="shared" si="257"/>
        <v>0</v>
      </c>
      <c r="N391" s="199">
        <f t="shared" si="258"/>
        <v>0</v>
      </c>
      <c r="O391" s="199">
        <f t="shared" si="259"/>
        <v>0</v>
      </c>
      <c r="P391" s="199">
        <f t="shared" si="260"/>
        <v>0</v>
      </c>
      <c r="Q391" s="199">
        <f t="shared" si="261"/>
        <v>0</v>
      </c>
      <c r="R391" s="199">
        <f t="shared" si="262"/>
        <v>0</v>
      </c>
      <c r="S391" s="199">
        <f t="shared" si="263"/>
        <v>0</v>
      </c>
      <c r="T391" s="242">
        <f t="shared" ref="T391:T454" si="287">R391+Q391+O391+M391+E391</f>
        <v>0</v>
      </c>
      <c r="U391" s="177">
        <f t="shared" si="264"/>
        <v>0</v>
      </c>
      <c r="V391" s="177">
        <f t="shared" si="265"/>
        <v>0</v>
      </c>
      <c r="W391" s="177">
        <f t="shared" si="266"/>
        <v>0</v>
      </c>
      <c r="X391" s="177">
        <f t="shared" si="267"/>
        <v>0</v>
      </c>
      <c r="Y391" s="177">
        <f t="shared" si="268"/>
        <v>0</v>
      </c>
      <c r="Z391" s="178">
        <f t="shared" si="269"/>
        <v>0</v>
      </c>
      <c r="AA391" s="177">
        <f t="shared" si="270"/>
        <v>0</v>
      </c>
      <c r="AB391" s="261">
        <f t="shared" ref="AB391:AB454" si="288">U391+W391+Y391+Z391+E391</f>
        <v>0</v>
      </c>
      <c r="AC391" s="217">
        <f t="shared" si="271"/>
        <v>0</v>
      </c>
      <c r="AD391" s="217">
        <f t="shared" si="272"/>
        <v>0</v>
      </c>
      <c r="AE391" s="217">
        <f t="shared" si="273"/>
        <v>0</v>
      </c>
      <c r="AF391" s="217">
        <f t="shared" si="274"/>
        <v>0</v>
      </c>
      <c r="AG391" s="217">
        <f t="shared" si="275"/>
        <v>0</v>
      </c>
      <c r="AH391" s="217">
        <f t="shared" si="276"/>
        <v>0</v>
      </c>
      <c r="AI391" s="217">
        <f t="shared" si="277"/>
        <v>0</v>
      </c>
      <c r="AJ391" s="263">
        <f t="shared" ref="AJ391:AJ454" si="289">AC391+AE391+AG391+AH391+E391</f>
        <v>0</v>
      </c>
      <c r="AK391" s="250">
        <f t="shared" si="278"/>
        <v>0</v>
      </c>
      <c r="AL391" s="250">
        <f t="shared" si="279"/>
        <v>0</v>
      </c>
      <c r="AM391" s="250">
        <f t="shared" si="280"/>
        <v>0</v>
      </c>
      <c r="AN391" s="250">
        <f t="shared" si="281"/>
        <v>0</v>
      </c>
      <c r="AO391" s="250">
        <f t="shared" si="282"/>
        <v>0</v>
      </c>
      <c r="AP391" s="250">
        <f t="shared" si="283"/>
        <v>0</v>
      </c>
      <c r="AQ391" s="250">
        <f t="shared" si="284"/>
        <v>0</v>
      </c>
      <c r="AR391" s="265">
        <f t="shared" ref="AR391:AR454" si="290">AK391+AM391+AO391+AP391+E391</f>
        <v>0</v>
      </c>
      <c r="AS391" s="254">
        <f t="shared" si="285"/>
        <v>0</v>
      </c>
    </row>
    <row r="392" spans="2:45" x14ac:dyDescent="0.25">
      <c r="B392" s="22"/>
      <c r="C392" s="96"/>
      <c r="D392" s="300"/>
      <c r="E392" s="225">
        <f t="shared" si="250"/>
        <v>0</v>
      </c>
      <c r="F392" s="207">
        <f t="shared" si="251"/>
        <v>0</v>
      </c>
      <c r="G392" s="207">
        <f t="shared" si="252"/>
        <v>0</v>
      </c>
      <c r="H392" s="207">
        <f t="shared" si="253"/>
        <v>0</v>
      </c>
      <c r="I392" s="207">
        <f t="shared" si="254"/>
        <v>0</v>
      </c>
      <c r="J392" s="207">
        <f t="shared" si="255"/>
        <v>0</v>
      </c>
      <c r="K392" s="207">
        <f t="shared" si="256"/>
        <v>0</v>
      </c>
      <c r="L392" s="239">
        <f t="shared" si="286"/>
        <v>0</v>
      </c>
      <c r="M392" s="198">
        <f t="shared" si="257"/>
        <v>0</v>
      </c>
      <c r="N392" s="199">
        <f t="shared" si="258"/>
        <v>0</v>
      </c>
      <c r="O392" s="199">
        <f t="shared" si="259"/>
        <v>0</v>
      </c>
      <c r="P392" s="199">
        <f t="shared" si="260"/>
        <v>0</v>
      </c>
      <c r="Q392" s="199">
        <f t="shared" si="261"/>
        <v>0</v>
      </c>
      <c r="R392" s="199">
        <f t="shared" si="262"/>
        <v>0</v>
      </c>
      <c r="S392" s="199">
        <f t="shared" si="263"/>
        <v>0</v>
      </c>
      <c r="T392" s="242">
        <f t="shared" si="287"/>
        <v>0</v>
      </c>
      <c r="U392" s="177">
        <f t="shared" si="264"/>
        <v>0</v>
      </c>
      <c r="V392" s="177">
        <f t="shared" si="265"/>
        <v>0</v>
      </c>
      <c r="W392" s="177">
        <f t="shared" si="266"/>
        <v>0</v>
      </c>
      <c r="X392" s="177">
        <f t="shared" si="267"/>
        <v>0</v>
      </c>
      <c r="Y392" s="177">
        <f t="shared" si="268"/>
        <v>0</v>
      </c>
      <c r="Z392" s="178">
        <f t="shared" si="269"/>
        <v>0</v>
      </c>
      <c r="AA392" s="177">
        <f t="shared" si="270"/>
        <v>0</v>
      </c>
      <c r="AB392" s="261">
        <f t="shared" si="288"/>
        <v>0</v>
      </c>
      <c r="AC392" s="217">
        <f t="shared" si="271"/>
        <v>0</v>
      </c>
      <c r="AD392" s="217">
        <f t="shared" si="272"/>
        <v>0</v>
      </c>
      <c r="AE392" s="217">
        <f t="shared" si="273"/>
        <v>0</v>
      </c>
      <c r="AF392" s="217">
        <f t="shared" si="274"/>
        <v>0</v>
      </c>
      <c r="AG392" s="217">
        <f t="shared" si="275"/>
        <v>0</v>
      </c>
      <c r="AH392" s="217">
        <f t="shared" si="276"/>
        <v>0</v>
      </c>
      <c r="AI392" s="217">
        <f t="shared" si="277"/>
        <v>0</v>
      </c>
      <c r="AJ392" s="263">
        <f t="shared" si="289"/>
        <v>0</v>
      </c>
      <c r="AK392" s="250">
        <f t="shared" si="278"/>
        <v>0</v>
      </c>
      <c r="AL392" s="250">
        <f t="shared" si="279"/>
        <v>0</v>
      </c>
      <c r="AM392" s="250">
        <f t="shared" si="280"/>
        <v>0</v>
      </c>
      <c r="AN392" s="250">
        <f t="shared" si="281"/>
        <v>0</v>
      </c>
      <c r="AO392" s="250">
        <f t="shared" si="282"/>
        <v>0</v>
      </c>
      <c r="AP392" s="250">
        <f t="shared" si="283"/>
        <v>0</v>
      </c>
      <c r="AQ392" s="250">
        <f t="shared" si="284"/>
        <v>0</v>
      </c>
      <c r="AR392" s="265">
        <f t="shared" si="290"/>
        <v>0</v>
      </c>
      <c r="AS392" s="254">
        <f t="shared" si="285"/>
        <v>0</v>
      </c>
    </row>
    <row r="393" spans="2:45" x14ac:dyDescent="0.25">
      <c r="B393" s="22"/>
      <c r="C393" s="96"/>
      <c r="D393" s="300"/>
      <c r="E393" s="225">
        <f t="shared" si="250"/>
        <v>0</v>
      </c>
      <c r="F393" s="207">
        <f t="shared" si="251"/>
        <v>0</v>
      </c>
      <c r="G393" s="207">
        <f t="shared" si="252"/>
        <v>0</v>
      </c>
      <c r="H393" s="207">
        <f t="shared" si="253"/>
        <v>0</v>
      </c>
      <c r="I393" s="207">
        <f t="shared" si="254"/>
        <v>0</v>
      </c>
      <c r="J393" s="207">
        <f t="shared" si="255"/>
        <v>0</v>
      </c>
      <c r="K393" s="207">
        <f t="shared" si="256"/>
        <v>0</v>
      </c>
      <c r="L393" s="239">
        <f t="shared" si="286"/>
        <v>0</v>
      </c>
      <c r="M393" s="198">
        <f t="shared" si="257"/>
        <v>0</v>
      </c>
      <c r="N393" s="199">
        <f t="shared" si="258"/>
        <v>0</v>
      </c>
      <c r="O393" s="199">
        <f t="shared" si="259"/>
        <v>0</v>
      </c>
      <c r="P393" s="199">
        <f t="shared" si="260"/>
        <v>0</v>
      </c>
      <c r="Q393" s="199">
        <f t="shared" si="261"/>
        <v>0</v>
      </c>
      <c r="R393" s="199">
        <f t="shared" si="262"/>
        <v>0</v>
      </c>
      <c r="S393" s="199">
        <f t="shared" si="263"/>
        <v>0</v>
      </c>
      <c r="T393" s="242">
        <f t="shared" si="287"/>
        <v>0</v>
      </c>
      <c r="U393" s="177">
        <f t="shared" si="264"/>
        <v>0</v>
      </c>
      <c r="V393" s="177">
        <f t="shared" si="265"/>
        <v>0</v>
      </c>
      <c r="W393" s="177">
        <f t="shared" si="266"/>
        <v>0</v>
      </c>
      <c r="X393" s="177">
        <f t="shared" si="267"/>
        <v>0</v>
      </c>
      <c r="Y393" s="177">
        <f t="shared" si="268"/>
        <v>0</v>
      </c>
      <c r="Z393" s="178">
        <f t="shared" si="269"/>
        <v>0</v>
      </c>
      <c r="AA393" s="177">
        <f t="shared" si="270"/>
        <v>0</v>
      </c>
      <c r="AB393" s="261">
        <f t="shared" si="288"/>
        <v>0</v>
      </c>
      <c r="AC393" s="217">
        <f t="shared" si="271"/>
        <v>0</v>
      </c>
      <c r="AD393" s="217">
        <f t="shared" si="272"/>
        <v>0</v>
      </c>
      <c r="AE393" s="217">
        <f t="shared" si="273"/>
        <v>0</v>
      </c>
      <c r="AF393" s="217">
        <f t="shared" si="274"/>
        <v>0</v>
      </c>
      <c r="AG393" s="217">
        <f t="shared" si="275"/>
        <v>0</v>
      </c>
      <c r="AH393" s="217">
        <f t="shared" si="276"/>
        <v>0</v>
      </c>
      <c r="AI393" s="217">
        <f t="shared" si="277"/>
        <v>0</v>
      </c>
      <c r="AJ393" s="263">
        <f t="shared" si="289"/>
        <v>0</v>
      </c>
      <c r="AK393" s="250">
        <f t="shared" si="278"/>
        <v>0</v>
      </c>
      <c r="AL393" s="250">
        <f t="shared" si="279"/>
        <v>0</v>
      </c>
      <c r="AM393" s="250">
        <f t="shared" si="280"/>
        <v>0</v>
      </c>
      <c r="AN393" s="250">
        <f t="shared" si="281"/>
        <v>0</v>
      </c>
      <c r="AO393" s="250">
        <f t="shared" si="282"/>
        <v>0</v>
      </c>
      <c r="AP393" s="250">
        <f t="shared" si="283"/>
        <v>0</v>
      </c>
      <c r="AQ393" s="250">
        <f t="shared" si="284"/>
        <v>0</v>
      </c>
      <c r="AR393" s="265">
        <f t="shared" si="290"/>
        <v>0</v>
      </c>
      <c r="AS393" s="254">
        <f t="shared" si="285"/>
        <v>0</v>
      </c>
    </row>
    <row r="394" spans="2:45" x14ac:dyDescent="0.25">
      <c r="B394" s="22"/>
      <c r="C394" s="96"/>
      <c r="D394" s="300"/>
      <c r="E394" s="225">
        <f t="shared" si="250"/>
        <v>0</v>
      </c>
      <c r="F394" s="207">
        <f t="shared" si="251"/>
        <v>0</v>
      </c>
      <c r="G394" s="207">
        <f t="shared" si="252"/>
        <v>0</v>
      </c>
      <c r="H394" s="207">
        <f t="shared" si="253"/>
        <v>0</v>
      </c>
      <c r="I394" s="207">
        <f t="shared" si="254"/>
        <v>0</v>
      </c>
      <c r="J394" s="207">
        <f t="shared" si="255"/>
        <v>0</v>
      </c>
      <c r="K394" s="207">
        <f t="shared" si="256"/>
        <v>0</v>
      </c>
      <c r="L394" s="239">
        <f t="shared" si="286"/>
        <v>0</v>
      </c>
      <c r="M394" s="198">
        <f t="shared" si="257"/>
        <v>0</v>
      </c>
      <c r="N394" s="199">
        <f t="shared" si="258"/>
        <v>0</v>
      </c>
      <c r="O394" s="199">
        <f t="shared" si="259"/>
        <v>0</v>
      </c>
      <c r="P394" s="199">
        <f t="shared" si="260"/>
        <v>0</v>
      </c>
      <c r="Q394" s="199">
        <f t="shared" si="261"/>
        <v>0</v>
      </c>
      <c r="R394" s="199">
        <f t="shared" si="262"/>
        <v>0</v>
      </c>
      <c r="S394" s="199">
        <f t="shared" si="263"/>
        <v>0</v>
      </c>
      <c r="T394" s="242">
        <f t="shared" si="287"/>
        <v>0</v>
      </c>
      <c r="U394" s="177">
        <f t="shared" si="264"/>
        <v>0</v>
      </c>
      <c r="V394" s="177">
        <f t="shared" si="265"/>
        <v>0</v>
      </c>
      <c r="W394" s="177">
        <f t="shared" si="266"/>
        <v>0</v>
      </c>
      <c r="X394" s="177">
        <f t="shared" si="267"/>
        <v>0</v>
      </c>
      <c r="Y394" s="177">
        <f t="shared" si="268"/>
        <v>0</v>
      </c>
      <c r="Z394" s="178">
        <f t="shared" si="269"/>
        <v>0</v>
      </c>
      <c r="AA394" s="177">
        <f t="shared" si="270"/>
        <v>0</v>
      </c>
      <c r="AB394" s="261">
        <f t="shared" si="288"/>
        <v>0</v>
      </c>
      <c r="AC394" s="217">
        <f t="shared" si="271"/>
        <v>0</v>
      </c>
      <c r="AD394" s="217">
        <f t="shared" si="272"/>
        <v>0</v>
      </c>
      <c r="AE394" s="217">
        <f t="shared" si="273"/>
        <v>0</v>
      </c>
      <c r="AF394" s="217">
        <f t="shared" si="274"/>
        <v>0</v>
      </c>
      <c r="AG394" s="217">
        <f t="shared" si="275"/>
        <v>0</v>
      </c>
      <c r="AH394" s="217">
        <f t="shared" si="276"/>
        <v>0</v>
      </c>
      <c r="AI394" s="217">
        <f t="shared" si="277"/>
        <v>0</v>
      </c>
      <c r="AJ394" s="263">
        <f t="shared" si="289"/>
        <v>0</v>
      </c>
      <c r="AK394" s="250">
        <f t="shared" si="278"/>
        <v>0</v>
      </c>
      <c r="AL394" s="250">
        <f t="shared" si="279"/>
        <v>0</v>
      </c>
      <c r="AM394" s="250">
        <f t="shared" si="280"/>
        <v>0</v>
      </c>
      <c r="AN394" s="250">
        <f t="shared" si="281"/>
        <v>0</v>
      </c>
      <c r="AO394" s="250">
        <f t="shared" si="282"/>
        <v>0</v>
      </c>
      <c r="AP394" s="250">
        <f t="shared" si="283"/>
        <v>0</v>
      </c>
      <c r="AQ394" s="250">
        <f t="shared" si="284"/>
        <v>0</v>
      </c>
      <c r="AR394" s="265">
        <f t="shared" si="290"/>
        <v>0</v>
      </c>
      <c r="AS394" s="254">
        <f t="shared" si="285"/>
        <v>0</v>
      </c>
    </row>
    <row r="395" spans="2:45" x14ac:dyDescent="0.25">
      <c r="B395" s="22"/>
      <c r="C395" s="96"/>
      <c r="D395" s="300"/>
      <c r="E395" s="225">
        <f t="shared" si="250"/>
        <v>0</v>
      </c>
      <c r="F395" s="207">
        <f t="shared" si="251"/>
        <v>0</v>
      </c>
      <c r="G395" s="207">
        <f t="shared" si="252"/>
        <v>0</v>
      </c>
      <c r="H395" s="207">
        <f t="shared" si="253"/>
        <v>0</v>
      </c>
      <c r="I395" s="207">
        <f t="shared" si="254"/>
        <v>0</v>
      </c>
      <c r="J395" s="207">
        <f t="shared" si="255"/>
        <v>0</v>
      </c>
      <c r="K395" s="207">
        <f t="shared" si="256"/>
        <v>0</v>
      </c>
      <c r="L395" s="239">
        <f t="shared" si="286"/>
        <v>0</v>
      </c>
      <c r="M395" s="198">
        <f t="shared" si="257"/>
        <v>0</v>
      </c>
      <c r="N395" s="199">
        <f t="shared" si="258"/>
        <v>0</v>
      </c>
      <c r="O395" s="199">
        <f t="shared" si="259"/>
        <v>0</v>
      </c>
      <c r="P395" s="199">
        <f t="shared" si="260"/>
        <v>0</v>
      </c>
      <c r="Q395" s="199">
        <f t="shared" si="261"/>
        <v>0</v>
      </c>
      <c r="R395" s="199">
        <f t="shared" si="262"/>
        <v>0</v>
      </c>
      <c r="S395" s="199">
        <f t="shared" si="263"/>
        <v>0</v>
      </c>
      <c r="T395" s="242">
        <f t="shared" si="287"/>
        <v>0</v>
      </c>
      <c r="U395" s="177">
        <f t="shared" si="264"/>
        <v>0</v>
      </c>
      <c r="V395" s="177">
        <f t="shared" si="265"/>
        <v>0</v>
      </c>
      <c r="W395" s="177">
        <f t="shared" si="266"/>
        <v>0</v>
      </c>
      <c r="X395" s="177">
        <f t="shared" si="267"/>
        <v>0</v>
      </c>
      <c r="Y395" s="177">
        <f t="shared" si="268"/>
        <v>0</v>
      </c>
      <c r="Z395" s="178">
        <f t="shared" si="269"/>
        <v>0</v>
      </c>
      <c r="AA395" s="177">
        <f t="shared" si="270"/>
        <v>0</v>
      </c>
      <c r="AB395" s="261">
        <f t="shared" si="288"/>
        <v>0</v>
      </c>
      <c r="AC395" s="217">
        <f t="shared" si="271"/>
        <v>0</v>
      </c>
      <c r="AD395" s="217">
        <f t="shared" si="272"/>
        <v>0</v>
      </c>
      <c r="AE395" s="217">
        <f t="shared" si="273"/>
        <v>0</v>
      </c>
      <c r="AF395" s="217">
        <f t="shared" si="274"/>
        <v>0</v>
      </c>
      <c r="AG395" s="217">
        <f t="shared" si="275"/>
        <v>0</v>
      </c>
      <c r="AH395" s="217">
        <f t="shared" si="276"/>
        <v>0</v>
      </c>
      <c r="AI395" s="217">
        <f t="shared" si="277"/>
        <v>0</v>
      </c>
      <c r="AJ395" s="263">
        <f t="shared" si="289"/>
        <v>0</v>
      </c>
      <c r="AK395" s="250">
        <f t="shared" si="278"/>
        <v>0</v>
      </c>
      <c r="AL395" s="250">
        <f t="shared" si="279"/>
        <v>0</v>
      </c>
      <c r="AM395" s="250">
        <f t="shared" si="280"/>
        <v>0</v>
      </c>
      <c r="AN395" s="250">
        <f t="shared" si="281"/>
        <v>0</v>
      </c>
      <c r="AO395" s="250">
        <f t="shared" si="282"/>
        <v>0</v>
      </c>
      <c r="AP395" s="250">
        <f t="shared" si="283"/>
        <v>0</v>
      </c>
      <c r="AQ395" s="250">
        <f t="shared" si="284"/>
        <v>0</v>
      </c>
      <c r="AR395" s="265">
        <f t="shared" si="290"/>
        <v>0</v>
      </c>
      <c r="AS395" s="254">
        <f t="shared" si="285"/>
        <v>0</v>
      </c>
    </row>
    <row r="396" spans="2:45" x14ac:dyDescent="0.25">
      <c r="B396" s="22"/>
      <c r="C396" s="96"/>
      <c r="D396" s="300"/>
      <c r="E396" s="225">
        <f t="shared" si="250"/>
        <v>0</v>
      </c>
      <c r="F396" s="207">
        <f t="shared" si="251"/>
        <v>0</v>
      </c>
      <c r="G396" s="207">
        <f t="shared" si="252"/>
        <v>0</v>
      </c>
      <c r="H396" s="207">
        <f t="shared" si="253"/>
        <v>0</v>
      </c>
      <c r="I396" s="207">
        <f t="shared" si="254"/>
        <v>0</v>
      </c>
      <c r="J396" s="207">
        <f t="shared" si="255"/>
        <v>0</v>
      </c>
      <c r="K396" s="207">
        <f t="shared" si="256"/>
        <v>0</v>
      </c>
      <c r="L396" s="239">
        <f t="shared" si="286"/>
        <v>0</v>
      </c>
      <c r="M396" s="198">
        <f t="shared" si="257"/>
        <v>0</v>
      </c>
      <c r="N396" s="199">
        <f t="shared" si="258"/>
        <v>0</v>
      </c>
      <c r="O396" s="199">
        <f t="shared" si="259"/>
        <v>0</v>
      </c>
      <c r="P396" s="199">
        <f t="shared" si="260"/>
        <v>0</v>
      </c>
      <c r="Q396" s="199">
        <f t="shared" si="261"/>
        <v>0</v>
      </c>
      <c r="R396" s="199">
        <f t="shared" si="262"/>
        <v>0</v>
      </c>
      <c r="S396" s="199">
        <f t="shared" si="263"/>
        <v>0</v>
      </c>
      <c r="T396" s="242">
        <f t="shared" si="287"/>
        <v>0</v>
      </c>
      <c r="U396" s="177">
        <f t="shared" si="264"/>
        <v>0</v>
      </c>
      <c r="V396" s="177">
        <f t="shared" si="265"/>
        <v>0</v>
      </c>
      <c r="W396" s="177">
        <f t="shared" si="266"/>
        <v>0</v>
      </c>
      <c r="X396" s="177">
        <f t="shared" si="267"/>
        <v>0</v>
      </c>
      <c r="Y396" s="177">
        <f t="shared" si="268"/>
        <v>0</v>
      </c>
      <c r="Z396" s="178">
        <f t="shared" si="269"/>
        <v>0</v>
      </c>
      <c r="AA396" s="177">
        <f t="shared" si="270"/>
        <v>0</v>
      </c>
      <c r="AB396" s="261">
        <f t="shared" si="288"/>
        <v>0</v>
      </c>
      <c r="AC396" s="217">
        <f t="shared" si="271"/>
        <v>0</v>
      </c>
      <c r="AD396" s="217">
        <f t="shared" si="272"/>
        <v>0</v>
      </c>
      <c r="AE396" s="217">
        <f t="shared" si="273"/>
        <v>0</v>
      </c>
      <c r="AF396" s="217">
        <f t="shared" si="274"/>
        <v>0</v>
      </c>
      <c r="AG396" s="217">
        <f t="shared" si="275"/>
        <v>0</v>
      </c>
      <c r="AH396" s="217">
        <f t="shared" si="276"/>
        <v>0</v>
      </c>
      <c r="AI396" s="217">
        <f t="shared" si="277"/>
        <v>0</v>
      </c>
      <c r="AJ396" s="263">
        <f t="shared" si="289"/>
        <v>0</v>
      </c>
      <c r="AK396" s="250">
        <f t="shared" si="278"/>
        <v>0</v>
      </c>
      <c r="AL396" s="250">
        <f t="shared" si="279"/>
        <v>0</v>
      </c>
      <c r="AM396" s="250">
        <f t="shared" si="280"/>
        <v>0</v>
      </c>
      <c r="AN396" s="250">
        <f t="shared" si="281"/>
        <v>0</v>
      </c>
      <c r="AO396" s="250">
        <f t="shared" si="282"/>
        <v>0</v>
      </c>
      <c r="AP396" s="250">
        <f t="shared" si="283"/>
        <v>0</v>
      </c>
      <c r="AQ396" s="250">
        <f t="shared" si="284"/>
        <v>0</v>
      </c>
      <c r="AR396" s="265">
        <f t="shared" si="290"/>
        <v>0</v>
      </c>
      <c r="AS396" s="254">
        <f t="shared" si="285"/>
        <v>0</v>
      </c>
    </row>
    <row r="397" spans="2:45" x14ac:dyDescent="0.25">
      <c r="B397" s="22"/>
      <c r="C397" s="96"/>
      <c r="D397" s="300"/>
      <c r="E397" s="225">
        <f t="shared" si="250"/>
        <v>0</v>
      </c>
      <c r="F397" s="207">
        <f t="shared" si="251"/>
        <v>0</v>
      </c>
      <c r="G397" s="207">
        <f t="shared" si="252"/>
        <v>0</v>
      </c>
      <c r="H397" s="207">
        <f t="shared" si="253"/>
        <v>0</v>
      </c>
      <c r="I397" s="207">
        <f t="shared" si="254"/>
        <v>0</v>
      </c>
      <c r="J397" s="207">
        <f t="shared" si="255"/>
        <v>0</v>
      </c>
      <c r="K397" s="207">
        <f t="shared" si="256"/>
        <v>0</v>
      </c>
      <c r="L397" s="239">
        <f t="shared" si="286"/>
        <v>0</v>
      </c>
      <c r="M397" s="198">
        <f t="shared" si="257"/>
        <v>0</v>
      </c>
      <c r="N397" s="199">
        <f t="shared" si="258"/>
        <v>0</v>
      </c>
      <c r="O397" s="199">
        <f t="shared" si="259"/>
        <v>0</v>
      </c>
      <c r="P397" s="199">
        <f t="shared" si="260"/>
        <v>0</v>
      </c>
      <c r="Q397" s="199">
        <f t="shared" si="261"/>
        <v>0</v>
      </c>
      <c r="R397" s="199">
        <f t="shared" si="262"/>
        <v>0</v>
      </c>
      <c r="S397" s="199">
        <f t="shared" si="263"/>
        <v>0</v>
      </c>
      <c r="T397" s="242">
        <f t="shared" si="287"/>
        <v>0</v>
      </c>
      <c r="U397" s="177">
        <f t="shared" si="264"/>
        <v>0</v>
      </c>
      <c r="V397" s="177">
        <f t="shared" si="265"/>
        <v>0</v>
      </c>
      <c r="W397" s="177">
        <f t="shared" si="266"/>
        <v>0</v>
      </c>
      <c r="X397" s="177">
        <f t="shared" si="267"/>
        <v>0</v>
      </c>
      <c r="Y397" s="177">
        <f t="shared" si="268"/>
        <v>0</v>
      </c>
      <c r="Z397" s="178">
        <f t="shared" si="269"/>
        <v>0</v>
      </c>
      <c r="AA397" s="177">
        <f t="shared" si="270"/>
        <v>0</v>
      </c>
      <c r="AB397" s="261">
        <f t="shared" si="288"/>
        <v>0</v>
      </c>
      <c r="AC397" s="217">
        <f t="shared" si="271"/>
        <v>0</v>
      </c>
      <c r="AD397" s="217">
        <f t="shared" si="272"/>
        <v>0</v>
      </c>
      <c r="AE397" s="217">
        <f t="shared" si="273"/>
        <v>0</v>
      </c>
      <c r="AF397" s="217">
        <f t="shared" si="274"/>
        <v>0</v>
      </c>
      <c r="AG397" s="217">
        <f t="shared" si="275"/>
        <v>0</v>
      </c>
      <c r="AH397" s="217">
        <f t="shared" si="276"/>
        <v>0</v>
      </c>
      <c r="AI397" s="217">
        <f t="shared" si="277"/>
        <v>0</v>
      </c>
      <c r="AJ397" s="263">
        <f t="shared" si="289"/>
        <v>0</v>
      </c>
      <c r="AK397" s="250">
        <f t="shared" si="278"/>
        <v>0</v>
      </c>
      <c r="AL397" s="250">
        <f t="shared" si="279"/>
        <v>0</v>
      </c>
      <c r="AM397" s="250">
        <f t="shared" si="280"/>
        <v>0</v>
      </c>
      <c r="AN397" s="250">
        <f t="shared" si="281"/>
        <v>0</v>
      </c>
      <c r="AO397" s="250">
        <f t="shared" si="282"/>
        <v>0</v>
      </c>
      <c r="AP397" s="250">
        <f t="shared" si="283"/>
        <v>0</v>
      </c>
      <c r="AQ397" s="250">
        <f t="shared" si="284"/>
        <v>0</v>
      </c>
      <c r="AR397" s="265">
        <f t="shared" si="290"/>
        <v>0</v>
      </c>
      <c r="AS397" s="254">
        <f t="shared" si="285"/>
        <v>0</v>
      </c>
    </row>
    <row r="398" spans="2:45" x14ac:dyDescent="0.25">
      <c r="B398" s="22"/>
      <c r="C398" s="96"/>
      <c r="D398" s="300"/>
      <c r="E398" s="225">
        <f t="shared" si="250"/>
        <v>0</v>
      </c>
      <c r="F398" s="207">
        <f t="shared" si="251"/>
        <v>0</v>
      </c>
      <c r="G398" s="207">
        <f t="shared" si="252"/>
        <v>0</v>
      </c>
      <c r="H398" s="207">
        <f t="shared" si="253"/>
        <v>0</v>
      </c>
      <c r="I398" s="207">
        <f t="shared" si="254"/>
        <v>0</v>
      </c>
      <c r="J398" s="207">
        <f t="shared" si="255"/>
        <v>0</v>
      </c>
      <c r="K398" s="207">
        <f t="shared" si="256"/>
        <v>0</v>
      </c>
      <c r="L398" s="239">
        <f t="shared" si="286"/>
        <v>0</v>
      </c>
      <c r="M398" s="198">
        <f t="shared" si="257"/>
        <v>0</v>
      </c>
      <c r="N398" s="199">
        <f t="shared" si="258"/>
        <v>0</v>
      </c>
      <c r="O398" s="199">
        <f t="shared" si="259"/>
        <v>0</v>
      </c>
      <c r="P398" s="199">
        <f t="shared" si="260"/>
        <v>0</v>
      </c>
      <c r="Q398" s="199">
        <f t="shared" si="261"/>
        <v>0</v>
      </c>
      <c r="R398" s="199">
        <f t="shared" si="262"/>
        <v>0</v>
      </c>
      <c r="S398" s="199">
        <f t="shared" si="263"/>
        <v>0</v>
      </c>
      <c r="T398" s="242">
        <f t="shared" si="287"/>
        <v>0</v>
      </c>
      <c r="U398" s="177">
        <f t="shared" si="264"/>
        <v>0</v>
      </c>
      <c r="V398" s="177">
        <f t="shared" si="265"/>
        <v>0</v>
      </c>
      <c r="W398" s="177">
        <f t="shared" si="266"/>
        <v>0</v>
      </c>
      <c r="X398" s="177">
        <f t="shared" si="267"/>
        <v>0</v>
      </c>
      <c r="Y398" s="177">
        <f t="shared" si="268"/>
        <v>0</v>
      </c>
      <c r="Z398" s="178">
        <f t="shared" si="269"/>
        <v>0</v>
      </c>
      <c r="AA398" s="177">
        <f t="shared" si="270"/>
        <v>0</v>
      </c>
      <c r="AB398" s="261">
        <f t="shared" si="288"/>
        <v>0</v>
      </c>
      <c r="AC398" s="217">
        <f t="shared" si="271"/>
        <v>0</v>
      </c>
      <c r="AD398" s="217">
        <f t="shared" si="272"/>
        <v>0</v>
      </c>
      <c r="AE398" s="217">
        <f t="shared" si="273"/>
        <v>0</v>
      </c>
      <c r="AF398" s="217">
        <f t="shared" si="274"/>
        <v>0</v>
      </c>
      <c r="AG398" s="217">
        <f t="shared" si="275"/>
        <v>0</v>
      </c>
      <c r="AH398" s="217">
        <f t="shared" si="276"/>
        <v>0</v>
      </c>
      <c r="AI398" s="217">
        <f t="shared" si="277"/>
        <v>0</v>
      </c>
      <c r="AJ398" s="263">
        <f t="shared" si="289"/>
        <v>0</v>
      </c>
      <c r="AK398" s="250">
        <f t="shared" si="278"/>
        <v>0</v>
      </c>
      <c r="AL398" s="250">
        <f t="shared" si="279"/>
        <v>0</v>
      </c>
      <c r="AM398" s="250">
        <f t="shared" si="280"/>
        <v>0</v>
      </c>
      <c r="AN398" s="250">
        <f t="shared" si="281"/>
        <v>0</v>
      </c>
      <c r="AO398" s="250">
        <f t="shared" si="282"/>
        <v>0</v>
      </c>
      <c r="AP398" s="250">
        <f t="shared" si="283"/>
        <v>0</v>
      </c>
      <c r="AQ398" s="250">
        <f t="shared" si="284"/>
        <v>0</v>
      </c>
      <c r="AR398" s="265">
        <f t="shared" si="290"/>
        <v>0</v>
      </c>
      <c r="AS398" s="254">
        <f t="shared" si="285"/>
        <v>0</v>
      </c>
    </row>
    <row r="399" spans="2:45" x14ac:dyDescent="0.25">
      <c r="B399" s="22"/>
      <c r="C399" s="96"/>
      <c r="D399" s="300"/>
      <c r="E399" s="225">
        <f t="shared" si="250"/>
        <v>0</v>
      </c>
      <c r="F399" s="207">
        <f t="shared" si="251"/>
        <v>0</v>
      </c>
      <c r="G399" s="207">
        <f t="shared" si="252"/>
        <v>0</v>
      </c>
      <c r="H399" s="207">
        <f t="shared" si="253"/>
        <v>0</v>
      </c>
      <c r="I399" s="207">
        <f t="shared" si="254"/>
        <v>0</v>
      </c>
      <c r="J399" s="207">
        <f t="shared" si="255"/>
        <v>0</v>
      </c>
      <c r="K399" s="207">
        <f t="shared" si="256"/>
        <v>0</v>
      </c>
      <c r="L399" s="239">
        <f t="shared" si="286"/>
        <v>0</v>
      </c>
      <c r="M399" s="198">
        <f t="shared" si="257"/>
        <v>0</v>
      </c>
      <c r="N399" s="199">
        <f t="shared" si="258"/>
        <v>0</v>
      </c>
      <c r="O399" s="199">
        <f t="shared" si="259"/>
        <v>0</v>
      </c>
      <c r="P399" s="199">
        <f t="shared" si="260"/>
        <v>0</v>
      </c>
      <c r="Q399" s="199">
        <f t="shared" si="261"/>
        <v>0</v>
      </c>
      <c r="R399" s="199">
        <f t="shared" si="262"/>
        <v>0</v>
      </c>
      <c r="S399" s="199">
        <f t="shared" si="263"/>
        <v>0</v>
      </c>
      <c r="T399" s="242">
        <f t="shared" si="287"/>
        <v>0</v>
      </c>
      <c r="U399" s="177">
        <f t="shared" si="264"/>
        <v>0</v>
      </c>
      <c r="V399" s="177">
        <f t="shared" si="265"/>
        <v>0</v>
      </c>
      <c r="W399" s="177">
        <f t="shared" si="266"/>
        <v>0</v>
      </c>
      <c r="X399" s="177">
        <f t="shared" si="267"/>
        <v>0</v>
      </c>
      <c r="Y399" s="177">
        <f t="shared" si="268"/>
        <v>0</v>
      </c>
      <c r="Z399" s="178">
        <f t="shared" si="269"/>
        <v>0</v>
      </c>
      <c r="AA399" s="177">
        <f t="shared" si="270"/>
        <v>0</v>
      </c>
      <c r="AB399" s="261">
        <f t="shared" si="288"/>
        <v>0</v>
      </c>
      <c r="AC399" s="217">
        <f t="shared" si="271"/>
        <v>0</v>
      </c>
      <c r="AD399" s="217">
        <f t="shared" si="272"/>
        <v>0</v>
      </c>
      <c r="AE399" s="217">
        <f t="shared" si="273"/>
        <v>0</v>
      </c>
      <c r="AF399" s="217">
        <f t="shared" si="274"/>
        <v>0</v>
      </c>
      <c r="AG399" s="217">
        <f t="shared" si="275"/>
        <v>0</v>
      </c>
      <c r="AH399" s="217">
        <f t="shared" si="276"/>
        <v>0</v>
      </c>
      <c r="AI399" s="217">
        <f t="shared" si="277"/>
        <v>0</v>
      </c>
      <c r="AJ399" s="263">
        <f t="shared" si="289"/>
        <v>0</v>
      </c>
      <c r="AK399" s="250">
        <f t="shared" si="278"/>
        <v>0</v>
      </c>
      <c r="AL399" s="250">
        <f t="shared" si="279"/>
        <v>0</v>
      </c>
      <c r="AM399" s="250">
        <f t="shared" si="280"/>
        <v>0</v>
      </c>
      <c r="AN399" s="250">
        <f t="shared" si="281"/>
        <v>0</v>
      </c>
      <c r="AO399" s="250">
        <f t="shared" si="282"/>
        <v>0</v>
      </c>
      <c r="AP399" s="250">
        <f t="shared" si="283"/>
        <v>0</v>
      </c>
      <c r="AQ399" s="250">
        <f t="shared" si="284"/>
        <v>0</v>
      </c>
      <c r="AR399" s="265">
        <f t="shared" si="290"/>
        <v>0</v>
      </c>
      <c r="AS399" s="254">
        <f t="shared" si="285"/>
        <v>0</v>
      </c>
    </row>
    <row r="400" spans="2:45" x14ac:dyDescent="0.25">
      <c r="B400" s="22"/>
      <c r="C400" s="96"/>
      <c r="D400" s="300"/>
      <c r="E400" s="225">
        <f t="shared" si="250"/>
        <v>0</v>
      </c>
      <c r="F400" s="207">
        <f t="shared" si="251"/>
        <v>0</v>
      </c>
      <c r="G400" s="207">
        <f t="shared" si="252"/>
        <v>0</v>
      </c>
      <c r="H400" s="207">
        <f t="shared" si="253"/>
        <v>0</v>
      </c>
      <c r="I400" s="207">
        <f t="shared" si="254"/>
        <v>0</v>
      </c>
      <c r="J400" s="207">
        <f t="shared" si="255"/>
        <v>0</v>
      </c>
      <c r="K400" s="207">
        <f t="shared" si="256"/>
        <v>0</v>
      </c>
      <c r="L400" s="239">
        <f t="shared" si="286"/>
        <v>0</v>
      </c>
      <c r="M400" s="198">
        <f t="shared" si="257"/>
        <v>0</v>
      </c>
      <c r="N400" s="199">
        <f t="shared" si="258"/>
        <v>0</v>
      </c>
      <c r="O400" s="199">
        <f t="shared" si="259"/>
        <v>0</v>
      </c>
      <c r="P400" s="199">
        <f t="shared" si="260"/>
        <v>0</v>
      </c>
      <c r="Q400" s="199">
        <f t="shared" si="261"/>
        <v>0</v>
      </c>
      <c r="R400" s="199">
        <f t="shared" si="262"/>
        <v>0</v>
      </c>
      <c r="S400" s="199">
        <f t="shared" si="263"/>
        <v>0</v>
      </c>
      <c r="T400" s="242">
        <f t="shared" si="287"/>
        <v>0</v>
      </c>
      <c r="U400" s="177">
        <f t="shared" si="264"/>
        <v>0</v>
      </c>
      <c r="V400" s="177">
        <f t="shared" si="265"/>
        <v>0</v>
      </c>
      <c r="W400" s="177">
        <f t="shared" si="266"/>
        <v>0</v>
      </c>
      <c r="X400" s="177">
        <f t="shared" si="267"/>
        <v>0</v>
      </c>
      <c r="Y400" s="177">
        <f t="shared" si="268"/>
        <v>0</v>
      </c>
      <c r="Z400" s="178">
        <f t="shared" si="269"/>
        <v>0</v>
      </c>
      <c r="AA400" s="177">
        <f t="shared" si="270"/>
        <v>0</v>
      </c>
      <c r="AB400" s="261">
        <f t="shared" si="288"/>
        <v>0</v>
      </c>
      <c r="AC400" s="217">
        <f t="shared" si="271"/>
        <v>0</v>
      </c>
      <c r="AD400" s="217">
        <f t="shared" si="272"/>
        <v>0</v>
      </c>
      <c r="AE400" s="217">
        <f t="shared" si="273"/>
        <v>0</v>
      </c>
      <c r="AF400" s="217">
        <f t="shared" si="274"/>
        <v>0</v>
      </c>
      <c r="AG400" s="217">
        <f t="shared" si="275"/>
        <v>0</v>
      </c>
      <c r="AH400" s="217">
        <f t="shared" si="276"/>
        <v>0</v>
      </c>
      <c r="AI400" s="217">
        <f t="shared" si="277"/>
        <v>0</v>
      </c>
      <c r="AJ400" s="263">
        <f t="shared" si="289"/>
        <v>0</v>
      </c>
      <c r="AK400" s="250">
        <f t="shared" si="278"/>
        <v>0</v>
      </c>
      <c r="AL400" s="250">
        <f t="shared" si="279"/>
        <v>0</v>
      </c>
      <c r="AM400" s="250">
        <f t="shared" si="280"/>
        <v>0</v>
      </c>
      <c r="AN400" s="250">
        <f t="shared" si="281"/>
        <v>0</v>
      </c>
      <c r="AO400" s="250">
        <f t="shared" si="282"/>
        <v>0</v>
      </c>
      <c r="AP400" s="250">
        <f t="shared" si="283"/>
        <v>0</v>
      </c>
      <c r="AQ400" s="250">
        <f t="shared" si="284"/>
        <v>0</v>
      </c>
      <c r="AR400" s="265">
        <f t="shared" si="290"/>
        <v>0</v>
      </c>
      <c r="AS400" s="254">
        <f t="shared" si="285"/>
        <v>0</v>
      </c>
    </row>
    <row r="401" spans="2:45" x14ac:dyDescent="0.25">
      <c r="B401" s="22"/>
      <c r="C401" s="96"/>
      <c r="D401" s="300"/>
      <c r="E401" s="225">
        <f t="shared" si="250"/>
        <v>0</v>
      </c>
      <c r="F401" s="207">
        <f t="shared" si="251"/>
        <v>0</v>
      </c>
      <c r="G401" s="207">
        <f t="shared" si="252"/>
        <v>0</v>
      </c>
      <c r="H401" s="207">
        <f t="shared" si="253"/>
        <v>0</v>
      </c>
      <c r="I401" s="207">
        <f t="shared" si="254"/>
        <v>0</v>
      </c>
      <c r="J401" s="207">
        <f t="shared" si="255"/>
        <v>0</v>
      </c>
      <c r="K401" s="207">
        <f t="shared" si="256"/>
        <v>0</v>
      </c>
      <c r="L401" s="239">
        <f t="shared" si="286"/>
        <v>0</v>
      </c>
      <c r="M401" s="198">
        <f t="shared" si="257"/>
        <v>0</v>
      </c>
      <c r="N401" s="199">
        <f t="shared" si="258"/>
        <v>0</v>
      </c>
      <c r="O401" s="199">
        <f t="shared" si="259"/>
        <v>0</v>
      </c>
      <c r="P401" s="199">
        <f t="shared" si="260"/>
        <v>0</v>
      </c>
      <c r="Q401" s="199">
        <f t="shared" si="261"/>
        <v>0</v>
      </c>
      <c r="R401" s="199">
        <f t="shared" si="262"/>
        <v>0</v>
      </c>
      <c r="S401" s="199">
        <f t="shared" si="263"/>
        <v>0</v>
      </c>
      <c r="T401" s="242">
        <f t="shared" si="287"/>
        <v>0</v>
      </c>
      <c r="U401" s="177">
        <f t="shared" si="264"/>
        <v>0</v>
      </c>
      <c r="V401" s="177">
        <f t="shared" si="265"/>
        <v>0</v>
      </c>
      <c r="W401" s="177">
        <f t="shared" si="266"/>
        <v>0</v>
      </c>
      <c r="X401" s="177">
        <f t="shared" si="267"/>
        <v>0</v>
      </c>
      <c r="Y401" s="177">
        <f t="shared" si="268"/>
        <v>0</v>
      </c>
      <c r="Z401" s="178">
        <f t="shared" si="269"/>
        <v>0</v>
      </c>
      <c r="AA401" s="177">
        <f t="shared" si="270"/>
        <v>0</v>
      </c>
      <c r="AB401" s="261">
        <f t="shared" si="288"/>
        <v>0</v>
      </c>
      <c r="AC401" s="217">
        <f t="shared" si="271"/>
        <v>0</v>
      </c>
      <c r="AD401" s="217">
        <f t="shared" si="272"/>
        <v>0</v>
      </c>
      <c r="AE401" s="217">
        <f t="shared" si="273"/>
        <v>0</v>
      </c>
      <c r="AF401" s="217">
        <f t="shared" si="274"/>
        <v>0</v>
      </c>
      <c r="AG401" s="217">
        <f t="shared" si="275"/>
        <v>0</v>
      </c>
      <c r="AH401" s="217">
        <f t="shared" si="276"/>
        <v>0</v>
      </c>
      <c r="AI401" s="217">
        <f t="shared" si="277"/>
        <v>0</v>
      </c>
      <c r="AJ401" s="263">
        <f t="shared" si="289"/>
        <v>0</v>
      </c>
      <c r="AK401" s="250">
        <f t="shared" si="278"/>
        <v>0</v>
      </c>
      <c r="AL401" s="250">
        <f t="shared" si="279"/>
        <v>0</v>
      </c>
      <c r="AM401" s="250">
        <f t="shared" si="280"/>
        <v>0</v>
      </c>
      <c r="AN401" s="250">
        <f t="shared" si="281"/>
        <v>0</v>
      </c>
      <c r="AO401" s="250">
        <f t="shared" si="282"/>
        <v>0</v>
      </c>
      <c r="AP401" s="250">
        <f t="shared" si="283"/>
        <v>0</v>
      </c>
      <c r="AQ401" s="250">
        <f t="shared" si="284"/>
        <v>0</v>
      </c>
      <c r="AR401" s="265">
        <f t="shared" si="290"/>
        <v>0</v>
      </c>
      <c r="AS401" s="254">
        <f t="shared" si="285"/>
        <v>0</v>
      </c>
    </row>
    <row r="402" spans="2:45" x14ac:dyDescent="0.25">
      <c r="B402" s="22"/>
      <c r="C402" s="96"/>
      <c r="D402" s="300"/>
      <c r="E402" s="225">
        <f t="shared" si="250"/>
        <v>0</v>
      </c>
      <c r="F402" s="207">
        <f t="shared" si="251"/>
        <v>0</v>
      </c>
      <c r="G402" s="207">
        <f t="shared" si="252"/>
        <v>0</v>
      </c>
      <c r="H402" s="207">
        <f t="shared" si="253"/>
        <v>0</v>
      </c>
      <c r="I402" s="207">
        <f t="shared" si="254"/>
        <v>0</v>
      </c>
      <c r="J402" s="207">
        <f t="shared" si="255"/>
        <v>0</v>
      </c>
      <c r="K402" s="207">
        <f t="shared" si="256"/>
        <v>0</v>
      </c>
      <c r="L402" s="239">
        <f t="shared" si="286"/>
        <v>0</v>
      </c>
      <c r="M402" s="198">
        <f t="shared" si="257"/>
        <v>0</v>
      </c>
      <c r="N402" s="199">
        <f t="shared" si="258"/>
        <v>0</v>
      </c>
      <c r="O402" s="199">
        <f t="shared" si="259"/>
        <v>0</v>
      </c>
      <c r="P402" s="199">
        <f t="shared" si="260"/>
        <v>0</v>
      </c>
      <c r="Q402" s="199">
        <f t="shared" si="261"/>
        <v>0</v>
      </c>
      <c r="R402" s="199">
        <f t="shared" si="262"/>
        <v>0</v>
      </c>
      <c r="S402" s="199">
        <f t="shared" si="263"/>
        <v>0</v>
      </c>
      <c r="T402" s="242">
        <f t="shared" si="287"/>
        <v>0</v>
      </c>
      <c r="U402" s="177">
        <f t="shared" si="264"/>
        <v>0</v>
      </c>
      <c r="V402" s="177">
        <f t="shared" si="265"/>
        <v>0</v>
      </c>
      <c r="W402" s="177">
        <f t="shared" si="266"/>
        <v>0</v>
      </c>
      <c r="X402" s="177">
        <f t="shared" si="267"/>
        <v>0</v>
      </c>
      <c r="Y402" s="177">
        <f t="shared" si="268"/>
        <v>0</v>
      </c>
      <c r="Z402" s="178">
        <f t="shared" si="269"/>
        <v>0</v>
      </c>
      <c r="AA402" s="177">
        <f t="shared" si="270"/>
        <v>0</v>
      </c>
      <c r="AB402" s="261">
        <f t="shared" si="288"/>
        <v>0</v>
      </c>
      <c r="AC402" s="217">
        <f t="shared" si="271"/>
        <v>0</v>
      </c>
      <c r="AD402" s="217">
        <f t="shared" si="272"/>
        <v>0</v>
      </c>
      <c r="AE402" s="217">
        <f t="shared" si="273"/>
        <v>0</v>
      </c>
      <c r="AF402" s="217">
        <f t="shared" si="274"/>
        <v>0</v>
      </c>
      <c r="AG402" s="217">
        <f t="shared" si="275"/>
        <v>0</v>
      </c>
      <c r="AH402" s="217">
        <f t="shared" si="276"/>
        <v>0</v>
      </c>
      <c r="AI402" s="217">
        <f t="shared" si="277"/>
        <v>0</v>
      </c>
      <c r="AJ402" s="263">
        <f t="shared" si="289"/>
        <v>0</v>
      </c>
      <c r="AK402" s="250">
        <f t="shared" si="278"/>
        <v>0</v>
      </c>
      <c r="AL402" s="250">
        <f t="shared" si="279"/>
        <v>0</v>
      </c>
      <c r="AM402" s="250">
        <f t="shared" si="280"/>
        <v>0</v>
      </c>
      <c r="AN402" s="250">
        <f t="shared" si="281"/>
        <v>0</v>
      </c>
      <c r="AO402" s="250">
        <f t="shared" si="282"/>
        <v>0</v>
      </c>
      <c r="AP402" s="250">
        <f t="shared" si="283"/>
        <v>0</v>
      </c>
      <c r="AQ402" s="250">
        <f t="shared" si="284"/>
        <v>0</v>
      </c>
      <c r="AR402" s="265">
        <f t="shared" si="290"/>
        <v>0</v>
      </c>
      <c r="AS402" s="254">
        <f t="shared" si="285"/>
        <v>0</v>
      </c>
    </row>
    <row r="403" spans="2:45" x14ac:dyDescent="0.25">
      <c r="B403" s="22"/>
      <c r="C403" s="96"/>
      <c r="D403" s="300"/>
      <c r="E403" s="225">
        <f t="shared" si="250"/>
        <v>0</v>
      </c>
      <c r="F403" s="207">
        <f t="shared" si="251"/>
        <v>0</v>
      </c>
      <c r="G403" s="207">
        <f t="shared" si="252"/>
        <v>0</v>
      </c>
      <c r="H403" s="207">
        <f t="shared" si="253"/>
        <v>0</v>
      </c>
      <c r="I403" s="207">
        <f t="shared" si="254"/>
        <v>0</v>
      </c>
      <c r="J403" s="207">
        <f t="shared" si="255"/>
        <v>0</v>
      </c>
      <c r="K403" s="207">
        <f t="shared" si="256"/>
        <v>0</v>
      </c>
      <c r="L403" s="239">
        <f t="shared" si="286"/>
        <v>0</v>
      </c>
      <c r="M403" s="198">
        <f t="shared" si="257"/>
        <v>0</v>
      </c>
      <c r="N403" s="199">
        <f t="shared" si="258"/>
        <v>0</v>
      </c>
      <c r="O403" s="199">
        <f t="shared" si="259"/>
        <v>0</v>
      </c>
      <c r="P403" s="199">
        <f t="shared" si="260"/>
        <v>0</v>
      </c>
      <c r="Q403" s="199">
        <f t="shared" si="261"/>
        <v>0</v>
      </c>
      <c r="R403" s="199">
        <f t="shared" si="262"/>
        <v>0</v>
      </c>
      <c r="S403" s="199">
        <f t="shared" si="263"/>
        <v>0</v>
      </c>
      <c r="T403" s="242">
        <f t="shared" si="287"/>
        <v>0</v>
      </c>
      <c r="U403" s="177">
        <f t="shared" si="264"/>
        <v>0</v>
      </c>
      <c r="V403" s="177">
        <f t="shared" si="265"/>
        <v>0</v>
      </c>
      <c r="W403" s="177">
        <f t="shared" si="266"/>
        <v>0</v>
      </c>
      <c r="X403" s="177">
        <f t="shared" si="267"/>
        <v>0</v>
      </c>
      <c r="Y403" s="177">
        <f t="shared" si="268"/>
        <v>0</v>
      </c>
      <c r="Z403" s="178">
        <f t="shared" si="269"/>
        <v>0</v>
      </c>
      <c r="AA403" s="177">
        <f t="shared" si="270"/>
        <v>0</v>
      </c>
      <c r="AB403" s="261">
        <f t="shared" si="288"/>
        <v>0</v>
      </c>
      <c r="AC403" s="217">
        <f t="shared" si="271"/>
        <v>0</v>
      </c>
      <c r="AD403" s="217">
        <f t="shared" si="272"/>
        <v>0</v>
      </c>
      <c r="AE403" s="217">
        <f t="shared" si="273"/>
        <v>0</v>
      </c>
      <c r="AF403" s="217">
        <f t="shared" si="274"/>
        <v>0</v>
      </c>
      <c r="AG403" s="217">
        <f t="shared" si="275"/>
        <v>0</v>
      </c>
      <c r="AH403" s="217">
        <f t="shared" si="276"/>
        <v>0</v>
      </c>
      <c r="AI403" s="217">
        <f t="shared" si="277"/>
        <v>0</v>
      </c>
      <c r="AJ403" s="263">
        <f t="shared" si="289"/>
        <v>0</v>
      </c>
      <c r="AK403" s="250">
        <f t="shared" si="278"/>
        <v>0</v>
      </c>
      <c r="AL403" s="250">
        <f t="shared" si="279"/>
        <v>0</v>
      </c>
      <c r="AM403" s="250">
        <f t="shared" si="280"/>
        <v>0</v>
      </c>
      <c r="AN403" s="250">
        <f t="shared" si="281"/>
        <v>0</v>
      </c>
      <c r="AO403" s="250">
        <f t="shared" si="282"/>
        <v>0</v>
      </c>
      <c r="AP403" s="250">
        <f t="shared" si="283"/>
        <v>0</v>
      </c>
      <c r="AQ403" s="250">
        <f t="shared" si="284"/>
        <v>0</v>
      </c>
      <c r="AR403" s="265">
        <f t="shared" si="290"/>
        <v>0</v>
      </c>
      <c r="AS403" s="254">
        <f t="shared" si="285"/>
        <v>0</v>
      </c>
    </row>
    <row r="404" spans="2:45" x14ac:dyDescent="0.25">
      <c r="B404" s="96"/>
      <c r="C404" s="96"/>
      <c r="D404" s="300"/>
      <c r="E404" s="225">
        <f t="shared" si="250"/>
        <v>0</v>
      </c>
      <c r="F404" s="207">
        <f t="shared" si="251"/>
        <v>0</v>
      </c>
      <c r="G404" s="207">
        <f t="shared" si="252"/>
        <v>0</v>
      </c>
      <c r="H404" s="207">
        <f t="shared" si="253"/>
        <v>0</v>
      </c>
      <c r="I404" s="207">
        <f t="shared" si="254"/>
        <v>0</v>
      </c>
      <c r="J404" s="207">
        <f t="shared" si="255"/>
        <v>0</v>
      </c>
      <c r="K404" s="207">
        <f t="shared" si="256"/>
        <v>0</v>
      </c>
      <c r="L404" s="239">
        <f t="shared" si="286"/>
        <v>0</v>
      </c>
      <c r="M404" s="198">
        <f t="shared" si="257"/>
        <v>0</v>
      </c>
      <c r="N404" s="199">
        <f t="shared" si="258"/>
        <v>0</v>
      </c>
      <c r="O404" s="199">
        <f t="shared" si="259"/>
        <v>0</v>
      </c>
      <c r="P404" s="199">
        <f t="shared" si="260"/>
        <v>0</v>
      </c>
      <c r="Q404" s="199">
        <f t="shared" si="261"/>
        <v>0</v>
      </c>
      <c r="R404" s="199">
        <f t="shared" si="262"/>
        <v>0</v>
      </c>
      <c r="S404" s="199">
        <f t="shared" si="263"/>
        <v>0</v>
      </c>
      <c r="T404" s="242">
        <f t="shared" si="287"/>
        <v>0</v>
      </c>
      <c r="U404" s="177">
        <f t="shared" si="264"/>
        <v>0</v>
      </c>
      <c r="V404" s="177">
        <f t="shared" si="265"/>
        <v>0</v>
      </c>
      <c r="W404" s="177">
        <f t="shared" si="266"/>
        <v>0</v>
      </c>
      <c r="X404" s="177">
        <f t="shared" si="267"/>
        <v>0</v>
      </c>
      <c r="Y404" s="177">
        <f t="shared" si="268"/>
        <v>0</v>
      </c>
      <c r="Z404" s="178">
        <f t="shared" si="269"/>
        <v>0</v>
      </c>
      <c r="AA404" s="177">
        <f t="shared" si="270"/>
        <v>0</v>
      </c>
      <c r="AB404" s="261">
        <f t="shared" si="288"/>
        <v>0</v>
      </c>
      <c r="AC404" s="217">
        <f t="shared" si="271"/>
        <v>0</v>
      </c>
      <c r="AD404" s="217">
        <f t="shared" si="272"/>
        <v>0</v>
      </c>
      <c r="AE404" s="217">
        <f t="shared" si="273"/>
        <v>0</v>
      </c>
      <c r="AF404" s="217">
        <f t="shared" si="274"/>
        <v>0</v>
      </c>
      <c r="AG404" s="217">
        <f t="shared" si="275"/>
        <v>0</v>
      </c>
      <c r="AH404" s="217">
        <f t="shared" si="276"/>
        <v>0</v>
      </c>
      <c r="AI404" s="217">
        <f t="shared" si="277"/>
        <v>0</v>
      </c>
      <c r="AJ404" s="263">
        <f t="shared" si="289"/>
        <v>0</v>
      </c>
      <c r="AK404" s="250">
        <f t="shared" si="278"/>
        <v>0</v>
      </c>
      <c r="AL404" s="250">
        <f t="shared" si="279"/>
        <v>0</v>
      </c>
      <c r="AM404" s="250">
        <f t="shared" si="280"/>
        <v>0</v>
      </c>
      <c r="AN404" s="250">
        <f t="shared" si="281"/>
        <v>0</v>
      </c>
      <c r="AO404" s="250">
        <f t="shared" si="282"/>
        <v>0</v>
      </c>
      <c r="AP404" s="250">
        <f t="shared" si="283"/>
        <v>0</v>
      </c>
      <c r="AQ404" s="250">
        <f t="shared" si="284"/>
        <v>0</v>
      </c>
      <c r="AR404" s="265">
        <f t="shared" si="290"/>
        <v>0</v>
      </c>
      <c r="AS404" s="254">
        <f t="shared" si="285"/>
        <v>0</v>
      </c>
    </row>
    <row r="405" spans="2:45" x14ac:dyDescent="0.25">
      <c r="B405" s="96"/>
      <c r="C405" s="25"/>
      <c r="D405" s="300"/>
      <c r="E405" s="225">
        <f t="shared" si="250"/>
        <v>0</v>
      </c>
      <c r="F405" s="207">
        <f t="shared" si="251"/>
        <v>0</v>
      </c>
      <c r="G405" s="207">
        <f t="shared" si="252"/>
        <v>0</v>
      </c>
      <c r="H405" s="207">
        <f t="shared" si="253"/>
        <v>0</v>
      </c>
      <c r="I405" s="207">
        <f t="shared" si="254"/>
        <v>0</v>
      </c>
      <c r="J405" s="207">
        <f t="shared" si="255"/>
        <v>0</v>
      </c>
      <c r="K405" s="207">
        <f t="shared" si="256"/>
        <v>0</v>
      </c>
      <c r="L405" s="239">
        <f t="shared" si="286"/>
        <v>0</v>
      </c>
      <c r="M405" s="198">
        <f t="shared" si="257"/>
        <v>0</v>
      </c>
      <c r="N405" s="199">
        <f t="shared" si="258"/>
        <v>0</v>
      </c>
      <c r="O405" s="199">
        <f t="shared" si="259"/>
        <v>0</v>
      </c>
      <c r="P405" s="199">
        <f t="shared" si="260"/>
        <v>0</v>
      </c>
      <c r="Q405" s="199">
        <f t="shared" si="261"/>
        <v>0</v>
      </c>
      <c r="R405" s="199">
        <f t="shared" si="262"/>
        <v>0</v>
      </c>
      <c r="S405" s="199">
        <f t="shared" si="263"/>
        <v>0</v>
      </c>
      <c r="T405" s="242">
        <f t="shared" si="287"/>
        <v>0</v>
      </c>
      <c r="U405" s="177">
        <f t="shared" si="264"/>
        <v>0</v>
      </c>
      <c r="V405" s="177">
        <f t="shared" si="265"/>
        <v>0</v>
      </c>
      <c r="W405" s="177">
        <f t="shared" si="266"/>
        <v>0</v>
      </c>
      <c r="X405" s="177">
        <f t="shared" si="267"/>
        <v>0</v>
      </c>
      <c r="Y405" s="177">
        <f t="shared" si="268"/>
        <v>0</v>
      </c>
      <c r="Z405" s="178">
        <f t="shared" si="269"/>
        <v>0</v>
      </c>
      <c r="AA405" s="177">
        <f t="shared" si="270"/>
        <v>0</v>
      </c>
      <c r="AB405" s="261">
        <f t="shared" si="288"/>
        <v>0</v>
      </c>
      <c r="AC405" s="217">
        <f t="shared" si="271"/>
        <v>0</v>
      </c>
      <c r="AD405" s="217">
        <f t="shared" si="272"/>
        <v>0</v>
      </c>
      <c r="AE405" s="217">
        <f t="shared" si="273"/>
        <v>0</v>
      </c>
      <c r="AF405" s="217">
        <f t="shared" si="274"/>
        <v>0</v>
      </c>
      <c r="AG405" s="217">
        <f t="shared" si="275"/>
        <v>0</v>
      </c>
      <c r="AH405" s="217">
        <f t="shared" si="276"/>
        <v>0</v>
      </c>
      <c r="AI405" s="217">
        <f t="shared" si="277"/>
        <v>0</v>
      </c>
      <c r="AJ405" s="263">
        <f t="shared" si="289"/>
        <v>0</v>
      </c>
      <c r="AK405" s="250">
        <f t="shared" si="278"/>
        <v>0</v>
      </c>
      <c r="AL405" s="250">
        <f t="shared" si="279"/>
        <v>0</v>
      </c>
      <c r="AM405" s="250">
        <f t="shared" si="280"/>
        <v>0</v>
      </c>
      <c r="AN405" s="250">
        <f t="shared" si="281"/>
        <v>0</v>
      </c>
      <c r="AO405" s="250">
        <f t="shared" si="282"/>
        <v>0</v>
      </c>
      <c r="AP405" s="250">
        <f t="shared" si="283"/>
        <v>0</v>
      </c>
      <c r="AQ405" s="250">
        <f t="shared" si="284"/>
        <v>0</v>
      </c>
      <c r="AR405" s="265">
        <f t="shared" si="290"/>
        <v>0</v>
      </c>
      <c r="AS405" s="254">
        <f t="shared" si="285"/>
        <v>0</v>
      </c>
    </row>
    <row r="406" spans="2:45" x14ac:dyDescent="0.25">
      <c r="B406" s="96"/>
      <c r="C406" s="96"/>
      <c r="D406" s="300"/>
      <c r="E406" s="225">
        <f t="shared" si="250"/>
        <v>0</v>
      </c>
      <c r="F406" s="207">
        <f t="shared" si="251"/>
        <v>0</v>
      </c>
      <c r="G406" s="207">
        <f t="shared" si="252"/>
        <v>0</v>
      </c>
      <c r="H406" s="207">
        <f t="shared" si="253"/>
        <v>0</v>
      </c>
      <c r="I406" s="207">
        <f t="shared" si="254"/>
        <v>0</v>
      </c>
      <c r="J406" s="207">
        <f t="shared" si="255"/>
        <v>0</v>
      </c>
      <c r="K406" s="207">
        <f t="shared" si="256"/>
        <v>0</v>
      </c>
      <c r="L406" s="239">
        <f t="shared" si="286"/>
        <v>0</v>
      </c>
      <c r="M406" s="198">
        <f t="shared" si="257"/>
        <v>0</v>
      </c>
      <c r="N406" s="199">
        <f t="shared" si="258"/>
        <v>0</v>
      </c>
      <c r="O406" s="199">
        <f t="shared" si="259"/>
        <v>0</v>
      </c>
      <c r="P406" s="199">
        <f t="shared" si="260"/>
        <v>0</v>
      </c>
      <c r="Q406" s="199">
        <f t="shared" si="261"/>
        <v>0</v>
      </c>
      <c r="R406" s="199">
        <f t="shared" si="262"/>
        <v>0</v>
      </c>
      <c r="S406" s="199">
        <f t="shared" si="263"/>
        <v>0</v>
      </c>
      <c r="T406" s="242">
        <f t="shared" si="287"/>
        <v>0</v>
      </c>
      <c r="U406" s="177">
        <f t="shared" si="264"/>
        <v>0</v>
      </c>
      <c r="V406" s="177">
        <f t="shared" si="265"/>
        <v>0</v>
      </c>
      <c r="W406" s="177">
        <f t="shared" si="266"/>
        <v>0</v>
      </c>
      <c r="X406" s="177">
        <f t="shared" si="267"/>
        <v>0</v>
      </c>
      <c r="Y406" s="177">
        <f t="shared" si="268"/>
        <v>0</v>
      </c>
      <c r="Z406" s="178">
        <f t="shared" si="269"/>
        <v>0</v>
      </c>
      <c r="AA406" s="177">
        <f t="shared" si="270"/>
        <v>0</v>
      </c>
      <c r="AB406" s="261">
        <f t="shared" si="288"/>
        <v>0</v>
      </c>
      <c r="AC406" s="217">
        <f t="shared" si="271"/>
        <v>0</v>
      </c>
      <c r="AD406" s="217">
        <f t="shared" si="272"/>
        <v>0</v>
      </c>
      <c r="AE406" s="217">
        <f t="shared" si="273"/>
        <v>0</v>
      </c>
      <c r="AF406" s="217">
        <f t="shared" si="274"/>
        <v>0</v>
      </c>
      <c r="AG406" s="217">
        <f t="shared" si="275"/>
        <v>0</v>
      </c>
      <c r="AH406" s="217">
        <f t="shared" si="276"/>
        <v>0</v>
      </c>
      <c r="AI406" s="217">
        <f t="shared" si="277"/>
        <v>0</v>
      </c>
      <c r="AJ406" s="263">
        <f t="shared" si="289"/>
        <v>0</v>
      </c>
      <c r="AK406" s="250">
        <f t="shared" si="278"/>
        <v>0</v>
      </c>
      <c r="AL406" s="250">
        <f t="shared" si="279"/>
        <v>0</v>
      </c>
      <c r="AM406" s="250">
        <f t="shared" si="280"/>
        <v>0</v>
      </c>
      <c r="AN406" s="250">
        <f t="shared" si="281"/>
        <v>0</v>
      </c>
      <c r="AO406" s="250">
        <f t="shared" si="282"/>
        <v>0</v>
      </c>
      <c r="AP406" s="250">
        <f t="shared" si="283"/>
        <v>0</v>
      </c>
      <c r="AQ406" s="250">
        <f t="shared" si="284"/>
        <v>0</v>
      </c>
      <c r="AR406" s="265">
        <f t="shared" si="290"/>
        <v>0</v>
      </c>
      <c r="AS406" s="254">
        <f t="shared" si="285"/>
        <v>0</v>
      </c>
    </row>
    <row r="407" spans="2:45" x14ac:dyDescent="0.25">
      <c r="B407" s="96"/>
      <c r="C407" s="25"/>
      <c r="D407" s="300"/>
      <c r="E407" s="225">
        <f t="shared" si="250"/>
        <v>0</v>
      </c>
      <c r="F407" s="207">
        <f t="shared" si="251"/>
        <v>0</v>
      </c>
      <c r="G407" s="207">
        <f t="shared" si="252"/>
        <v>0</v>
      </c>
      <c r="H407" s="207">
        <f t="shared" si="253"/>
        <v>0</v>
      </c>
      <c r="I407" s="207">
        <f t="shared" si="254"/>
        <v>0</v>
      </c>
      <c r="J407" s="207">
        <f t="shared" si="255"/>
        <v>0</v>
      </c>
      <c r="K407" s="207">
        <f t="shared" si="256"/>
        <v>0</v>
      </c>
      <c r="L407" s="239">
        <f t="shared" si="286"/>
        <v>0</v>
      </c>
      <c r="M407" s="198">
        <f t="shared" si="257"/>
        <v>0</v>
      </c>
      <c r="N407" s="199">
        <f t="shared" si="258"/>
        <v>0</v>
      </c>
      <c r="O407" s="199">
        <f t="shared" si="259"/>
        <v>0</v>
      </c>
      <c r="P407" s="199">
        <f t="shared" si="260"/>
        <v>0</v>
      </c>
      <c r="Q407" s="199">
        <f t="shared" si="261"/>
        <v>0</v>
      </c>
      <c r="R407" s="199">
        <f t="shared" si="262"/>
        <v>0</v>
      </c>
      <c r="S407" s="199">
        <f t="shared" si="263"/>
        <v>0</v>
      </c>
      <c r="T407" s="242">
        <f t="shared" si="287"/>
        <v>0</v>
      </c>
      <c r="U407" s="177">
        <f t="shared" si="264"/>
        <v>0</v>
      </c>
      <c r="V407" s="177">
        <f t="shared" si="265"/>
        <v>0</v>
      </c>
      <c r="W407" s="177">
        <f t="shared" si="266"/>
        <v>0</v>
      </c>
      <c r="X407" s="177">
        <f t="shared" si="267"/>
        <v>0</v>
      </c>
      <c r="Y407" s="177">
        <f t="shared" si="268"/>
        <v>0</v>
      </c>
      <c r="Z407" s="178">
        <f t="shared" si="269"/>
        <v>0</v>
      </c>
      <c r="AA407" s="177">
        <f t="shared" si="270"/>
        <v>0</v>
      </c>
      <c r="AB407" s="261">
        <f t="shared" si="288"/>
        <v>0</v>
      </c>
      <c r="AC407" s="217">
        <f t="shared" si="271"/>
        <v>0</v>
      </c>
      <c r="AD407" s="217">
        <f t="shared" si="272"/>
        <v>0</v>
      </c>
      <c r="AE407" s="217">
        <f t="shared" si="273"/>
        <v>0</v>
      </c>
      <c r="AF407" s="217">
        <f t="shared" si="274"/>
        <v>0</v>
      </c>
      <c r="AG407" s="217">
        <f t="shared" si="275"/>
        <v>0</v>
      </c>
      <c r="AH407" s="217">
        <f t="shared" si="276"/>
        <v>0</v>
      </c>
      <c r="AI407" s="217">
        <f t="shared" si="277"/>
        <v>0</v>
      </c>
      <c r="AJ407" s="263">
        <f t="shared" si="289"/>
        <v>0</v>
      </c>
      <c r="AK407" s="250">
        <f t="shared" si="278"/>
        <v>0</v>
      </c>
      <c r="AL407" s="250">
        <f t="shared" si="279"/>
        <v>0</v>
      </c>
      <c r="AM407" s="250">
        <f t="shared" si="280"/>
        <v>0</v>
      </c>
      <c r="AN407" s="250">
        <f t="shared" si="281"/>
        <v>0</v>
      </c>
      <c r="AO407" s="250">
        <f t="shared" si="282"/>
        <v>0</v>
      </c>
      <c r="AP407" s="250">
        <f t="shared" si="283"/>
        <v>0</v>
      </c>
      <c r="AQ407" s="250">
        <f t="shared" si="284"/>
        <v>0</v>
      </c>
      <c r="AR407" s="265">
        <f t="shared" si="290"/>
        <v>0</v>
      </c>
      <c r="AS407" s="254">
        <f t="shared" si="285"/>
        <v>0</v>
      </c>
    </row>
    <row r="408" spans="2:45" x14ac:dyDescent="0.25">
      <c r="B408" s="25"/>
      <c r="C408" s="25"/>
      <c r="D408" s="300"/>
      <c r="E408" s="225">
        <f t="shared" si="250"/>
        <v>0</v>
      </c>
      <c r="F408" s="207">
        <f t="shared" si="251"/>
        <v>0</v>
      </c>
      <c r="G408" s="207">
        <f t="shared" si="252"/>
        <v>0</v>
      </c>
      <c r="H408" s="207">
        <f t="shared" si="253"/>
        <v>0</v>
      </c>
      <c r="I408" s="207">
        <f t="shared" si="254"/>
        <v>0</v>
      </c>
      <c r="J408" s="207">
        <f t="shared" si="255"/>
        <v>0</v>
      </c>
      <c r="K408" s="207">
        <f t="shared" si="256"/>
        <v>0</v>
      </c>
      <c r="L408" s="239">
        <f t="shared" si="286"/>
        <v>0</v>
      </c>
      <c r="M408" s="198">
        <f t="shared" si="257"/>
        <v>0</v>
      </c>
      <c r="N408" s="199">
        <f t="shared" si="258"/>
        <v>0</v>
      </c>
      <c r="O408" s="199">
        <f t="shared" si="259"/>
        <v>0</v>
      </c>
      <c r="P408" s="199">
        <f t="shared" si="260"/>
        <v>0</v>
      </c>
      <c r="Q408" s="199">
        <f t="shared" si="261"/>
        <v>0</v>
      </c>
      <c r="R408" s="199">
        <f t="shared" si="262"/>
        <v>0</v>
      </c>
      <c r="S408" s="199">
        <f t="shared" si="263"/>
        <v>0</v>
      </c>
      <c r="T408" s="242">
        <f t="shared" si="287"/>
        <v>0</v>
      </c>
      <c r="U408" s="177">
        <f t="shared" si="264"/>
        <v>0</v>
      </c>
      <c r="V408" s="177">
        <f t="shared" si="265"/>
        <v>0</v>
      </c>
      <c r="W408" s="177">
        <f t="shared" si="266"/>
        <v>0</v>
      </c>
      <c r="X408" s="177">
        <f t="shared" si="267"/>
        <v>0</v>
      </c>
      <c r="Y408" s="177">
        <f t="shared" si="268"/>
        <v>0</v>
      </c>
      <c r="Z408" s="178">
        <f t="shared" si="269"/>
        <v>0</v>
      </c>
      <c r="AA408" s="177">
        <f t="shared" si="270"/>
        <v>0</v>
      </c>
      <c r="AB408" s="261">
        <f t="shared" si="288"/>
        <v>0</v>
      </c>
      <c r="AC408" s="217">
        <f t="shared" si="271"/>
        <v>0</v>
      </c>
      <c r="AD408" s="217">
        <f t="shared" si="272"/>
        <v>0</v>
      </c>
      <c r="AE408" s="217">
        <f t="shared" si="273"/>
        <v>0</v>
      </c>
      <c r="AF408" s="217">
        <f t="shared" si="274"/>
        <v>0</v>
      </c>
      <c r="AG408" s="217">
        <f t="shared" si="275"/>
        <v>0</v>
      </c>
      <c r="AH408" s="217">
        <f t="shared" si="276"/>
        <v>0</v>
      </c>
      <c r="AI408" s="217">
        <f t="shared" si="277"/>
        <v>0</v>
      </c>
      <c r="AJ408" s="263">
        <f t="shared" si="289"/>
        <v>0</v>
      </c>
      <c r="AK408" s="250">
        <f t="shared" si="278"/>
        <v>0</v>
      </c>
      <c r="AL408" s="250">
        <f t="shared" si="279"/>
        <v>0</v>
      </c>
      <c r="AM408" s="250">
        <f t="shared" si="280"/>
        <v>0</v>
      </c>
      <c r="AN408" s="250">
        <f t="shared" si="281"/>
        <v>0</v>
      </c>
      <c r="AO408" s="250">
        <f t="shared" si="282"/>
        <v>0</v>
      </c>
      <c r="AP408" s="250">
        <f t="shared" si="283"/>
        <v>0</v>
      </c>
      <c r="AQ408" s="250">
        <f t="shared" si="284"/>
        <v>0</v>
      </c>
      <c r="AR408" s="265">
        <f t="shared" si="290"/>
        <v>0</v>
      </c>
      <c r="AS408" s="254">
        <f t="shared" si="285"/>
        <v>0</v>
      </c>
    </row>
    <row r="409" spans="2:45" x14ac:dyDescent="0.25">
      <c r="B409" s="25"/>
      <c r="C409" s="25"/>
      <c r="D409" s="300"/>
      <c r="E409" s="225">
        <f t="shared" si="250"/>
        <v>0</v>
      </c>
      <c r="F409" s="207">
        <f t="shared" si="251"/>
        <v>0</v>
      </c>
      <c r="G409" s="207">
        <f t="shared" si="252"/>
        <v>0</v>
      </c>
      <c r="H409" s="207">
        <f t="shared" si="253"/>
        <v>0</v>
      </c>
      <c r="I409" s="207">
        <f t="shared" si="254"/>
        <v>0</v>
      </c>
      <c r="J409" s="207">
        <f t="shared" si="255"/>
        <v>0</v>
      </c>
      <c r="K409" s="207">
        <f t="shared" si="256"/>
        <v>0</v>
      </c>
      <c r="L409" s="239">
        <f t="shared" si="286"/>
        <v>0</v>
      </c>
      <c r="M409" s="198">
        <f t="shared" si="257"/>
        <v>0</v>
      </c>
      <c r="N409" s="199">
        <f t="shared" si="258"/>
        <v>0</v>
      </c>
      <c r="O409" s="199">
        <f t="shared" si="259"/>
        <v>0</v>
      </c>
      <c r="P409" s="199">
        <f t="shared" si="260"/>
        <v>0</v>
      </c>
      <c r="Q409" s="199">
        <f t="shared" si="261"/>
        <v>0</v>
      </c>
      <c r="R409" s="199">
        <f t="shared" si="262"/>
        <v>0</v>
      </c>
      <c r="S409" s="199">
        <f t="shared" si="263"/>
        <v>0</v>
      </c>
      <c r="T409" s="242">
        <f t="shared" si="287"/>
        <v>0</v>
      </c>
      <c r="U409" s="177">
        <f t="shared" si="264"/>
        <v>0</v>
      </c>
      <c r="V409" s="177">
        <f t="shared" si="265"/>
        <v>0</v>
      </c>
      <c r="W409" s="177">
        <f t="shared" si="266"/>
        <v>0</v>
      </c>
      <c r="X409" s="177">
        <f t="shared" si="267"/>
        <v>0</v>
      </c>
      <c r="Y409" s="177">
        <f t="shared" si="268"/>
        <v>0</v>
      </c>
      <c r="Z409" s="178">
        <f t="shared" si="269"/>
        <v>0</v>
      </c>
      <c r="AA409" s="177">
        <f t="shared" si="270"/>
        <v>0</v>
      </c>
      <c r="AB409" s="261">
        <f t="shared" si="288"/>
        <v>0</v>
      </c>
      <c r="AC409" s="217">
        <f t="shared" si="271"/>
        <v>0</v>
      </c>
      <c r="AD409" s="217">
        <f t="shared" si="272"/>
        <v>0</v>
      </c>
      <c r="AE409" s="217">
        <f t="shared" si="273"/>
        <v>0</v>
      </c>
      <c r="AF409" s="217">
        <f t="shared" si="274"/>
        <v>0</v>
      </c>
      <c r="AG409" s="217">
        <f t="shared" si="275"/>
        <v>0</v>
      </c>
      <c r="AH409" s="217">
        <f t="shared" si="276"/>
        <v>0</v>
      </c>
      <c r="AI409" s="217">
        <f t="shared" si="277"/>
        <v>0</v>
      </c>
      <c r="AJ409" s="263">
        <f t="shared" si="289"/>
        <v>0</v>
      </c>
      <c r="AK409" s="250">
        <f t="shared" si="278"/>
        <v>0</v>
      </c>
      <c r="AL409" s="250">
        <f t="shared" si="279"/>
        <v>0</v>
      </c>
      <c r="AM409" s="250">
        <f t="shared" si="280"/>
        <v>0</v>
      </c>
      <c r="AN409" s="250">
        <f t="shared" si="281"/>
        <v>0</v>
      </c>
      <c r="AO409" s="250">
        <f t="shared" si="282"/>
        <v>0</v>
      </c>
      <c r="AP409" s="250">
        <f t="shared" si="283"/>
        <v>0</v>
      </c>
      <c r="AQ409" s="250">
        <f t="shared" si="284"/>
        <v>0</v>
      </c>
      <c r="AR409" s="265">
        <f t="shared" si="290"/>
        <v>0</v>
      </c>
      <c r="AS409" s="254">
        <f t="shared" si="285"/>
        <v>0</v>
      </c>
    </row>
    <row r="410" spans="2:45" x14ac:dyDescent="0.25">
      <c r="B410" s="96"/>
      <c r="C410" s="25"/>
      <c r="D410" s="300"/>
      <c r="E410" s="225">
        <f t="shared" si="250"/>
        <v>0</v>
      </c>
      <c r="F410" s="207">
        <f t="shared" si="251"/>
        <v>0</v>
      </c>
      <c r="G410" s="207">
        <f t="shared" si="252"/>
        <v>0</v>
      </c>
      <c r="H410" s="207">
        <f t="shared" si="253"/>
        <v>0</v>
      </c>
      <c r="I410" s="207">
        <f t="shared" si="254"/>
        <v>0</v>
      </c>
      <c r="J410" s="207">
        <f t="shared" si="255"/>
        <v>0</v>
      </c>
      <c r="K410" s="207">
        <f t="shared" si="256"/>
        <v>0</v>
      </c>
      <c r="L410" s="239">
        <f t="shared" si="286"/>
        <v>0</v>
      </c>
      <c r="M410" s="198">
        <f t="shared" si="257"/>
        <v>0</v>
      </c>
      <c r="N410" s="199">
        <f t="shared" si="258"/>
        <v>0</v>
      </c>
      <c r="O410" s="199">
        <f t="shared" si="259"/>
        <v>0</v>
      </c>
      <c r="P410" s="199">
        <f t="shared" si="260"/>
        <v>0</v>
      </c>
      <c r="Q410" s="199">
        <f t="shared" si="261"/>
        <v>0</v>
      </c>
      <c r="R410" s="199">
        <f t="shared" si="262"/>
        <v>0</v>
      </c>
      <c r="S410" s="199">
        <f t="shared" si="263"/>
        <v>0</v>
      </c>
      <c r="T410" s="242">
        <f t="shared" si="287"/>
        <v>0</v>
      </c>
      <c r="U410" s="177">
        <f t="shared" si="264"/>
        <v>0</v>
      </c>
      <c r="V410" s="177">
        <f t="shared" si="265"/>
        <v>0</v>
      </c>
      <c r="W410" s="177">
        <f t="shared" si="266"/>
        <v>0</v>
      </c>
      <c r="X410" s="177">
        <f t="shared" si="267"/>
        <v>0</v>
      </c>
      <c r="Y410" s="177">
        <f t="shared" si="268"/>
        <v>0</v>
      </c>
      <c r="Z410" s="178">
        <f t="shared" si="269"/>
        <v>0</v>
      </c>
      <c r="AA410" s="177">
        <f t="shared" si="270"/>
        <v>0</v>
      </c>
      <c r="AB410" s="261">
        <f t="shared" si="288"/>
        <v>0</v>
      </c>
      <c r="AC410" s="217">
        <f t="shared" si="271"/>
        <v>0</v>
      </c>
      <c r="AD410" s="217">
        <f t="shared" si="272"/>
        <v>0</v>
      </c>
      <c r="AE410" s="217">
        <f t="shared" si="273"/>
        <v>0</v>
      </c>
      <c r="AF410" s="217">
        <f t="shared" si="274"/>
        <v>0</v>
      </c>
      <c r="AG410" s="217">
        <f t="shared" si="275"/>
        <v>0</v>
      </c>
      <c r="AH410" s="217">
        <f t="shared" si="276"/>
        <v>0</v>
      </c>
      <c r="AI410" s="217">
        <f t="shared" si="277"/>
        <v>0</v>
      </c>
      <c r="AJ410" s="263">
        <f t="shared" si="289"/>
        <v>0</v>
      </c>
      <c r="AK410" s="250">
        <f t="shared" si="278"/>
        <v>0</v>
      </c>
      <c r="AL410" s="250">
        <f t="shared" si="279"/>
        <v>0</v>
      </c>
      <c r="AM410" s="250">
        <f t="shared" si="280"/>
        <v>0</v>
      </c>
      <c r="AN410" s="250">
        <f t="shared" si="281"/>
        <v>0</v>
      </c>
      <c r="AO410" s="250">
        <f t="shared" si="282"/>
        <v>0</v>
      </c>
      <c r="AP410" s="250">
        <f t="shared" si="283"/>
        <v>0</v>
      </c>
      <c r="AQ410" s="250">
        <f t="shared" si="284"/>
        <v>0</v>
      </c>
      <c r="AR410" s="265">
        <f t="shared" si="290"/>
        <v>0</v>
      </c>
      <c r="AS410" s="254">
        <f t="shared" si="285"/>
        <v>0</v>
      </c>
    </row>
    <row r="411" spans="2:45" x14ac:dyDescent="0.25">
      <c r="B411" s="96"/>
      <c r="C411" s="25"/>
      <c r="D411" s="300"/>
      <c r="E411" s="225">
        <f t="shared" si="250"/>
        <v>0</v>
      </c>
      <c r="F411" s="207">
        <f t="shared" si="251"/>
        <v>0</v>
      </c>
      <c r="G411" s="207">
        <f t="shared" si="252"/>
        <v>0</v>
      </c>
      <c r="H411" s="207">
        <f t="shared" si="253"/>
        <v>0</v>
      </c>
      <c r="I411" s="207">
        <f t="shared" si="254"/>
        <v>0</v>
      </c>
      <c r="J411" s="207">
        <f t="shared" si="255"/>
        <v>0</v>
      </c>
      <c r="K411" s="207">
        <f t="shared" si="256"/>
        <v>0</v>
      </c>
      <c r="L411" s="239">
        <f t="shared" si="286"/>
        <v>0</v>
      </c>
      <c r="M411" s="198">
        <f t="shared" si="257"/>
        <v>0</v>
      </c>
      <c r="N411" s="199">
        <f t="shared" si="258"/>
        <v>0</v>
      </c>
      <c r="O411" s="199">
        <f t="shared" si="259"/>
        <v>0</v>
      </c>
      <c r="P411" s="199">
        <f t="shared" si="260"/>
        <v>0</v>
      </c>
      <c r="Q411" s="199">
        <f t="shared" si="261"/>
        <v>0</v>
      </c>
      <c r="R411" s="199">
        <f t="shared" si="262"/>
        <v>0</v>
      </c>
      <c r="S411" s="199">
        <f t="shared" si="263"/>
        <v>0</v>
      </c>
      <c r="T411" s="242">
        <f t="shared" si="287"/>
        <v>0</v>
      </c>
      <c r="U411" s="177">
        <f t="shared" si="264"/>
        <v>0</v>
      </c>
      <c r="V411" s="177">
        <f t="shared" si="265"/>
        <v>0</v>
      </c>
      <c r="W411" s="177">
        <f t="shared" si="266"/>
        <v>0</v>
      </c>
      <c r="X411" s="177">
        <f t="shared" si="267"/>
        <v>0</v>
      </c>
      <c r="Y411" s="177">
        <f t="shared" si="268"/>
        <v>0</v>
      </c>
      <c r="Z411" s="178">
        <f t="shared" si="269"/>
        <v>0</v>
      </c>
      <c r="AA411" s="177">
        <f t="shared" si="270"/>
        <v>0</v>
      </c>
      <c r="AB411" s="261">
        <f t="shared" si="288"/>
        <v>0</v>
      </c>
      <c r="AC411" s="217">
        <f t="shared" si="271"/>
        <v>0</v>
      </c>
      <c r="AD411" s="217">
        <f t="shared" si="272"/>
        <v>0</v>
      </c>
      <c r="AE411" s="217">
        <f t="shared" si="273"/>
        <v>0</v>
      </c>
      <c r="AF411" s="217">
        <f t="shared" si="274"/>
        <v>0</v>
      </c>
      <c r="AG411" s="217">
        <f t="shared" si="275"/>
        <v>0</v>
      </c>
      <c r="AH411" s="217">
        <f t="shared" si="276"/>
        <v>0</v>
      </c>
      <c r="AI411" s="217">
        <f t="shared" si="277"/>
        <v>0</v>
      </c>
      <c r="AJ411" s="263">
        <f t="shared" si="289"/>
        <v>0</v>
      </c>
      <c r="AK411" s="250">
        <f t="shared" si="278"/>
        <v>0</v>
      </c>
      <c r="AL411" s="250">
        <f t="shared" si="279"/>
        <v>0</v>
      </c>
      <c r="AM411" s="250">
        <f t="shared" si="280"/>
        <v>0</v>
      </c>
      <c r="AN411" s="250">
        <f t="shared" si="281"/>
        <v>0</v>
      </c>
      <c r="AO411" s="250">
        <f t="shared" si="282"/>
        <v>0</v>
      </c>
      <c r="AP411" s="250">
        <f t="shared" si="283"/>
        <v>0</v>
      </c>
      <c r="AQ411" s="250">
        <f t="shared" si="284"/>
        <v>0</v>
      </c>
      <c r="AR411" s="265">
        <f t="shared" si="290"/>
        <v>0</v>
      </c>
      <c r="AS411" s="254">
        <f t="shared" si="285"/>
        <v>0</v>
      </c>
    </row>
    <row r="412" spans="2:45" x14ac:dyDescent="0.25">
      <c r="B412" s="105"/>
      <c r="C412" s="105"/>
      <c r="D412" s="304"/>
      <c r="E412" s="225">
        <f t="shared" si="250"/>
        <v>0</v>
      </c>
      <c r="F412" s="207">
        <f t="shared" si="251"/>
        <v>0</v>
      </c>
      <c r="G412" s="207">
        <f t="shared" si="252"/>
        <v>0</v>
      </c>
      <c r="H412" s="207">
        <f t="shared" si="253"/>
        <v>0</v>
      </c>
      <c r="I412" s="207">
        <f t="shared" si="254"/>
        <v>0</v>
      </c>
      <c r="J412" s="207">
        <f t="shared" si="255"/>
        <v>0</v>
      </c>
      <c r="K412" s="207">
        <f t="shared" si="256"/>
        <v>0</v>
      </c>
      <c r="L412" s="239">
        <f t="shared" si="286"/>
        <v>0</v>
      </c>
      <c r="M412" s="198">
        <f t="shared" si="257"/>
        <v>0</v>
      </c>
      <c r="N412" s="199">
        <f t="shared" si="258"/>
        <v>0</v>
      </c>
      <c r="O412" s="199">
        <f t="shared" si="259"/>
        <v>0</v>
      </c>
      <c r="P412" s="199">
        <f t="shared" si="260"/>
        <v>0</v>
      </c>
      <c r="Q412" s="199">
        <f t="shared" si="261"/>
        <v>0</v>
      </c>
      <c r="R412" s="199">
        <f t="shared" si="262"/>
        <v>0</v>
      </c>
      <c r="S412" s="199">
        <f t="shared" si="263"/>
        <v>0</v>
      </c>
      <c r="T412" s="242">
        <f t="shared" si="287"/>
        <v>0</v>
      </c>
      <c r="U412" s="177">
        <f t="shared" si="264"/>
        <v>0</v>
      </c>
      <c r="V412" s="177">
        <f t="shared" si="265"/>
        <v>0</v>
      </c>
      <c r="W412" s="177">
        <f t="shared" si="266"/>
        <v>0</v>
      </c>
      <c r="X412" s="177">
        <f t="shared" si="267"/>
        <v>0</v>
      </c>
      <c r="Y412" s="177">
        <f t="shared" si="268"/>
        <v>0</v>
      </c>
      <c r="Z412" s="178">
        <f t="shared" si="269"/>
        <v>0</v>
      </c>
      <c r="AA412" s="177">
        <f t="shared" si="270"/>
        <v>0</v>
      </c>
      <c r="AB412" s="261">
        <f t="shared" si="288"/>
        <v>0</v>
      </c>
      <c r="AC412" s="217">
        <f t="shared" si="271"/>
        <v>0</v>
      </c>
      <c r="AD412" s="217">
        <f t="shared" si="272"/>
        <v>0</v>
      </c>
      <c r="AE412" s="217">
        <f t="shared" si="273"/>
        <v>0</v>
      </c>
      <c r="AF412" s="217">
        <f t="shared" si="274"/>
        <v>0</v>
      </c>
      <c r="AG412" s="217">
        <f t="shared" si="275"/>
        <v>0</v>
      </c>
      <c r="AH412" s="217">
        <f t="shared" si="276"/>
        <v>0</v>
      </c>
      <c r="AI412" s="217">
        <f t="shared" si="277"/>
        <v>0</v>
      </c>
      <c r="AJ412" s="263">
        <f t="shared" si="289"/>
        <v>0</v>
      </c>
      <c r="AK412" s="250">
        <f t="shared" si="278"/>
        <v>0</v>
      </c>
      <c r="AL412" s="250">
        <f t="shared" si="279"/>
        <v>0</v>
      </c>
      <c r="AM412" s="250">
        <f t="shared" si="280"/>
        <v>0</v>
      </c>
      <c r="AN412" s="250">
        <f t="shared" si="281"/>
        <v>0</v>
      </c>
      <c r="AO412" s="250">
        <f t="shared" si="282"/>
        <v>0</v>
      </c>
      <c r="AP412" s="250">
        <f t="shared" si="283"/>
        <v>0</v>
      </c>
      <c r="AQ412" s="250">
        <f t="shared" si="284"/>
        <v>0</v>
      </c>
      <c r="AR412" s="265">
        <f t="shared" si="290"/>
        <v>0</v>
      </c>
      <c r="AS412" s="254">
        <f t="shared" si="285"/>
        <v>0</v>
      </c>
    </row>
    <row r="413" spans="2:45" x14ac:dyDescent="0.25">
      <c r="B413" s="96"/>
      <c r="C413" s="25"/>
      <c r="D413" s="300"/>
      <c r="E413" s="225">
        <f t="shared" si="250"/>
        <v>0</v>
      </c>
      <c r="F413" s="207">
        <f t="shared" si="251"/>
        <v>0</v>
      </c>
      <c r="G413" s="207">
        <f t="shared" si="252"/>
        <v>0</v>
      </c>
      <c r="H413" s="207">
        <f t="shared" si="253"/>
        <v>0</v>
      </c>
      <c r="I413" s="207">
        <f t="shared" si="254"/>
        <v>0</v>
      </c>
      <c r="J413" s="207">
        <f t="shared" si="255"/>
        <v>0</v>
      </c>
      <c r="K413" s="207">
        <f t="shared" si="256"/>
        <v>0</v>
      </c>
      <c r="L413" s="239">
        <f t="shared" si="286"/>
        <v>0</v>
      </c>
      <c r="M413" s="198">
        <f t="shared" si="257"/>
        <v>0</v>
      </c>
      <c r="N413" s="199">
        <f t="shared" si="258"/>
        <v>0</v>
      </c>
      <c r="O413" s="199">
        <f t="shared" si="259"/>
        <v>0</v>
      </c>
      <c r="P413" s="199">
        <f t="shared" si="260"/>
        <v>0</v>
      </c>
      <c r="Q413" s="199">
        <f t="shared" si="261"/>
        <v>0</v>
      </c>
      <c r="R413" s="199">
        <f t="shared" si="262"/>
        <v>0</v>
      </c>
      <c r="S413" s="199">
        <f t="shared" si="263"/>
        <v>0</v>
      </c>
      <c r="T413" s="242">
        <f t="shared" si="287"/>
        <v>0</v>
      </c>
      <c r="U413" s="177">
        <f t="shared" si="264"/>
        <v>0</v>
      </c>
      <c r="V413" s="177">
        <f t="shared" si="265"/>
        <v>0</v>
      </c>
      <c r="W413" s="177">
        <f t="shared" si="266"/>
        <v>0</v>
      </c>
      <c r="X413" s="177">
        <f t="shared" si="267"/>
        <v>0</v>
      </c>
      <c r="Y413" s="177">
        <f t="shared" si="268"/>
        <v>0</v>
      </c>
      <c r="Z413" s="178">
        <f t="shared" si="269"/>
        <v>0</v>
      </c>
      <c r="AA413" s="177">
        <f t="shared" si="270"/>
        <v>0</v>
      </c>
      <c r="AB413" s="261">
        <f t="shared" si="288"/>
        <v>0</v>
      </c>
      <c r="AC413" s="217">
        <f t="shared" si="271"/>
        <v>0</v>
      </c>
      <c r="AD413" s="217">
        <f t="shared" si="272"/>
        <v>0</v>
      </c>
      <c r="AE413" s="217">
        <f t="shared" si="273"/>
        <v>0</v>
      </c>
      <c r="AF413" s="217">
        <f t="shared" si="274"/>
        <v>0</v>
      </c>
      <c r="AG413" s="217">
        <f t="shared" si="275"/>
        <v>0</v>
      </c>
      <c r="AH413" s="217">
        <f t="shared" si="276"/>
        <v>0</v>
      </c>
      <c r="AI413" s="217">
        <f t="shared" si="277"/>
        <v>0</v>
      </c>
      <c r="AJ413" s="263">
        <f t="shared" si="289"/>
        <v>0</v>
      </c>
      <c r="AK413" s="250">
        <f t="shared" si="278"/>
        <v>0</v>
      </c>
      <c r="AL413" s="250">
        <f t="shared" si="279"/>
        <v>0</v>
      </c>
      <c r="AM413" s="250">
        <f t="shared" si="280"/>
        <v>0</v>
      </c>
      <c r="AN413" s="250">
        <f t="shared" si="281"/>
        <v>0</v>
      </c>
      <c r="AO413" s="250">
        <f t="shared" si="282"/>
        <v>0</v>
      </c>
      <c r="AP413" s="250">
        <f t="shared" si="283"/>
        <v>0</v>
      </c>
      <c r="AQ413" s="250">
        <f t="shared" si="284"/>
        <v>0</v>
      </c>
      <c r="AR413" s="265">
        <f t="shared" si="290"/>
        <v>0</v>
      </c>
      <c r="AS413" s="254">
        <f t="shared" si="285"/>
        <v>0</v>
      </c>
    </row>
    <row r="414" spans="2:45" x14ac:dyDescent="0.25">
      <c r="B414" s="24"/>
      <c r="C414" s="24"/>
      <c r="D414" s="305"/>
      <c r="E414" s="225">
        <f t="shared" si="250"/>
        <v>0</v>
      </c>
      <c r="F414" s="207">
        <f t="shared" si="251"/>
        <v>0</v>
      </c>
      <c r="G414" s="207">
        <f t="shared" si="252"/>
        <v>0</v>
      </c>
      <c r="H414" s="207">
        <f t="shared" si="253"/>
        <v>0</v>
      </c>
      <c r="I414" s="207">
        <f t="shared" si="254"/>
        <v>0</v>
      </c>
      <c r="J414" s="207">
        <f t="shared" si="255"/>
        <v>0</v>
      </c>
      <c r="K414" s="207">
        <f t="shared" si="256"/>
        <v>0</v>
      </c>
      <c r="L414" s="239">
        <f t="shared" si="286"/>
        <v>0</v>
      </c>
      <c r="M414" s="198">
        <f t="shared" si="257"/>
        <v>0</v>
      </c>
      <c r="N414" s="199">
        <f t="shared" si="258"/>
        <v>0</v>
      </c>
      <c r="O414" s="199">
        <f t="shared" si="259"/>
        <v>0</v>
      </c>
      <c r="P414" s="199">
        <f t="shared" si="260"/>
        <v>0</v>
      </c>
      <c r="Q414" s="199">
        <f t="shared" si="261"/>
        <v>0</v>
      </c>
      <c r="R414" s="199">
        <f t="shared" si="262"/>
        <v>0</v>
      </c>
      <c r="S414" s="199">
        <f t="shared" si="263"/>
        <v>0</v>
      </c>
      <c r="T414" s="242">
        <f t="shared" si="287"/>
        <v>0</v>
      </c>
      <c r="U414" s="177">
        <f t="shared" si="264"/>
        <v>0</v>
      </c>
      <c r="V414" s="177">
        <f t="shared" si="265"/>
        <v>0</v>
      </c>
      <c r="W414" s="177">
        <f t="shared" si="266"/>
        <v>0</v>
      </c>
      <c r="X414" s="177">
        <f t="shared" si="267"/>
        <v>0</v>
      </c>
      <c r="Y414" s="177">
        <f t="shared" si="268"/>
        <v>0</v>
      </c>
      <c r="Z414" s="178">
        <f t="shared" si="269"/>
        <v>0</v>
      </c>
      <c r="AA414" s="177">
        <f t="shared" si="270"/>
        <v>0</v>
      </c>
      <c r="AB414" s="261">
        <f t="shared" si="288"/>
        <v>0</v>
      </c>
      <c r="AC414" s="217">
        <f t="shared" si="271"/>
        <v>0</v>
      </c>
      <c r="AD414" s="217">
        <f t="shared" si="272"/>
        <v>0</v>
      </c>
      <c r="AE414" s="217">
        <f t="shared" si="273"/>
        <v>0</v>
      </c>
      <c r="AF414" s="217">
        <f t="shared" si="274"/>
        <v>0</v>
      </c>
      <c r="AG414" s="217">
        <f t="shared" si="275"/>
        <v>0</v>
      </c>
      <c r="AH414" s="217">
        <f t="shared" si="276"/>
        <v>0</v>
      </c>
      <c r="AI414" s="217">
        <f t="shared" si="277"/>
        <v>0</v>
      </c>
      <c r="AJ414" s="263">
        <f t="shared" si="289"/>
        <v>0</v>
      </c>
      <c r="AK414" s="250">
        <f t="shared" si="278"/>
        <v>0</v>
      </c>
      <c r="AL414" s="250">
        <f t="shared" si="279"/>
        <v>0</v>
      </c>
      <c r="AM414" s="250">
        <f t="shared" si="280"/>
        <v>0</v>
      </c>
      <c r="AN414" s="250">
        <f t="shared" si="281"/>
        <v>0</v>
      </c>
      <c r="AO414" s="250">
        <f t="shared" si="282"/>
        <v>0</v>
      </c>
      <c r="AP414" s="250">
        <f t="shared" si="283"/>
        <v>0</v>
      </c>
      <c r="AQ414" s="250">
        <f t="shared" si="284"/>
        <v>0</v>
      </c>
      <c r="AR414" s="265">
        <f t="shared" si="290"/>
        <v>0</v>
      </c>
      <c r="AS414" s="254">
        <f t="shared" si="285"/>
        <v>0</v>
      </c>
    </row>
    <row r="415" spans="2:45" x14ac:dyDescent="0.25">
      <c r="B415" s="24"/>
      <c r="C415" s="24"/>
      <c r="D415" s="305"/>
      <c r="E415" s="225">
        <f t="shared" si="250"/>
        <v>0</v>
      </c>
      <c r="F415" s="207">
        <f t="shared" si="251"/>
        <v>0</v>
      </c>
      <c r="G415" s="207">
        <f t="shared" si="252"/>
        <v>0</v>
      </c>
      <c r="H415" s="207">
        <f t="shared" si="253"/>
        <v>0</v>
      </c>
      <c r="I415" s="207">
        <f t="shared" si="254"/>
        <v>0</v>
      </c>
      <c r="J415" s="207">
        <f t="shared" si="255"/>
        <v>0</v>
      </c>
      <c r="K415" s="207">
        <f t="shared" si="256"/>
        <v>0</v>
      </c>
      <c r="L415" s="239">
        <f t="shared" si="286"/>
        <v>0</v>
      </c>
      <c r="M415" s="198">
        <f t="shared" si="257"/>
        <v>0</v>
      </c>
      <c r="N415" s="199">
        <f t="shared" si="258"/>
        <v>0</v>
      </c>
      <c r="O415" s="199">
        <f t="shared" si="259"/>
        <v>0</v>
      </c>
      <c r="P415" s="199">
        <f t="shared" si="260"/>
        <v>0</v>
      </c>
      <c r="Q415" s="199">
        <f t="shared" si="261"/>
        <v>0</v>
      </c>
      <c r="R415" s="199">
        <f t="shared" si="262"/>
        <v>0</v>
      </c>
      <c r="S415" s="199">
        <f t="shared" si="263"/>
        <v>0</v>
      </c>
      <c r="T415" s="242">
        <f t="shared" si="287"/>
        <v>0</v>
      </c>
      <c r="U415" s="177">
        <f t="shared" si="264"/>
        <v>0</v>
      </c>
      <c r="V415" s="177">
        <f t="shared" si="265"/>
        <v>0</v>
      </c>
      <c r="W415" s="177">
        <f t="shared" si="266"/>
        <v>0</v>
      </c>
      <c r="X415" s="177">
        <f t="shared" si="267"/>
        <v>0</v>
      </c>
      <c r="Y415" s="177">
        <f t="shared" si="268"/>
        <v>0</v>
      </c>
      <c r="Z415" s="178">
        <f t="shared" si="269"/>
        <v>0</v>
      </c>
      <c r="AA415" s="177">
        <f t="shared" si="270"/>
        <v>0</v>
      </c>
      <c r="AB415" s="261">
        <f t="shared" si="288"/>
        <v>0</v>
      </c>
      <c r="AC415" s="217">
        <f t="shared" si="271"/>
        <v>0</v>
      </c>
      <c r="AD415" s="217">
        <f t="shared" si="272"/>
        <v>0</v>
      </c>
      <c r="AE415" s="217">
        <f t="shared" si="273"/>
        <v>0</v>
      </c>
      <c r="AF415" s="217">
        <f t="shared" si="274"/>
        <v>0</v>
      </c>
      <c r="AG415" s="217">
        <f t="shared" si="275"/>
        <v>0</v>
      </c>
      <c r="AH415" s="217">
        <f t="shared" si="276"/>
        <v>0</v>
      </c>
      <c r="AI415" s="217">
        <f t="shared" si="277"/>
        <v>0</v>
      </c>
      <c r="AJ415" s="263">
        <f t="shared" si="289"/>
        <v>0</v>
      </c>
      <c r="AK415" s="250">
        <f t="shared" si="278"/>
        <v>0</v>
      </c>
      <c r="AL415" s="250">
        <f t="shared" si="279"/>
        <v>0</v>
      </c>
      <c r="AM415" s="250">
        <f t="shared" si="280"/>
        <v>0</v>
      </c>
      <c r="AN415" s="250">
        <f t="shared" si="281"/>
        <v>0</v>
      </c>
      <c r="AO415" s="250">
        <f t="shared" si="282"/>
        <v>0</v>
      </c>
      <c r="AP415" s="250">
        <f t="shared" si="283"/>
        <v>0</v>
      </c>
      <c r="AQ415" s="250">
        <f t="shared" si="284"/>
        <v>0</v>
      </c>
      <c r="AR415" s="265">
        <f t="shared" si="290"/>
        <v>0</v>
      </c>
      <c r="AS415" s="254">
        <f t="shared" si="285"/>
        <v>0</v>
      </c>
    </row>
    <row r="416" spans="2:45" x14ac:dyDescent="0.25">
      <c r="B416" s="25"/>
      <c r="C416" s="25"/>
      <c r="D416" s="300"/>
      <c r="E416" s="225">
        <f t="shared" si="250"/>
        <v>0</v>
      </c>
      <c r="F416" s="207">
        <f t="shared" si="251"/>
        <v>0</v>
      </c>
      <c r="G416" s="207">
        <f t="shared" si="252"/>
        <v>0</v>
      </c>
      <c r="H416" s="207">
        <f t="shared" si="253"/>
        <v>0</v>
      </c>
      <c r="I416" s="207">
        <f t="shared" si="254"/>
        <v>0</v>
      </c>
      <c r="J416" s="207">
        <f t="shared" si="255"/>
        <v>0</v>
      </c>
      <c r="K416" s="207">
        <f t="shared" si="256"/>
        <v>0</v>
      </c>
      <c r="L416" s="239">
        <f t="shared" si="286"/>
        <v>0</v>
      </c>
      <c r="M416" s="198">
        <f t="shared" si="257"/>
        <v>0</v>
      </c>
      <c r="N416" s="199">
        <f t="shared" si="258"/>
        <v>0</v>
      </c>
      <c r="O416" s="199">
        <f t="shared" si="259"/>
        <v>0</v>
      </c>
      <c r="P416" s="199">
        <f t="shared" si="260"/>
        <v>0</v>
      </c>
      <c r="Q416" s="199">
        <f t="shared" si="261"/>
        <v>0</v>
      </c>
      <c r="R416" s="199">
        <f t="shared" si="262"/>
        <v>0</v>
      </c>
      <c r="S416" s="199">
        <f t="shared" si="263"/>
        <v>0</v>
      </c>
      <c r="T416" s="242">
        <f t="shared" si="287"/>
        <v>0</v>
      </c>
      <c r="U416" s="177">
        <f t="shared" si="264"/>
        <v>0</v>
      </c>
      <c r="V416" s="177">
        <f t="shared" si="265"/>
        <v>0</v>
      </c>
      <c r="W416" s="177">
        <f t="shared" si="266"/>
        <v>0</v>
      </c>
      <c r="X416" s="177">
        <f t="shared" si="267"/>
        <v>0</v>
      </c>
      <c r="Y416" s="177">
        <f t="shared" si="268"/>
        <v>0</v>
      </c>
      <c r="Z416" s="178">
        <f t="shared" si="269"/>
        <v>0</v>
      </c>
      <c r="AA416" s="177">
        <f t="shared" si="270"/>
        <v>0</v>
      </c>
      <c r="AB416" s="261">
        <f t="shared" si="288"/>
        <v>0</v>
      </c>
      <c r="AC416" s="217">
        <f t="shared" si="271"/>
        <v>0</v>
      </c>
      <c r="AD416" s="217">
        <f t="shared" si="272"/>
        <v>0</v>
      </c>
      <c r="AE416" s="217">
        <f t="shared" si="273"/>
        <v>0</v>
      </c>
      <c r="AF416" s="217">
        <f t="shared" si="274"/>
        <v>0</v>
      </c>
      <c r="AG416" s="217">
        <f t="shared" si="275"/>
        <v>0</v>
      </c>
      <c r="AH416" s="217">
        <f t="shared" si="276"/>
        <v>0</v>
      </c>
      <c r="AI416" s="217">
        <f t="shared" si="277"/>
        <v>0</v>
      </c>
      <c r="AJ416" s="263">
        <f t="shared" si="289"/>
        <v>0</v>
      </c>
      <c r="AK416" s="250">
        <f t="shared" si="278"/>
        <v>0</v>
      </c>
      <c r="AL416" s="250">
        <f t="shared" si="279"/>
        <v>0</v>
      </c>
      <c r="AM416" s="250">
        <f t="shared" si="280"/>
        <v>0</v>
      </c>
      <c r="AN416" s="250">
        <f t="shared" si="281"/>
        <v>0</v>
      </c>
      <c r="AO416" s="250">
        <f t="shared" si="282"/>
        <v>0</v>
      </c>
      <c r="AP416" s="250">
        <f t="shared" si="283"/>
        <v>0</v>
      </c>
      <c r="AQ416" s="250">
        <f t="shared" si="284"/>
        <v>0</v>
      </c>
      <c r="AR416" s="265">
        <f t="shared" si="290"/>
        <v>0</v>
      </c>
      <c r="AS416" s="254">
        <f t="shared" si="285"/>
        <v>0</v>
      </c>
    </row>
    <row r="417" spans="2:45" x14ac:dyDescent="0.25">
      <c r="B417" s="25"/>
      <c r="C417" s="25"/>
      <c r="D417" s="300"/>
      <c r="E417" s="225">
        <f t="shared" si="250"/>
        <v>0</v>
      </c>
      <c r="F417" s="207">
        <f t="shared" si="251"/>
        <v>0</v>
      </c>
      <c r="G417" s="207">
        <f t="shared" si="252"/>
        <v>0</v>
      </c>
      <c r="H417" s="207">
        <f t="shared" si="253"/>
        <v>0</v>
      </c>
      <c r="I417" s="207">
        <f t="shared" si="254"/>
        <v>0</v>
      </c>
      <c r="J417" s="207">
        <f t="shared" si="255"/>
        <v>0</v>
      </c>
      <c r="K417" s="207">
        <f t="shared" si="256"/>
        <v>0</v>
      </c>
      <c r="L417" s="239">
        <f t="shared" si="286"/>
        <v>0</v>
      </c>
      <c r="M417" s="198">
        <f t="shared" si="257"/>
        <v>0</v>
      </c>
      <c r="N417" s="199">
        <f t="shared" si="258"/>
        <v>0</v>
      </c>
      <c r="O417" s="199">
        <f t="shared" si="259"/>
        <v>0</v>
      </c>
      <c r="P417" s="199">
        <f t="shared" si="260"/>
        <v>0</v>
      </c>
      <c r="Q417" s="199">
        <f t="shared" si="261"/>
        <v>0</v>
      </c>
      <c r="R417" s="199">
        <f t="shared" si="262"/>
        <v>0</v>
      </c>
      <c r="S417" s="199">
        <f t="shared" si="263"/>
        <v>0</v>
      </c>
      <c r="T417" s="242">
        <f t="shared" si="287"/>
        <v>0</v>
      </c>
      <c r="U417" s="177">
        <f t="shared" si="264"/>
        <v>0</v>
      </c>
      <c r="V417" s="177">
        <f t="shared" si="265"/>
        <v>0</v>
      </c>
      <c r="W417" s="177">
        <f t="shared" si="266"/>
        <v>0</v>
      </c>
      <c r="X417" s="177">
        <f t="shared" si="267"/>
        <v>0</v>
      </c>
      <c r="Y417" s="177">
        <f t="shared" si="268"/>
        <v>0</v>
      </c>
      <c r="Z417" s="178">
        <f t="shared" si="269"/>
        <v>0</v>
      </c>
      <c r="AA417" s="177">
        <f t="shared" si="270"/>
        <v>0</v>
      </c>
      <c r="AB417" s="261">
        <f t="shared" si="288"/>
        <v>0</v>
      </c>
      <c r="AC417" s="217">
        <f t="shared" si="271"/>
        <v>0</v>
      </c>
      <c r="AD417" s="217">
        <f t="shared" si="272"/>
        <v>0</v>
      </c>
      <c r="AE417" s="217">
        <f t="shared" si="273"/>
        <v>0</v>
      </c>
      <c r="AF417" s="217">
        <f t="shared" si="274"/>
        <v>0</v>
      </c>
      <c r="AG417" s="217">
        <f t="shared" si="275"/>
        <v>0</v>
      </c>
      <c r="AH417" s="217">
        <f t="shared" si="276"/>
        <v>0</v>
      </c>
      <c r="AI417" s="217">
        <f t="shared" si="277"/>
        <v>0</v>
      </c>
      <c r="AJ417" s="263">
        <f t="shared" si="289"/>
        <v>0</v>
      </c>
      <c r="AK417" s="250">
        <f t="shared" si="278"/>
        <v>0</v>
      </c>
      <c r="AL417" s="250">
        <f t="shared" si="279"/>
        <v>0</v>
      </c>
      <c r="AM417" s="250">
        <f t="shared" si="280"/>
        <v>0</v>
      </c>
      <c r="AN417" s="250">
        <f t="shared" si="281"/>
        <v>0</v>
      </c>
      <c r="AO417" s="250">
        <f t="shared" si="282"/>
        <v>0</v>
      </c>
      <c r="AP417" s="250">
        <f t="shared" si="283"/>
        <v>0</v>
      </c>
      <c r="AQ417" s="250">
        <f t="shared" si="284"/>
        <v>0</v>
      </c>
      <c r="AR417" s="265">
        <f t="shared" si="290"/>
        <v>0</v>
      </c>
      <c r="AS417" s="254">
        <f t="shared" si="285"/>
        <v>0</v>
      </c>
    </row>
    <row r="418" spans="2:45" x14ac:dyDescent="0.25">
      <c r="B418" s="25"/>
      <c r="C418" s="25"/>
      <c r="D418" s="300"/>
      <c r="E418" s="225">
        <f t="shared" si="250"/>
        <v>0</v>
      </c>
      <c r="F418" s="207">
        <f t="shared" si="251"/>
        <v>0</v>
      </c>
      <c r="G418" s="207">
        <f t="shared" si="252"/>
        <v>0</v>
      </c>
      <c r="H418" s="207">
        <f t="shared" si="253"/>
        <v>0</v>
      </c>
      <c r="I418" s="207">
        <f t="shared" si="254"/>
        <v>0</v>
      </c>
      <c r="J418" s="207">
        <f t="shared" si="255"/>
        <v>0</v>
      </c>
      <c r="K418" s="207">
        <f t="shared" si="256"/>
        <v>0</v>
      </c>
      <c r="L418" s="239">
        <f t="shared" si="286"/>
        <v>0</v>
      </c>
      <c r="M418" s="198">
        <f t="shared" si="257"/>
        <v>0</v>
      </c>
      <c r="N418" s="199">
        <f t="shared" si="258"/>
        <v>0</v>
      </c>
      <c r="O418" s="199">
        <f t="shared" si="259"/>
        <v>0</v>
      </c>
      <c r="P418" s="199">
        <f t="shared" si="260"/>
        <v>0</v>
      </c>
      <c r="Q418" s="199">
        <f t="shared" si="261"/>
        <v>0</v>
      </c>
      <c r="R418" s="199">
        <f t="shared" si="262"/>
        <v>0</v>
      </c>
      <c r="S418" s="199">
        <f t="shared" si="263"/>
        <v>0</v>
      </c>
      <c r="T418" s="242">
        <f t="shared" si="287"/>
        <v>0</v>
      </c>
      <c r="U418" s="177">
        <f t="shared" si="264"/>
        <v>0</v>
      </c>
      <c r="V418" s="177">
        <f t="shared" si="265"/>
        <v>0</v>
      </c>
      <c r="W418" s="177">
        <f t="shared" si="266"/>
        <v>0</v>
      </c>
      <c r="X418" s="177">
        <f t="shared" si="267"/>
        <v>0</v>
      </c>
      <c r="Y418" s="177">
        <f t="shared" si="268"/>
        <v>0</v>
      </c>
      <c r="Z418" s="178">
        <f t="shared" si="269"/>
        <v>0</v>
      </c>
      <c r="AA418" s="177">
        <f t="shared" si="270"/>
        <v>0</v>
      </c>
      <c r="AB418" s="261">
        <f t="shared" si="288"/>
        <v>0</v>
      </c>
      <c r="AC418" s="217">
        <f t="shared" si="271"/>
        <v>0</v>
      </c>
      <c r="AD418" s="217">
        <f t="shared" si="272"/>
        <v>0</v>
      </c>
      <c r="AE418" s="217">
        <f t="shared" si="273"/>
        <v>0</v>
      </c>
      <c r="AF418" s="217">
        <f t="shared" si="274"/>
        <v>0</v>
      </c>
      <c r="AG418" s="217">
        <f t="shared" si="275"/>
        <v>0</v>
      </c>
      <c r="AH418" s="217">
        <f t="shared" si="276"/>
        <v>0</v>
      </c>
      <c r="AI418" s="217">
        <f t="shared" si="277"/>
        <v>0</v>
      </c>
      <c r="AJ418" s="263">
        <f t="shared" si="289"/>
        <v>0</v>
      </c>
      <c r="AK418" s="250">
        <f t="shared" si="278"/>
        <v>0</v>
      </c>
      <c r="AL418" s="250">
        <f t="shared" si="279"/>
        <v>0</v>
      </c>
      <c r="AM418" s="250">
        <f t="shared" si="280"/>
        <v>0</v>
      </c>
      <c r="AN418" s="250">
        <f t="shared" si="281"/>
        <v>0</v>
      </c>
      <c r="AO418" s="250">
        <f t="shared" si="282"/>
        <v>0</v>
      </c>
      <c r="AP418" s="250">
        <f t="shared" si="283"/>
        <v>0</v>
      </c>
      <c r="AQ418" s="250">
        <f t="shared" si="284"/>
        <v>0</v>
      </c>
      <c r="AR418" s="265">
        <f t="shared" si="290"/>
        <v>0</v>
      </c>
      <c r="AS418" s="254">
        <f t="shared" si="285"/>
        <v>0</v>
      </c>
    </row>
    <row r="419" spans="2:45" x14ac:dyDescent="0.25">
      <c r="B419" s="25"/>
      <c r="C419" s="25"/>
      <c r="D419" s="300"/>
      <c r="E419" s="225">
        <f t="shared" si="250"/>
        <v>0</v>
      </c>
      <c r="F419" s="207">
        <f t="shared" si="251"/>
        <v>0</v>
      </c>
      <c r="G419" s="207">
        <f t="shared" si="252"/>
        <v>0</v>
      </c>
      <c r="H419" s="207">
        <f t="shared" si="253"/>
        <v>0</v>
      </c>
      <c r="I419" s="207">
        <f t="shared" si="254"/>
        <v>0</v>
      </c>
      <c r="J419" s="207">
        <f t="shared" si="255"/>
        <v>0</v>
      </c>
      <c r="K419" s="207">
        <f t="shared" si="256"/>
        <v>0</v>
      </c>
      <c r="L419" s="239">
        <f t="shared" si="286"/>
        <v>0</v>
      </c>
      <c r="M419" s="198">
        <f t="shared" si="257"/>
        <v>0</v>
      </c>
      <c r="N419" s="199">
        <f t="shared" si="258"/>
        <v>0</v>
      </c>
      <c r="O419" s="199">
        <f t="shared" si="259"/>
        <v>0</v>
      </c>
      <c r="P419" s="199">
        <f t="shared" si="260"/>
        <v>0</v>
      </c>
      <c r="Q419" s="199">
        <f t="shared" si="261"/>
        <v>0</v>
      </c>
      <c r="R419" s="199">
        <f t="shared" si="262"/>
        <v>0</v>
      </c>
      <c r="S419" s="199">
        <f t="shared" si="263"/>
        <v>0</v>
      </c>
      <c r="T419" s="242">
        <f t="shared" si="287"/>
        <v>0</v>
      </c>
      <c r="U419" s="177">
        <f t="shared" si="264"/>
        <v>0</v>
      </c>
      <c r="V419" s="177">
        <f t="shared" si="265"/>
        <v>0</v>
      </c>
      <c r="W419" s="177">
        <f t="shared" si="266"/>
        <v>0</v>
      </c>
      <c r="X419" s="177">
        <f t="shared" si="267"/>
        <v>0</v>
      </c>
      <c r="Y419" s="177">
        <f t="shared" si="268"/>
        <v>0</v>
      </c>
      <c r="Z419" s="178">
        <f t="shared" si="269"/>
        <v>0</v>
      </c>
      <c r="AA419" s="177">
        <f t="shared" si="270"/>
        <v>0</v>
      </c>
      <c r="AB419" s="261">
        <f t="shared" si="288"/>
        <v>0</v>
      </c>
      <c r="AC419" s="217">
        <f t="shared" si="271"/>
        <v>0</v>
      </c>
      <c r="AD419" s="217">
        <f t="shared" si="272"/>
        <v>0</v>
      </c>
      <c r="AE419" s="217">
        <f t="shared" si="273"/>
        <v>0</v>
      </c>
      <c r="AF419" s="217">
        <f t="shared" si="274"/>
        <v>0</v>
      </c>
      <c r="AG419" s="217">
        <f t="shared" si="275"/>
        <v>0</v>
      </c>
      <c r="AH419" s="217">
        <f t="shared" si="276"/>
        <v>0</v>
      </c>
      <c r="AI419" s="217">
        <f t="shared" si="277"/>
        <v>0</v>
      </c>
      <c r="AJ419" s="263">
        <f t="shared" si="289"/>
        <v>0</v>
      </c>
      <c r="AK419" s="250">
        <f t="shared" si="278"/>
        <v>0</v>
      </c>
      <c r="AL419" s="250">
        <f t="shared" si="279"/>
        <v>0</v>
      </c>
      <c r="AM419" s="250">
        <f t="shared" si="280"/>
        <v>0</v>
      </c>
      <c r="AN419" s="250">
        <f t="shared" si="281"/>
        <v>0</v>
      </c>
      <c r="AO419" s="250">
        <f t="shared" si="282"/>
        <v>0</v>
      </c>
      <c r="AP419" s="250">
        <f t="shared" si="283"/>
        <v>0</v>
      </c>
      <c r="AQ419" s="250">
        <f t="shared" si="284"/>
        <v>0</v>
      </c>
      <c r="AR419" s="265">
        <f t="shared" si="290"/>
        <v>0</v>
      </c>
      <c r="AS419" s="254">
        <f t="shared" si="285"/>
        <v>0</v>
      </c>
    </row>
    <row r="420" spans="2:45" x14ac:dyDescent="0.25">
      <c r="B420" s="24"/>
      <c r="C420" s="24"/>
      <c r="D420" s="131"/>
      <c r="E420" s="225">
        <f t="shared" si="250"/>
        <v>0</v>
      </c>
      <c r="F420" s="207">
        <f t="shared" si="251"/>
        <v>0</v>
      </c>
      <c r="G420" s="207">
        <f t="shared" si="252"/>
        <v>0</v>
      </c>
      <c r="H420" s="207">
        <f t="shared" si="253"/>
        <v>0</v>
      </c>
      <c r="I420" s="207">
        <f t="shared" si="254"/>
        <v>0</v>
      </c>
      <c r="J420" s="207">
        <f t="shared" si="255"/>
        <v>0</v>
      </c>
      <c r="K420" s="207">
        <f t="shared" si="256"/>
        <v>0</v>
      </c>
      <c r="L420" s="239">
        <f t="shared" si="286"/>
        <v>0</v>
      </c>
      <c r="M420" s="198">
        <f t="shared" si="257"/>
        <v>0</v>
      </c>
      <c r="N420" s="199">
        <f t="shared" si="258"/>
        <v>0</v>
      </c>
      <c r="O420" s="199">
        <f t="shared" si="259"/>
        <v>0</v>
      </c>
      <c r="P420" s="199">
        <f t="shared" si="260"/>
        <v>0</v>
      </c>
      <c r="Q420" s="199">
        <f t="shared" si="261"/>
        <v>0</v>
      </c>
      <c r="R420" s="199">
        <f t="shared" si="262"/>
        <v>0</v>
      </c>
      <c r="S420" s="199">
        <f t="shared" si="263"/>
        <v>0</v>
      </c>
      <c r="T420" s="242">
        <f t="shared" si="287"/>
        <v>0</v>
      </c>
      <c r="U420" s="177">
        <f t="shared" si="264"/>
        <v>0</v>
      </c>
      <c r="V420" s="177">
        <f t="shared" si="265"/>
        <v>0</v>
      </c>
      <c r="W420" s="177">
        <f t="shared" si="266"/>
        <v>0</v>
      </c>
      <c r="X420" s="177">
        <f t="shared" si="267"/>
        <v>0</v>
      </c>
      <c r="Y420" s="177">
        <f t="shared" si="268"/>
        <v>0</v>
      </c>
      <c r="Z420" s="178">
        <f t="shared" si="269"/>
        <v>0</v>
      </c>
      <c r="AA420" s="177">
        <f t="shared" si="270"/>
        <v>0</v>
      </c>
      <c r="AB420" s="261">
        <f t="shared" si="288"/>
        <v>0</v>
      </c>
      <c r="AC420" s="217">
        <f t="shared" si="271"/>
        <v>0</v>
      </c>
      <c r="AD420" s="217">
        <f t="shared" si="272"/>
        <v>0</v>
      </c>
      <c r="AE420" s="217">
        <f t="shared" si="273"/>
        <v>0</v>
      </c>
      <c r="AF420" s="217">
        <f t="shared" si="274"/>
        <v>0</v>
      </c>
      <c r="AG420" s="217">
        <f t="shared" si="275"/>
        <v>0</v>
      </c>
      <c r="AH420" s="217">
        <f t="shared" si="276"/>
        <v>0</v>
      </c>
      <c r="AI420" s="217">
        <f t="shared" si="277"/>
        <v>0</v>
      </c>
      <c r="AJ420" s="263">
        <f t="shared" si="289"/>
        <v>0</v>
      </c>
      <c r="AK420" s="250">
        <f t="shared" si="278"/>
        <v>0</v>
      </c>
      <c r="AL420" s="250">
        <f t="shared" si="279"/>
        <v>0</v>
      </c>
      <c r="AM420" s="250">
        <f t="shared" si="280"/>
        <v>0</v>
      </c>
      <c r="AN420" s="250">
        <f t="shared" si="281"/>
        <v>0</v>
      </c>
      <c r="AO420" s="250">
        <f t="shared" si="282"/>
        <v>0</v>
      </c>
      <c r="AP420" s="250">
        <f t="shared" si="283"/>
        <v>0</v>
      </c>
      <c r="AQ420" s="250">
        <f t="shared" si="284"/>
        <v>0</v>
      </c>
      <c r="AR420" s="265">
        <f t="shared" si="290"/>
        <v>0</v>
      </c>
      <c r="AS420" s="254">
        <f t="shared" si="285"/>
        <v>0</v>
      </c>
    </row>
    <row r="421" spans="2:45" x14ac:dyDescent="0.25">
      <c r="B421" s="25"/>
      <c r="C421" s="25"/>
      <c r="D421" s="300"/>
      <c r="E421" s="225">
        <f t="shared" si="250"/>
        <v>0</v>
      </c>
      <c r="F421" s="207">
        <f t="shared" si="251"/>
        <v>0</v>
      </c>
      <c r="G421" s="207">
        <f t="shared" si="252"/>
        <v>0</v>
      </c>
      <c r="H421" s="207">
        <f t="shared" si="253"/>
        <v>0</v>
      </c>
      <c r="I421" s="207">
        <f t="shared" si="254"/>
        <v>0</v>
      </c>
      <c r="J421" s="207">
        <f t="shared" si="255"/>
        <v>0</v>
      </c>
      <c r="K421" s="207">
        <f t="shared" si="256"/>
        <v>0</v>
      </c>
      <c r="L421" s="239">
        <f t="shared" si="286"/>
        <v>0</v>
      </c>
      <c r="M421" s="198">
        <f t="shared" si="257"/>
        <v>0</v>
      </c>
      <c r="N421" s="199">
        <f t="shared" si="258"/>
        <v>0</v>
      </c>
      <c r="O421" s="199">
        <f t="shared" si="259"/>
        <v>0</v>
      </c>
      <c r="P421" s="199">
        <f t="shared" si="260"/>
        <v>0</v>
      </c>
      <c r="Q421" s="199">
        <f t="shared" si="261"/>
        <v>0</v>
      </c>
      <c r="R421" s="199">
        <f t="shared" si="262"/>
        <v>0</v>
      </c>
      <c r="S421" s="199">
        <f t="shared" si="263"/>
        <v>0</v>
      </c>
      <c r="T421" s="242">
        <f t="shared" si="287"/>
        <v>0</v>
      </c>
      <c r="U421" s="177">
        <f t="shared" si="264"/>
        <v>0</v>
      </c>
      <c r="V421" s="177">
        <f t="shared" si="265"/>
        <v>0</v>
      </c>
      <c r="W421" s="177">
        <f t="shared" si="266"/>
        <v>0</v>
      </c>
      <c r="X421" s="177">
        <f t="shared" si="267"/>
        <v>0</v>
      </c>
      <c r="Y421" s="177">
        <f t="shared" si="268"/>
        <v>0</v>
      </c>
      <c r="Z421" s="178">
        <f t="shared" si="269"/>
        <v>0</v>
      </c>
      <c r="AA421" s="177">
        <f t="shared" si="270"/>
        <v>0</v>
      </c>
      <c r="AB421" s="261">
        <f t="shared" si="288"/>
        <v>0</v>
      </c>
      <c r="AC421" s="217">
        <f t="shared" si="271"/>
        <v>0</v>
      </c>
      <c r="AD421" s="217">
        <f t="shared" si="272"/>
        <v>0</v>
      </c>
      <c r="AE421" s="217">
        <f t="shared" si="273"/>
        <v>0</v>
      </c>
      <c r="AF421" s="217">
        <f t="shared" si="274"/>
        <v>0</v>
      </c>
      <c r="AG421" s="217">
        <f t="shared" si="275"/>
        <v>0</v>
      </c>
      <c r="AH421" s="217">
        <f t="shared" si="276"/>
        <v>0</v>
      </c>
      <c r="AI421" s="217">
        <f t="shared" si="277"/>
        <v>0</v>
      </c>
      <c r="AJ421" s="263">
        <f t="shared" si="289"/>
        <v>0</v>
      </c>
      <c r="AK421" s="250">
        <f t="shared" si="278"/>
        <v>0</v>
      </c>
      <c r="AL421" s="250">
        <f t="shared" si="279"/>
        <v>0</v>
      </c>
      <c r="AM421" s="250">
        <f t="shared" si="280"/>
        <v>0</v>
      </c>
      <c r="AN421" s="250">
        <f t="shared" si="281"/>
        <v>0</v>
      </c>
      <c r="AO421" s="250">
        <f t="shared" si="282"/>
        <v>0</v>
      </c>
      <c r="AP421" s="250">
        <f t="shared" si="283"/>
        <v>0</v>
      </c>
      <c r="AQ421" s="250">
        <f t="shared" si="284"/>
        <v>0</v>
      </c>
      <c r="AR421" s="265">
        <f t="shared" si="290"/>
        <v>0</v>
      </c>
      <c r="AS421" s="254">
        <f t="shared" si="285"/>
        <v>0</v>
      </c>
    </row>
    <row r="422" spans="2:45" x14ac:dyDescent="0.25">
      <c r="B422" s="25"/>
      <c r="C422" s="25"/>
      <c r="D422" s="300"/>
      <c r="E422" s="225">
        <f t="shared" si="250"/>
        <v>0</v>
      </c>
      <c r="F422" s="207">
        <f t="shared" si="251"/>
        <v>0</v>
      </c>
      <c r="G422" s="207">
        <f t="shared" si="252"/>
        <v>0</v>
      </c>
      <c r="H422" s="207">
        <f t="shared" si="253"/>
        <v>0</v>
      </c>
      <c r="I422" s="207">
        <f t="shared" si="254"/>
        <v>0</v>
      </c>
      <c r="J422" s="207">
        <f t="shared" si="255"/>
        <v>0</v>
      </c>
      <c r="K422" s="207">
        <f t="shared" si="256"/>
        <v>0</v>
      </c>
      <c r="L422" s="239">
        <f t="shared" si="286"/>
        <v>0</v>
      </c>
      <c r="M422" s="198">
        <f t="shared" si="257"/>
        <v>0</v>
      </c>
      <c r="N422" s="199">
        <f t="shared" si="258"/>
        <v>0</v>
      </c>
      <c r="O422" s="199">
        <f t="shared" si="259"/>
        <v>0</v>
      </c>
      <c r="P422" s="199">
        <f t="shared" si="260"/>
        <v>0</v>
      </c>
      <c r="Q422" s="199">
        <f t="shared" si="261"/>
        <v>0</v>
      </c>
      <c r="R422" s="199">
        <f t="shared" si="262"/>
        <v>0</v>
      </c>
      <c r="S422" s="199">
        <f t="shared" si="263"/>
        <v>0</v>
      </c>
      <c r="T422" s="242">
        <f t="shared" si="287"/>
        <v>0</v>
      </c>
      <c r="U422" s="177">
        <f t="shared" si="264"/>
        <v>0</v>
      </c>
      <c r="V422" s="177">
        <f t="shared" si="265"/>
        <v>0</v>
      </c>
      <c r="W422" s="177">
        <f t="shared" si="266"/>
        <v>0</v>
      </c>
      <c r="X422" s="177">
        <f t="shared" si="267"/>
        <v>0</v>
      </c>
      <c r="Y422" s="177">
        <f t="shared" si="268"/>
        <v>0</v>
      </c>
      <c r="Z422" s="178">
        <f t="shared" si="269"/>
        <v>0</v>
      </c>
      <c r="AA422" s="177">
        <f t="shared" si="270"/>
        <v>0</v>
      </c>
      <c r="AB422" s="261">
        <f t="shared" si="288"/>
        <v>0</v>
      </c>
      <c r="AC422" s="217">
        <f t="shared" si="271"/>
        <v>0</v>
      </c>
      <c r="AD422" s="217">
        <f t="shared" si="272"/>
        <v>0</v>
      </c>
      <c r="AE422" s="217">
        <f t="shared" si="273"/>
        <v>0</v>
      </c>
      <c r="AF422" s="217">
        <f t="shared" si="274"/>
        <v>0</v>
      </c>
      <c r="AG422" s="217">
        <f t="shared" si="275"/>
        <v>0</v>
      </c>
      <c r="AH422" s="217">
        <f t="shared" si="276"/>
        <v>0</v>
      </c>
      <c r="AI422" s="217">
        <f t="shared" si="277"/>
        <v>0</v>
      </c>
      <c r="AJ422" s="263">
        <f t="shared" si="289"/>
        <v>0</v>
      </c>
      <c r="AK422" s="250">
        <f t="shared" si="278"/>
        <v>0</v>
      </c>
      <c r="AL422" s="250">
        <f t="shared" si="279"/>
        <v>0</v>
      </c>
      <c r="AM422" s="250">
        <f t="shared" si="280"/>
        <v>0</v>
      </c>
      <c r="AN422" s="250">
        <f t="shared" si="281"/>
        <v>0</v>
      </c>
      <c r="AO422" s="250">
        <f t="shared" si="282"/>
        <v>0</v>
      </c>
      <c r="AP422" s="250">
        <f t="shared" si="283"/>
        <v>0</v>
      </c>
      <c r="AQ422" s="250">
        <f t="shared" si="284"/>
        <v>0</v>
      </c>
      <c r="AR422" s="265">
        <f t="shared" si="290"/>
        <v>0</v>
      </c>
      <c r="AS422" s="254">
        <f t="shared" si="285"/>
        <v>0</v>
      </c>
    </row>
    <row r="423" spans="2:45" x14ac:dyDescent="0.25">
      <c r="B423" s="24"/>
      <c r="C423" s="24"/>
      <c r="D423" s="305"/>
      <c r="E423" s="225">
        <f t="shared" si="250"/>
        <v>0</v>
      </c>
      <c r="F423" s="207">
        <f t="shared" si="251"/>
        <v>0</v>
      </c>
      <c r="G423" s="207">
        <f t="shared" si="252"/>
        <v>0</v>
      </c>
      <c r="H423" s="207">
        <f t="shared" si="253"/>
        <v>0</v>
      </c>
      <c r="I423" s="207">
        <f t="shared" si="254"/>
        <v>0</v>
      </c>
      <c r="J423" s="207">
        <f t="shared" si="255"/>
        <v>0</v>
      </c>
      <c r="K423" s="207">
        <f t="shared" si="256"/>
        <v>0</v>
      </c>
      <c r="L423" s="239">
        <f t="shared" si="286"/>
        <v>0</v>
      </c>
      <c r="M423" s="198">
        <f t="shared" si="257"/>
        <v>0</v>
      </c>
      <c r="N423" s="199">
        <f t="shared" si="258"/>
        <v>0</v>
      </c>
      <c r="O423" s="199">
        <f t="shared" si="259"/>
        <v>0</v>
      </c>
      <c r="P423" s="199">
        <f t="shared" si="260"/>
        <v>0</v>
      </c>
      <c r="Q423" s="199">
        <f t="shared" si="261"/>
        <v>0</v>
      </c>
      <c r="R423" s="199">
        <f t="shared" si="262"/>
        <v>0</v>
      </c>
      <c r="S423" s="199">
        <f t="shared" si="263"/>
        <v>0</v>
      </c>
      <c r="T423" s="242">
        <f t="shared" si="287"/>
        <v>0</v>
      </c>
      <c r="U423" s="177">
        <f t="shared" si="264"/>
        <v>0</v>
      </c>
      <c r="V423" s="177">
        <f t="shared" si="265"/>
        <v>0</v>
      </c>
      <c r="W423" s="177">
        <f t="shared" si="266"/>
        <v>0</v>
      </c>
      <c r="X423" s="177">
        <f t="shared" si="267"/>
        <v>0</v>
      </c>
      <c r="Y423" s="177">
        <f t="shared" si="268"/>
        <v>0</v>
      </c>
      <c r="Z423" s="178">
        <f t="shared" si="269"/>
        <v>0</v>
      </c>
      <c r="AA423" s="177">
        <f t="shared" si="270"/>
        <v>0</v>
      </c>
      <c r="AB423" s="261">
        <f t="shared" si="288"/>
        <v>0</v>
      </c>
      <c r="AC423" s="217">
        <f t="shared" si="271"/>
        <v>0</v>
      </c>
      <c r="AD423" s="217">
        <f t="shared" si="272"/>
        <v>0</v>
      </c>
      <c r="AE423" s="217">
        <f t="shared" si="273"/>
        <v>0</v>
      </c>
      <c r="AF423" s="217">
        <f t="shared" si="274"/>
        <v>0</v>
      </c>
      <c r="AG423" s="217">
        <f t="shared" si="275"/>
        <v>0</v>
      </c>
      <c r="AH423" s="217">
        <f t="shared" si="276"/>
        <v>0</v>
      </c>
      <c r="AI423" s="217">
        <f t="shared" si="277"/>
        <v>0</v>
      </c>
      <c r="AJ423" s="263">
        <f t="shared" si="289"/>
        <v>0</v>
      </c>
      <c r="AK423" s="250">
        <f t="shared" si="278"/>
        <v>0</v>
      </c>
      <c r="AL423" s="250">
        <f t="shared" si="279"/>
        <v>0</v>
      </c>
      <c r="AM423" s="250">
        <f t="shared" si="280"/>
        <v>0</v>
      </c>
      <c r="AN423" s="250">
        <f t="shared" si="281"/>
        <v>0</v>
      </c>
      <c r="AO423" s="250">
        <f t="shared" si="282"/>
        <v>0</v>
      </c>
      <c r="AP423" s="250">
        <f t="shared" si="283"/>
        <v>0</v>
      </c>
      <c r="AQ423" s="250">
        <f t="shared" si="284"/>
        <v>0</v>
      </c>
      <c r="AR423" s="265">
        <f t="shared" si="290"/>
        <v>0</v>
      </c>
      <c r="AS423" s="254">
        <f t="shared" si="285"/>
        <v>0</v>
      </c>
    </row>
    <row r="424" spans="2:45" x14ac:dyDescent="0.25">
      <c r="B424" s="105"/>
      <c r="C424" s="105"/>
      <c r="D424" s="304"/>
      <c r="E424" s="225">
        <f t="shared" si="250"/>
        <v>0</v>
      </c>
      <c r="F424" s="207">
        <f t="shared" si="251"/>
        <v>0</v>
      </c>
      <c r="G424" s="207">
        <f t="shared" si="252"/>
        <v>0</v>
      </c>
      <c r="H424" s="207">
        <f t="shared" si="253"/>
        <v>0</v>
      </c>
      <c r="I424" s="207">
        <f t="shared" si="254"/>
        <v>0</v>
      </c>
      <c r="J424" s="207">
        <f t="shared" si="255"/>
        <v>0</v>
      </c>
      <c r="K424" s="207">
        <f t="shared" si="256"/>
        <v>0</v>
      </c>
      <c r="L424" s="239">
        <f t="shared" si="286"/>
        <v>0</v>
      </c>
      <c r="M424" s="198">
        <f t="shared" si="257"/>
        <v>0</v>
      </c>
      <c r="N424" s="199">
        <f t="shared" si="258"/>
        <v>0</v>
      </c>
      <c r="O424" s="199">
        <f t="shared" si="259"/>
        <v>0</v>
      </c>
      <c r="P424" s="199">
        <f t="shared" si="260"/>
        <v>0</v>
      </c>
      <c r="Q424" s="199">
        <f t="shared" si="261"/>
        <v>0</v>
      </c>
      <c r="R424" s="199">
        <f t="shared" si="262"/>
        <v>0</v>
      </c>
      <c r="S424" s="199">
        <f t="shared" si="263"/>
        <v>0</v>
      </c>
      <c r="T424" s="242">
        <f t="shared" si="287"/>
        <v>0</v>
      </c>
      <c r="U424" s="177">
        <f t="shared" si="264"/>
        <v>0</v>
      </c>
      <c r="V424" s="177">
        <f t="shared" si="265"/>
        <v>0</v>
      </c>
      <c r="W424" s="177">
        <f t="shared" si="266"/>
        <v>0</v>
      </c>
      <c r="X424" s="177">
        <f t="shared" si="267"/>
        <v>0</v>
      </c>
      <c r="Y424" s="177">
        <f t="shared" si="268"/>
        <v>0</v>
      </c>
      <c r="Z424" s="178">
        <f t="shared" si="269"/>
        <v>0</v>
      </c>
      <c r="AA424" s="177">
        <f t="shared" si="270"/>
        <v>0</v>
      </c>
      <c r="AB424" s="261">
        <f t="shared" si="288"/>
        <v>0</v>
      </c>
      <c r="AC424" s="217">
        <f t="shared" si="271"/>
        <v>0</v>
      </c>
      <c r="AD424" s="217">
        <f t="shared" si="272"/>
        <v>0</v>
      </c>
      <c r="AE424" s="217">
        <f t="shared" si="273"/>
        <v>0</v>
      </c>
      <c r="AF424" s="217">
        <f t="shared" si="274"/>
        <v>0</v>
      </c>
      <c r="AG424" s="217">
        <f t="shared" si="275"/>
        <v>0</v>
      </c>
      <c r="AH424" s="217">
        <f t="shared" si="276"/>
        <v>0</v>
      </c>
      <c r="AI424" s="217">
        <f t="shared" si="277"/>
        <v>0</v>
      </c>
      <c r="AJ424" s="263">
        <f t="shared" si="289"/>
        <v>0</v>
      </c>
      <c r="AK424" s="250">
        <f t="shared" si="278"/>
        <v>0</v>
      </c>
      <c r="AL424" s="250">
        <f t="shared" si="279"/>
        <v>0</v>
      </c>
      <c r="AM424" s="250">
        <f t="shared" si="280"/>
        <v>0</v>
      </c>
      <c r="AN424" s="250">
        <f t="shared" si="281"/>
        <v>0</v>
      </c>
      <c r="AO424" s="250">
        <f t="shared" si="282"/>
        <v>0</v>
      </c>
      <c r="AP424" s="250">
        <f t="shared" si="283"/>
        <v>0</v>
      </c>
      <c r="AQ424" s="250">
        <f t="shared" si="284"/>
        <v>0</v>
      </c>
      <c r="AR424" s="265">
        <f t="shared" si="290"/>
        <v>0</v>
      </c>
      <c r="AS424" s="254">
        <f t="shared" si="285"/>
        <v>0</v>
      </c>
    </row>
    <row r="425" spans="2:45" x14ac:dyDescent="0.25">
      <c r="B425" s="24"/>
      <c r="C425" s="24"/>
      <c r="D425" s="305"/>
      <c r="E425" s="225">
        <f t="shared" si="250"/>
        <v>0</v>
      </c>
      <c r="F425" s="207">
        <f t="shared" si="251"/>
        <v>0</v>
      </c>
      <c r="G425" s="207">
        <f t="shared" si="252"/>
        <v>0</v>
      </c>
      <c r="H425" s="207">
        <f t="shared" si="253"/>
        <v>0</v>
      </c>
      <c r="I425" s="207">
        <f t="shared" si="254"/>
        <v>0</v>
      </c>
      <c r="J425" s="207">
        <f t="shared" si="255"/>
        <v>0</v>
      </c>
      <c r="K425" s="207">
        <f t="shared" si="256"/>
        <v>0</v>
      </c>
      <c r="L425" s="239">
        <f t="shared" si="286"/>
        <v>0</v>
      </c>
      <c r="M425" s="198">
        <f t="shared" si="257"/>
        <v>0</v>
      </c>
      <c r="N425" s="199">
        <f t="shared" si="258"/>
        <v>0</v>
      </c>
      <c r="O425" s="199">
        <f t="shared" si="259"/>
        <v>0</v>
      </c>
      <c r="P425" s="199">
        <f t="shared" si="260"/>
        <v>0</v>
      </c>
      <c r="Q425" s="199">
        <f t="shared" si="261"/>
        <v>0</v>
      </c>
      <c r="R425" s="199">
        <f t="shared" si="262"/>
        <v>0</v>
      </c>
      <c r="S425" s="199">
        <f t="shared" si="263"/>
        <v>0</v>
      </c>
      <c r="T425" s="242">
        <f t="shared" si="287"/>
        <v>0</v>
      </c>
      <c r="U425" s="177">
        <f t="shared" si="264"/>
        <v>0</v>
      </c>
      <c r="V425" s="177">
        <f t="shared" si="265"/>
        <v>0</v>
      </c>
      <c r="W425" s="177">
        <f t="shared" si="266"/>
        <v>0</v>
      </c>
      <c r="X425" s="177">
        <f t="shared" si="267"/>
        <v>0</v>
      </c>
      <c r="Y425" s="177">
        <f t="shared" si="268"/>
        <v>0</v>
      </c>
      <c r="Z425" s="178">
        <f t="shared" si="269"/>
        <v>0</v>
      </c>
      <c r="AA425" s="177">
        <f t="shared" si="270"/>
        <v>0</v>
      </c>
      <c r="AB425" s="261">
        <f t="shared" si="288"/>
        <v>0</v>
      </c>
      <c r="AC425" s="217">
        <f t="shared" si="271"/>
        <v>0</v>
      </c>
      <c r="AD425" s="217">
        <f t="shared" si="272"/>
        <v>0</v>
      </c>
      <c r="AE425" s="217">
        <f t="shared" si="273"/>
        <v>0</v>
      </c>
      <c r="AF425" s="217">
        <f t="shared" si="274"/>
        <v>0</v>
      </c>
      <c r="AG425" s="217">
        <f t="shared" si="275"/>
        <v>0</v>
      </c>
      <c r="AH425" s="217">
        <f t="shared" si="276"/>
        <v>0</v>
      </c>
      <c r="AI425" s="217">
        <f t="shared" si="277"/>
        <v>0</v>
      </c>
      <c r="AJ425" s="263">
        <f t="shared" si="289"/>
        <v>0</v>
      </c>
      <c r="AK425" s="250">
        <f t="shared" si="278"/>
        <v>0</v>
      </c>
      <c r="AL425" s="250">
        <f t="shared" si="279"/>
        <v>0</v>
      </c>
      <c r="AM425" s="250">
        <f t="shared" si="280"/>
        <v>0</v>
      </c>
      <c r="AN425" s="250">
        <f t="shared" si="281"/>
        <v>0</v>
      </c>
      <c r="AO425" s="250">
        <f t="shared" si="282"/>
        <v>0</v>
      </c>
      <c r="AP425" s="250">
        <f t="shared" si="283"/>
        <v>0</v>
      </c>
      <c r="AQ425" s="250">
        <f t="shared" si="284"/>
        <v>0</v>
      </c>
      <c r="AR425" s="265">
        <f t="shared" si="290"/>
        <v>0</v>
      </c>
      <c r="AS425" s="254">
        <f t="shared" si="285"/>
        <v>0</v>
      </c>
    </row>
    <row r="426" spans="2:45" x14ac:dyDescent="0.25">
      <c r="B426" s="105"/>
      <c r="C426" s="105"/>
      <c r="D426" s="304"/>
      <c r="E426" s="225">
        <f t="shared" si="250"/>
        <v>0</v>
      </c>
      <c r="F426" s="207">
        <f t="shared" si="251"/>
        <v>0</v>
      </c>
      <c r="G426" s="207">
        <f t="shared" si="252"/>
        <v>0</v>
      </c>
      <c r="H426" s="207">
        <f t="shared" si="253"/>
        <v>0</v>
      </c>
      <c r="I426" s="207">
        <f t="shared" si="254"/>
        <v>0</v>
      </c>
      <c r="J426" s="207">
        <f t="shared" si="255"/>
        <v>0</v>
      </c>
      <c r="K426" s="207">
        <f t="shared" si="256"/>
        <v>0</v>
      </c>
      <c r="L426" s="239">
        <f t="shared" si="286"/>
        <v>0</v>
      </c>
      <c r="M426" s="198">
        <f t="shared" si="257"/>
        <v>0</v>
      </c>
      <c r="N426" s="199">
        <f t="shared" si="258"/>
        <v>0</v>
      </c>
      <c r="O426" s="199">
        <f t="shared" si="259"/>
        <v>0</v>
      </c>
      <c r="P426" s="199">
        <f t="shared" si="260"/>
        <v>0</v>
      </c>
      <c r="Q426" s="199">
        <f t="shared" si="261"/>
        <v>0</v>
      </c>
      <c r="R426" s="199">
        <f t="shared" si="262"/>
        <v>0</v>
      </c>
      <c r="S426" s="199">
        <f t="shared" si="263"/>
        <v>0</v>
      </c>
      <c r="T426" s="242">
        <f t="shared" si="287"/>
        <v>0</v>
      </c>
      <c r="U426" s="177">
        <f t="shared" si="264"/>
        <v>0</v>
      </c>
      <c r="V426" s="177">
        <f t="shared" si="265"/>
        <v>0</v>
      </c>
      <c r="W426" s="177">
        <f t="shared" si="266"/>
        <v>0</v>
      </c>
      <c r="X426" s="177">
        <f t="shared" si="267"/>
        <v>0</v>
      </c>
      <c r="Y426" s="177">
        <f t="shared" si="268"/>
        <v>0</v>
      </c>
      <c r="Z426" s="178">
        <f t="shared" si="269"/>
        <v>0</v>
      </c>
      <c r="AA426" s="177">
        <f t="shared" si="270"/>
        <v>0</v>
      </c>
      <c r="AB426" s="261">
        <f t="shared" si="288"/>
        <v>0</v>
      </c>
      <c r="AC426" s="217">
        <f t="shared" si="271"/>
        <v>0</v>
      </c>
      <c r="AD426" s="217">
        <f t="shared" si="272"/>
        <v>0</v>
      </c>
      <c r="AE426" s="217">
        <f t="shared" si="273"/>
        <v>0</v>
      </c>
      <c r="AF426" s="217">
        <f t="shared" si="274"/>
        <v>0</v>
      </c>
      <c r="AG426" s="217">
        <f t="shared" si="275"/>
        <v>0</v>
      </c>
      <c r="AH426" s="217">
        <f t="shared" si="276"/>
        <v>0</v>
      </c>
      <c r="AI426" s="217">
        <f t="shared" si="277"/>
        <v>0</v>
      </c>
      <c r="AJ426" s="263">
        <f t="shared" si="289"/>
        <v>0</v>
      </c>
      <c r="AK426" s="250">
        <f t="shared" si="278"/>
        <v>0</v>
      </c>
      <c r="AL426" s="250">
        <f t="shared" si="279"/>
        <v>0</v>
      </c>
      <c r="AM426" s="250">
        <f t="shared" si="280"/>
        <v>0</v>
      </c>
      <c r="AN426" s="250">
        <f t="shared" si="281"/>
        <v>0</v>
      </c>
      <c r="AO426" s="250">
        <f t="shared" si="282"/>
        <v>0</v>
      </c>
      <c r="AP426" s="250">
        <f t="shared" si="283"/>
        <v>0</v>
      </c>
      <c r="AQ426" s="250">
        <f t="shared" si="284"/>
        <v>0</v>
      </c>
      <c r="AR426" s="265">
        <f t="shared" si="290"/>
        <v>0</v>
      </c>
      <c r="AS426" s="254">
        <f t="shared" si="285"/>
        <v>0</v>
      </c>
    </row>
    <row r="427" spans="2:45" x14ac:dyDescent="0.25">
      <c r="B427" s="25"/>
      <c r="C427" s="25"/>
      <c r="D427" s="300"/>
      <c r="E427" s="225">
        <f t="shared" si="250"/>
        <v>0</v>
      </c>
      <c r="F427" s="207">
        <f t="shared" si="251"/>
        <v>0</v>
      </c>
      <c r="G427" s="207">
        <f t="shared" si="252"/>
        <v>0</v>
      </c>
      <c r="H427" s="207">
        <f t="shared" si="253"/>
        <v>0</v>
      </c>
      <c r="I427" s="207">
        <f t="shared" si="254"/>
        <v>0</v>
      </c>
      <c r="J427" s="207">
        <f t="shared" si="255"/>
        <v>0</v>
      </c>
      <c r="K427" s="207">
        <f t="shared" si="256"/>
        <v>0</v>
      </c>
      <c r="L427" s="239">
        <f t="shared" si="286"/>
        <v>0</v>
      </c>
      <c r="M427" s="198">
        <f t="shared" si="257"/>
        <v>0</v>
      </c>
      <c r="N427" s="199">
        <f t="shared" si="258"/>
        <v>0</v>
      </c>
      <c r="O427" s="199">
        <f t="shared" si="259"/>
        <v>0</v>
      </c>
      <c r="P427" s="199">
        <f t="shared" si="260"/>
        <v>0</v>
      </c>
      <c r="Q427" s="199">
        <f t="shared" si="261"/>
        <v>0</v>
      </c>
      <c r="R427" s="199">
        <f t="shared" si="262"/>
        <v>0</v>
      </c>
      <c r="S427" s="199">
        <f t="shared" si="263"/>
        <v>0</v>
      </c>
      <c r="T427" s="242">
        <f t="shared" si="287"/>
        <v>0</v>
      </c>
      <c r="U427" s="177">
        <f t="shared" si="264"/>
        <v>0</v>
      </c>
      <c r="V427" s="177">
        <f t="shared" si="265"/>
        <v>0</v>
      </c>
      <c r="W427" s="177">
        <f t="shared" si="266"/>
        <v>0</v>
      </c>
      <c r="X427" s="177">
        <f t="shared" si="267"/>
        <v>0</v>
      </c>
      <c r="Y427" s="177">
        <f t="shared" si="268"/>
        <v>0</v>
      </c>
      <c r="Z427" s="178">
        <f t="shared" si="269"/>
        <v>0</v>
      </c>
      <c r="AA427" s="177">
        <f t="shared" si="270"/>
        <v>0</v>
      </c>
      <c r="AB427" s="261">
        <f t="shared" si="288"/>
        <v>0</v>
      </c>
      <c r="AC427" s="217">
        <f t="shared" si="271"/>
        <v>0</v>
      </c>
      <c r="AD427" s="217">
        <f t="shared" si="272"/>
        <v>0</v>
      </c>
      <c r="AE427" s="217">
        <f t="shared" si="273"/>
        <v>0</v>
      </c>
      <c r="AF427" s="217">
        <f t="shared" si="274"/>
        <v>0</v>
      </c>
      <c r="AG427" s="217">
        <f t="shared" si="275"/>
        <v>0</v>
      </c>
      <c r="AH427" s="217">
        <f t="shared" si="276"/>
        <v>0</v>
      </c>
      <c r="AI427" s="217">
        <f t="shared" si="277"/>
        <v>0</v>
      </c>
      <c r="AJ427" s="263">
        <f t="shared" si="289"/>
        <v>0</v>
      </c>
      <c r="AK427" s="250">
        <f t="shared" si="278"/>
        <v>0</v>
      </c>
      <c r="AL427" s="250">
        <f t="shared" si="279"/>
        <v>0</v>
      </c>
      <c r="AM427" s="250">
        <f t="shared" si="280"/>
        <v>0</v>
      </c>
      <c r="AN427" s="250">
        <f t="shared" si="281"/>
        <v>0</v>
      </c>
      <c r="AO427" s="250">
        <f t="shared" si="282"/>
        <v>0</v>
      </c>
      <c r="AP427" s="250">
        <f t="shared" si="283"/>
        <v>0</v>
      </c>
      <c r="AQ427" s="250">
        <f t="shared" si="284"/>
        <v>0</v>
      </c>
      <c r="AR427" s="265">
        <f t="shared" si="290"/>
        <v>0</v>
      </c>
      <c r="AS427" s="254">
        <f t="shared" si="285"/>
        <v>0</v>
      </c>
    </row>
    <row r="428" spans="2:45" x14ac:dyDescent="0.25">
      <c r="B428" s="25"/>
      <c r="C428" s="25"/>
      <c r="D428" s="300"/>
      <c r="E428" s="225">
        <f t="shared" si="250"/>
        <v>0</v>
      </c>
      <c r="F428" s="207">
        <f t="shared" si="251"/>
        <v>0</v>
      </c>
      <c r="G428" s="207">
        <f t="shared" si="252"/>
        <v>0</v>
      </c>
      <c r="H428" s="207">
        <f t="shared" si="253"/>
        <v>0</v>
      </c>
      <c r="I428" s="207">
        <f t="shared" si="254"/>
        <v>0</v>
      </c>
      <c r="J428" s="207">
        <f t="shared" si="255"/>
        <v>0</v>
      </c>
      <c r="K428" s="207">
        <f t="shared" si="256"/>
        <v>0</v>
      </c>
      <c r="L428" s="239">
        <f t="shared" si="286"/>
        <v>0</v>
      </c>
      <c r="M428" s="198">
        <f t="shared" si="257"/>
        <v>0</v>
      </c>
      <c r="N428" s="199">
        <f t="shared" si="258"/>
        <v>0</v>
      </c>
      <c r="O428" s="199">
        <f t="shared" si="259"/>
        <v>0</v>
      </c>
      <c r="P428" s="199">
        <f t="shared" si="260"/>
        <v>0</v>
      </c>
      <c r="Q428" s="199">
        <f t="shared" si="261"/>
        <v>0</v>
      </c>
      <c r="R428" s="199">
        <f t="shared" si="262"/>
        <v>0</v>
      </c>
      <c r="S428" s="199">
        <f t="shared" si="263"/>
        <v>0</v>
      </c>
      <c r="T428" s="242">
        <f t="shared" si="287"/>
        <v>0</v>
      </c>
      <c r="U428" s="177">
        <f t="shared" si="264"/>
        <v>0</v>
      </c>
      <c r="V428" s="177">
        <f t="shared" si="265"/>
        <v>0</v>
      </c>
      <c r="W428" s="177">
        <f t="shared" si="266"/>
        <v>0</v>
      </c>
      <c r="X428" s="177">
        <f t="shared" si="267"/>
        <v>0</v>
      </c>
      <c r="Y428" s="177">
        <f t="shared" si="268"/>
        <v>0</v>
      </c>
      <c r="Z428" s="178">
        <f t="shared" si="269"/>
        <v>0</v>
      </c>
      <c r="AA428" s="177">
        <f t="shared" si="270"/>
        <v>0</v>
      </c>
      <c r="AB428" s="261">
        <f t="shared" si="288"/>
        <v>0</v>
      </c>
      <c r="AC428" s="217">
        <f t="shared" si="271"/>
        <v>0</v>
      </c>
      <c r="AD428" s="217">
        <f t="shared" si="272"/>
        <v>0</v>
      </c>
      <c r="AE428" s="217">
        <f t="shared" si="273"/>
        <v>0</v>
      </c>
      <c r="AF428" s="217">
        <f t="shared" si="274"/>
        <v>0</v>
      </c>
      <c r="AG428" s="217">
        <f t="shared" si="275"/>
        <v>0</v>
      </c>
      <c r="AH428" s="217">
        <f t="shared" si="276"/>
        <v>0</v>
      </c>
      <c r="AI428" s="217">
        <f t="shared" si="277"/>
        <v>0</v>
      </c>
      <c r="AJ428" s="263">
        <f t="shared" si="289"/>
        <v>0</v>
      </c>
      <c r="AK428" s="250">
        <f t="shared" si="278"/>
        <v>0</v>
      </c>
      <c r="AL428" s="250">
        <f t="shared" si="279"/>
        <v>0</v>
      </c>
      <c r="AM428" s="250">
        <f t="shared" si="280"/>
        <v>0</v>
      </c>
      <c r="AN428" s="250">
        <f t="shared" si="281"/>
        <v>0</v>
      </c>
      <c r="AO428" s="250">
        <f t="shared" si="282"/>
        <v>0</v>
      </c>
      <c r="AP428" s="250">
        <f t="shared" si="283"/>
        <v>0</v>
      </c>
      <c r="AQ428" s="250">
        <f t="shared" si="284"/>
        <v>0</v>
      </c>
      <c r="AR428" s="265">
        <f t="shared" si="290"/>
        <v>0</v>
      </c>
      <c r="AS428" s="254">
        <f t="shared" si="285"/>
        <v>0</v>
      </c>
    </row>
    <row r="429" spans="2:45" x14ac:dyDescent="0.25">
      <c r="B429" s="96"/>
      <c r="C429" s="96"/>
      <c r="D429" s="300"/>
      <c r="E429" s="225">
        <f t="shared" si="250"/>
        <v>0</v>
      </c>
      <c r="F429" s="207">
        <f t="shared" si="251"/>
        <v>0</v>
      </c>
      <c r="G429" s="207">
        <f t="shared" si="252"/>
        <v>0</v>
      </c>
      <c r="H429" s="207">
        <f t="shared" si="253"/>
        <v>0</v>
      </c>
      <c r="I429" s="207">
        <f t="shared" si="254"/>
        <v>0</v>
      </c>
      <c r="J429" s="207">
        <f t="shared" si="255"/>
        <v>0</v>
      </c>
      <c r="K429" s="207">
        <f t="shared" si="256"/>
        <v>0</v>
      </c>
      <c r="L429" s="239">
        <f t="shared" si="286"/>
        <v>0</v>
      </c>
      <c r="M429" s="198">
        <f t="shared" si="257"/>
        <v>0</v>
      </c>
      <c r="N429" s="199">
        <f t="shared" si="258"/>
        <v>0</v>
      </c>
      <c r="O429" s="199">
        <f t="shared" si="259"/>
        <v>0</v>
      </c>
      <c r="P429" s="199">
        <f t="shared" si="260"/>
        <v>0</v>
      </c>
      <c r="Q429" s="199">
        <f t="shared" si="261"/>
        <v>0</v>
      </c>
      <c r="R429" s="199">
        <f t="shared" si="262"/>
        <v>0</v>
      </c>
      <c r="S429" s="199">
        <f t="shared" si="263"/>
        <v>0</v>
      </c>
      <c r="T429" s="242">
        <f t="shared" si="287"/>
        <v>0</v>
      </c>
      <c r="U429" s="177">
        <f t="shared" si="264"/>
        <v>0</v>
      </c>
      <c r="V429" s="177">
        <f t="shared" si="265"/>
        <v>0</v>
      </c>
      <c r="W429" s="177">
        <f t="shared" si="266"/>
        <v>0</v>
      </c>
      <c r="X429" s="177">
        <f t="shared" si="267"/>
        <v>0</v>
      </c>
      <c r="Y429" s="177">
        <f t="shared" si="268"/>
        <v>0</v>
      </c>
      <c r="Z429" s="178">
        <f t="shared" si="269"/>
        <v>0</v>
      </c>
      <c r="AA429" s="177">
        <f t="shared" si="270"/>
        <v>0</v>
      </c>
      <c r="AB429" s="261">
        <f t="shared" si="288"/>
        <v>0</v>
      </c>
      <c r="AC429" s="217">
        <f t="shared" si="271"/>
        <v>0</v>
      </c>
      <c r="AD429" s="217">
        <f t="shared" si="272"/>
        <v>0</v>
      </c>
      <c r="AE429" s="217">
        <f t="shared" si="273"/>
        <v>0</v>
      </c>
      <c r="AF429" s="217">
        <f t="shared" si="274"/>
        <v>0</v>
      </c>
      <c r="AG429" s="217">
        <f t="shared" si="275"/>
        <v>0</v>
      </c>
      <c r="AH429" s="217">
        <f t="shared" si="276"/>
        <v>0</v>
      </c>
      <c r="AI429" s="217">
        <f t="shared" si="277"/>
        <v>0</v>
      </c>
      <c r="AJ429" s="263">
        <f t="shared" si="289"/>
        <v>0</v>
      </c>
      <c r="AK429" s="250">
        <f t="shared" si="278"/>
        <v>0</v>
      </c>
      <c r="AL429" s="250">
        <f t="shared" si="279"/>
        <v>0</v>
      </c>
      <c r="AM429" s="250">
        <f t="shared" si="280"/>
        <v>0</v>
      </c>
      <c r="AN429" s="250">
        <f t="shared" si="281"/>
        <v>0</v>
      </c>
      <c r="AO429" s="250">
        <f t="shared" si="282"/>
        <v>0</v>
      </c>
      <c r="AP429" s="250">
        <f t="shared" si="283"/>
        <v>0</v>
      </c>
      <c r="AQ429" s="250">
        <f t="shared" si="284"/>
        <v>0</v>
      </c>
      <c r="AR429" s="265">
        <f t="shared" si="290"/>
        <v>0</v>
      </c>
      <c r="AS429" s="254">
        <f t="shared" si="285"/>
        <v>0</v>
      </c>
    </row>
    <row r="430" spans="2:45" x14ac:dyDescent="0.25">
      <c r="B430" s="96"/>
      <c r="C430" s="96"/>
      <c r="D430" s="300"/>
      <c r="E430" s="225">
        <f t="shared" si="250"/>
        <v>0</v>
      </c>
      <c r="F430" s="207">
        <f t="shared" si="251"/>
        <v>0</v>
      </c>
      <c r="G430" s="207">
        <f t="shared" si="252"/>
        <v>0</v>
      </c>
      <c r="H430" s="207">
        <f t="shared" si="253"/>
        <v>0</v>
      </c>
      <c r="I430" s="207">
        <f t="shared" si="254"/>
        <v>0</v>
      </c>
      <c r="J430" s="207">
        <f t="shared" si="255"/>
        <v>0</v>
      </c>
      <c r="K430" s="207">
        <f t="shared" si="256"/>
        <v>0</v>
      </c>
      <c r="L430" s="239">
        <f t="shared" si="286"/>
        <v>0</v>
      </c>
      <c r="M430" s="198">
        <f t="shared" si="257"/>
        <v>0</v>
      </c>
      <c r="N430" s="199">
        <f t="shared" si="258"/>
        <v>0</v>
      </c>
      <c r="O430" s="199">
        <f t="shared" si="259"/>
        <v>0</v>
      </c>
      <c r="P430" s="199">
        <f t="shared" si="260"/>
        <v>0</v>
      </c>
      <c r="Q430" s="199">
        <f t="shared" si="261"/>
        <v>0</v>
      </c>
      <c r="R430" s="199">
        <f t="shared" si="262"/>
        <v>0</v>
      </c>
      <c r="S430" s="199">
        <f t="shared" si="263"/>
        <v>0</v>
      </c>
      <c r="T430" s="242">
        <f t="shared" si="287"/>
        <v>0</v>
      </c>
      <c r="U430" s="177">
        <f t="shared" si="264"/>
        <v>0</v>
      </c>
      <c r="V430" s="177">
        <f t="shared" si="265"/>
        <v>0</v>
      </c>
      <c r="W430" s="177">
        <f t="shared" si="266"/>
        <v>0</v>
      </c>
      <c r="X430" s="177">
        <f t="shared" si="267"/>
        <v>0</v>
      </c>
      <c r="Y430" s="177">
        <f t="shared" si="268"/>
        <v>0</v>
      </c>
      <c r="Z430" s="178">
        <f t="shared" si="269"/>
        <v>0</v>
      </c>
      <c r="AA430" s="177">
        <f t="shared" si="270"/>
        <v>0</v>
      </c>
      <c r="AB430" s="261">
        <f t="shared" si="288"/>
        <v>0</v>
      </c>
      <c r="AC430" s="217">
        <f t="shared" si="271"/>
        <v>0</v>
      </c>
      <c r="AD430" s="217">
        <f t="shared" si="272"/>
        <v>0</v>
      </c>
      <c r="AE430" s="217">
        <f t="shared" si="273"/>
        <v>0</v>
      </c>
      <c r="AF430" s="217">
        <f t="shared" si="274"/>
        <v>0</v>
      </c>
      <c r="AG430" s="217">
        <f t="shared" si="275"/>
        <v>0</v>
      </c>
      <c r="AH430" s="217">
        <f t="shared" si="276"/>
        <v>0</v>
      </c>
      <c r="AI430" s="217">
        <f t="shared" si="277"/>
        <v>0</v>
      </c>
      <c r="AJ430" s="263">
        <f t="shared" si="289"/>
        <v>0</v>
      </c>
      <c r="AK430" s="250">
        <f t="shared" si="278"/>
        <v>0</v>
      </c>
      <c r="AL430" s="250">
        <f t="shared" si="279"/>
        <v>0</v>
      </c>
      <c r="AM430" s="250">
        <f t="shared" si="280"/>
        <v>0</v>
      </c>
      <c r="AN430" s="250">
        <f t="shared" si="281"/>
        <v>0</v>
      </c>
      <c r="AO430" s="250">
        <f t="shared" si="282"/>
        <v>0</v>
      </c>
      <c r="AP430" s="250">
        <f t="shared" si="283"/>
        <v>0</v>
      </c>
      <c r="AQ430" s="250">
        <f t="shared" si="284"/>
        <v>0</v>
      </c>
      <c r="AR430" s="265">
        <f t="shared" si="290"/>
        <v>0</v>
      </c>
      <c r="AS430" s="254">
        <f t="shared" si="285"/>
        <v>0</v>
      </c>
    </row>
    <row r="431" spans="2:45" x14ac:dyDescent="0.25">
      <c r="B431" s="25"/>
      <c r="C431" s="25"/>
      <c r="D431" s="300"/>
      <c r="E431" s="225">
        <f t="shared" si="250"/>
        <v>0</v>
      </c>
      <c r="F431" s="207">
        <f t="shared" si="251"/>
        <v>0</v>
      </c>
      <c r="G431" s="207">
        <f t="shared" si="252"/>
        <v>0</v>
      </c>
      <c r="H431" s="207">
        <f t="shared" si="253"/>
        <v>0</v>
      </c>
      <c r="I431" s="207">
        <f t="shared" si="254"/>
        <v>0</v>
      </c>
      <c r="J431" s="207">
        <f t="shared" si="255"/>
        <v>0</v>
      </c>
      <c r="K431" s="207">
        <f t="shared" si="256"/>
        <v>0</v>
      </c>
      <c r="L431" s="239">
        <f t="shared" si="286"/>
        <v>0</v>
      </c>
      <c r="M431" s="198">
        <f t="shared" si="257"/>
        <v>0</v>
      </c>
      <c r="N431" s="199">
        <f t="shared" si="258"/>
        <v>0</v>
      </c>
      <c r="O431" s="199">
        <f t="shared" si="259"/>
        <v>0</v>
      </c>
      <c r="P431" s="199">
        <f t="shared" si="260"/>
        <v>0</v>
      </c>
      <c r="Q431" s="199">
        <f t="shared" si="261"/>
        <v>0</v>
      </c>
      <c r="R431" s="199">
        <f t="shared" si="262"/>
        <v>0</v>
      </c>
      <c r="S431" s="199">
        <f t="shared" si="263"/>
        <v>0</v>
      </c>
      <c r="T431" s="242">
        <f t="shared" si="287"/>
        <v>0</v>
      </c>
      <c r="U431" s="177">
        <f t="shared" si="264"/>
        <v>0</v>
      </c>
      <c r="V431" s="177">
        <f t="shared" si="265"/>
        <v>0</v>
      </c>
      <c r="W431" s="177">
        <f t="shared" si="266"/>
        <v>0</v>
      </c>
      <c r="X431" s="177">
        <f t="shared" si="267"/>
        <v>0</v>
      </c>
      <c r="Y431" s="177">
        <f t="shared" si="268"/>
        <v>0</v>
      </c>
      <c r="Z431" s="178">
        <f t="shared" si="269"/>
        <v>0</v>
      </c>
      <c r="AA431" s="177">
        <f t="shared" si="270"/>
        <v>0</v>
      </c>
      <c r="AB431" s="261">
        <f t="shared" si="288"/>
        <v>0</v>
      </c>
      <c r="AC431" s="217">
        <f t="shared" si="271"/>
        <v>0</v>
      </c>
      <c r="AD431" s="217">
        <f t="shared" si="272"/>
        <v>0</v>
      </c>
      <c r="AE431" s="217">
        <f t="shared" si="273"/>
        <v>0</v>
      </c>
      <c r="AF431" s="217">
        <f t="shared" si="274"/>
        <v>0</v>
      </c>
      <c r="AG431" s="217">
        <f t="shared" si="275"/>
        <v>0</v>
      </c>
      <c r="AH431" s="217">
        <f t="shared" si="276"/>
        <v>0</v>
      </c>
      <c r="AI431" s="217">
        <f t="shared" si="277"/>
        <v>0</v>
      </c>
      <c r="AJ431" s="263">
        <f t="shared" si="289"/>
        <v>0</v>
      </c>
      <c r="AK431" s="250">
        <f t="shared" si="278"/>
        <v>0</v>
      </c>
      <c r="AL431" s="250">
        <f t="shared" si="279"/>
        <v>0</v>
      </c>
      <c r="AM431" s="250">
        <f t="shared" si="280"/>
        <v>0</v>
      </c>
      <c r="AN431" s="250">
        <f t="shared" si="281"/>
        <v>0</v>
      </c>
      <c r="AO431" s="250">
        <f t="shared" si="282"/>
        <v>0</v>
      </c>
      <c r="AP431" s="250">
        <f t="shared" si="283"/>
        <v>0</v>
      </c>
      <c r="AQ431" s="250">
        <f t="shared" si="284"/>
        <v>0</v>
      </c>
      <c r="AR431" s="265">
        <f t="shared" si="290"/>
        <v>0</v>
      </c>
      <c r="AS431" s="254">
        <f t="shared" si="285"/>
        <v>0</v>
      </c>
    </row>
    <row r="432" spans="2:45" x14ac:dyDescent="0.25">
      <c r="B432" s="96"/>
      <c r="C432" s="25"/>
      <c r="D432" s="300"/>
      <c r="E432" s="225">
        <f t="shared" si="250"/>
        <v>0</v>
      </c>
      <c r="F432" s="207">
        <f t="shared" si="251"/>
        <v>0</v>
      </c>
      <c r="G432" s="207">
        <f t="shared" si="252"/>
        <v>0</v>
      </c>
      <c r="H432" s="207">
        <f t="shared" si="253"/>
        <v>0</v>
      </c>
      <c r="I432" s="207">
        <f t="shared" si="254"/>
        <v>0</v>
      </c>
      <c r="J432" s="207">
        <f t="shared" si="255"/>
        <v>0</v>
      </c>
      <c r="K432" s="207">
        <f t="shared" si="256"/>
        <v>0</v>
      </c>
      <c r="L432" s="239">
        <f t="shared" si="286"/>
        <v>0</v>
      </c>
      <c r="M432" s="198">
        <f t="shared" si="257"/>
        <v>0</v>
      </c>
      <c r="N432" s="199">
        <f t="shared" si="258"/>
        <v>0</v>
      </c>
      <c r="O432" s="199">
        <f t="shared" si="259"/>
        <v>0</v>
      </c>
      <c r="P432" s="199">
        <f t="shared" si="260"/>
        <v>0</v>
      </c>
      <c r="Q432" s="199">
        <f t="shared" si="261"/>
        <v>0</v>
      </c>
      <c r="R432" s="199">
        <f t="shared" si="262"/>
        <v>0</v>
      </c>
      <c r="S432" s="199">
        <f t="shared" si="263"/>
        <v>0</v>
      </c>
      <c r="T432" s="242">
        <f t="shared" si="287"/>
        <v>0</v>
      </c>
      <c r="U432" s="177">
        <f t="shared" si="264"/>
        <v>0</v>
      </c>
      <c r="V432" s="177">
        <f t="shared" si="265"/>
        <v>0</v>
      </c>
      <c r="W432" s="177">
        <f t="shared" si="266"/>
        <v>0</v>
      </c>
      <c r="X432" s="177">
        <f t="shared" si="267"/>
        <v>0</v>
      </c>
      <c r="Y432" s="177">
        <f t="shared" si="268"/>
        <v>0</v>
      </c>
      <c r="Z432" s="178">
        <f t="shared" si="269"/>
        <v>0</v>
      </c>
      <c r="AA432" s="177">
        <f t="shared" si="270"/>
        <v>0</v>
      </c>
      <c r="AB432" s="261">
        <f t="shared" si="288"/>
        <v>0</v>
      </c>
      <c r="AC432" s="217">
        <f t="shared" si="271"/>
        <v>0</v>
      </c>
      <c r="AD432" s="217">
        <f t="shared" si="272"/>
        <v>0</v>
      </c>
      <c r="AE432" s="217">
        <f t="shared" si="273"/>
        <v>0</v>
      </c>
      <c r="AF432" s="217">
        <f t="shared" si="274"/>
        <v>0</v>
      </c>
      <c r="AG432" s="217">
        <f t="shared" si="275"/>
        <v>0</v>
      </c>
      <c r="AH432" s="217">
        <f t="shared" si="276"/>
        <v>0</v>
      </c>
      <c r="AI432" s="217">
        <f t="shared" si="277"/>
        <v>0</v>
      </c>
      <c r="AJ432" s="263">
        <f t="shared" si="289"/>
        <v>0</v>
      </c>
      <c r="AK432" s="250">
        <f t="shared" si="278"/>
        <v>0</v>
      </c>
      <c r="AL432" s="250">
        <f t="shared" si="279"/>
        <v>0</v>
      </c>
      <c r="AM432" s="250">
        <f t="shared" si="280"/>
        <v>0</v>
      </c>
      <c r="AN432" s="250">
        <f t="shared" si="281"/>
        <v>0</v>
      </c>
      <c r="AO432" s="250">
        <f t="shared" si="282"/>
        <v>0</v>
      </c>
      <c r="AP432" s="250">
        <f t="shared" si="283"/>
        <v>0</v>
      </c>
      <c r="AQ432" s="250">
        <f t="shared" si="284"/>
        <v>0</v>
      </c>
      <c r="AR432" s="265">
        <f t="shared" si="290"/>
        <v>0</v>
      </c>
      <c r="AS432" s="254">
        <f t="shared" si="285"/>
        <v>0</v>
      </c>
    </row>
    <row r="433" spans="2:45" x14ac:dyDescent="0.25">
      <c r="B433" s="25"/>
      <c r="C433" s="25"/>
      <c r="D433" s="300"/>
      <c r="E433" s="225">
        <f t="shared" si="250"/>
        <v>0</v>
      </c>
      <c r="F433" s="207">
        <f t="shared" si="251"/>
        <v>0</v>
      </c>
      <c r="G433" s="207">
        <f t="shared" si="252"/>
        <v>0</v>
      </c>
      <c r="H433" s="207">
        <f t="shared" si="253"/>
        <v>0</v>
      </c>
      <c r="I433" s="207">
        <f t="shared" si="254"/>
        <v>0</v>
      </c>
      <c r="J433" s="207">
        <f t="shared" si="255"/>
        <v>0</v>
      </c>
      <c r="K433" s="207">
        <f t="shared" si="256"/>
        <v>0</v>
      </c>
      <c r="L433" s="239">
        <f t="shared" si="286"/>
        <v>0</v>
      </c>
      <c r="M433" s="198">
        <f t="shared" si="257"/>
        <v>0</v>
      </c>
      <c r="N433" s="199">
        <f t="shared" si="258"/>
        <v>0</v>
      </c>
      <c r="O433" s="199">
        <f t="shared" si="259"/>
        <v>0</v>
      </c>
      <c r="P433" s="199">
        <f t="shared" si="260"/>
        <v>0</v>
      </c>
      <c r="Q433" s="199">
        <f t="shared" si="261"/>
        <v>0</v>
      </c>
      <c r="R433" s="199">
        <f t="shared" si="262"/>
        <v>0</v>
      </c>
      <c r="S433" s="199">
        <f t="shared" si="263"/>
        <v>0</v>
      </c>
      <c r="T433" s="242">
        <f t="shared" si="287"/>
        <v>0</v>
      </c>
      <c r="U433" s="177">
        <f t="shared" si="264"/>
        <v>0</v>
      </c>
      <c r="V433" s="177">
        <f t="shared" si="265"/>
        <v>0</v>
      </c>
      <c r="W433" s="177">
        <f t="shared" si="266"/>
        <v>0</v>
      </c>
      <c r="X433" s="177">
        <f t="shared" si="267"/>
        <v>0</v>
      </c>
      <c r="Y433" s="177">
        <f t="shared" si="268"/>
        <v>0</v>
      </c>
      <c r="Z433" s="178">
        <f t="shared" si="269"/>
        <v>0</v>
      </c>
      <c r="AA433" s="177">
        <f t="shared" si="270"/>
        <v>0</v>
      </c>
      <c r="AB433" s="261">
        <f t="shared" si="288"/>
        <v>0</v>
      </c>
      <c r="AC433" s="217">
        <f t="shared" si="271"/>
        <v>0</v>
      </c>
      <c r="AD433" s="217">
        <f t="shared" si="272"/>
        <v>0</v>
      </c>
      <c r="AE433" s="217">
        <f t="shared" si="273"/>
        <v>0</v>
      </c>
      <c r="AF433" s="217">
        <f t="shared" si="274"/>
        <v>0</v>
      </c>
      <c r="AG433" s="217">
        <f t="shared" si="275"/>
        <v>0</v>
      </c>
      <c r="AH433" s="217">
        <f t="shared" si="276"/>
        <v>0</v>
      </c>
      <c r="AI433" s="217">
        <f t="shared" si="277"/>
        <v>0</v>
      </c>
      <c r="AJ433" s="263">
        <f t="shared" si="289"/>
        <v>0</v>
      </c>
      <c r="AK433" s="250">
        <f t="shared" si="278"/>
        <v>0</v>
      </c>
      <c r="AL433" s="250">
        <f t="shared" si="279"/>
        <v>0</v>
      </c>
      <c r="AM433" s="250">
        <f t="shared" si="280"/>
        <v>0</v>
      </c>
      <c r="AN433" s="250">
        <f t="shared" si="281"/>
        <v>0</v>
      </c>
      <c r="AO433" s="250">
        <f t="shared" si="282"/>
        <v>0</v>
      </c>
      <c r="AP433" s="250">
        <f t="shared" si="283"/>
        <v>0</v>
      </c>
      <c r="AQ433" s="250">
        <f t="shared" si="284"/>
        <v>0</v>
      </c>
      <c r="AR433" s="265">
        <f t="shared" si="290"/>
        <v>0</v>
      </c>
      <c r="AS433" s="254">
        <f t="shared" si="285"/>
        <v>0</v>
      </c>
    </row>
    <row r="434" spans="2:45" x14ac:dyDescent="0.25">
      <c r="B434" s="25"/>
      <c r="C434" s="25"/>
      <c r="D434" s="300"/>
      <c r="E434" s="225">
        <f t="shared" si="250"/>
        <v>0</v>
      </c>
      <c r="F434" s="207">
        <f t="shared" si="251"/>
        <v>0</v>
      </c>
      <c r="G434" s="207">
        <f t="shared" si="252"/>
        <v>0</v>
      </c>
      <c r="H434" s="207">
        <f t="shared" si="253"/>
        <v>0</v>
      </c>
      <c r="I434" s="207">
        <f t="shared" si="254"/>
        <v>0</v>
      </c>
      <c r="J434" s="207">
        <f t="shared" si="255"/>
        <v>0</v>
      </c>
      <c r="K434" s="207">
        <f t="shared" si="256"/>
        <v>0</v>
      </c>
      <c r="L434" s="239">
        <f t="shared" si="286"/>
        <v>0</v>
      </c>
      <c r="M434" s="198">
        <f t="shared" si="257"/>
        <v>0</v>
      </c>
      <c r="N434" s="199">
        <f t="shared" si="258"/>
        <v>0</v>
      </c>
      <c r="O434" s="199">
        <f t="shared" si="259"/>
        <v>0</v>
      </c>
      <c r="P434" s="199">
        <f t="shared" si="260"/>
        <v>0</v>
      </c>
      <c r="Q434" s="199">
        <f t="shared" si="261"/>
        <v>0</v>
      </c>
      <c r="R434" s="199">
        <f t="shared" si="262"/>
        <v>0</v>
      </c>
      <c r="S434" s="199">
        <f t="shared" si="263"/>
        <v>0</v>
      </c>
      <c r="T434" s="242">
        <f t="shared" si="287"/>
        <v>0</v>
      </c>
      <c r="U434" s="177">
        <f t="shared" si="264"/>
        <v>0</v>
      </c>
      <c r="V434" s="177">
        <f t="shared" si="265"/>
        <v>0</v>
      </c>
      <c r="W434" s="177">
        <f t="shared" si="266"/>
        <v>0</v>
      </c>
      <c r="X434" s="177">
        <f t="shared" si="267"/>
        <v>0</v>
      </c>
      <c r="Y434" s="177">
        <f t="shared" si="268"/>
        <v>0</v>
      </c>
      <c r="Z434" s="178">
        <f t="shared" si="269"/>
        <v>0</v>
      </c>
      <c r="AA434" s="177">
        <f t="shared" si="270"/>
        <v>0</v>
      </c>
      <c r="AB434" s="261">
        <f t="shared" si="288"/>
        <v>0</v>
      </c>
      <c r="AC434" s="217">
        <f t="shared" si="271"/>
        <v>0</v>
      </c>
      <c r="AD434" s="217">
        <f t="shared" si="272"/>
        <v>0</v>
      </c>
      <c r="AE434" s="217">
        <f t="shared" si="273"/>
        <v>0</v>
      </c>
      <c r="AF434" s="217">
        <f t="shared" si="274"/>
        <v>0</v>
      </c>
      <c r="AG434" s="217">
        <f t="shared" si="275"/>
        <v>0</v>
      </c>
      <c r="AH434" s="217">
        <f t="shared" si="276"/>
        <v>0</v>
      </c>
      <c r="AI434" s="217">
        <f t="shared" si="277"/>
        <v>0</v>
      </c>
      <c r="AJ434" s="263">
        <f t="shared" si="289"/>
        <v>0</v>
      </c>
      <c r="AK434" s="250">
        <f t="shared" si="278"/>
        <v>0</v>
      </c>
      <c r="AL434" s="250">
        <f t="shared" si="279"/>
        <v>0</v>
      </c>
      <c r="AM434" s="250">
        <f t="shared" si="280"/>
        <v>0</v>
      </c>
      <c r="AN434" s="250">
        <f t="shared" si="281"/>
        <v>0</v>
      </c>
      <c r="AO434" s="250">
        <f t="shared" si="282"/>
        <v>0</v>
      </c>
      <c r="AP434" s="250">
        <f t="shared" si="283"/>
        <v>0</v>
      </c>
      <c r="AQ434" s="250">
        <f t="shared" si="284"/>
        <v>0</v>
      </c>
      <c r="AR434" s="265">
        <f t="shared" si="290"/>
        <v>0</v>
      </c>
      <c r="AS434" s="254">
        <f t="shared" si="285"/>
        <v>0</v>
      </c>
    </row>
    <row r="435" spans="2:45" x14ac:dyDescent="0.25">
      <c r="B435" s="25"/>
      <c r="C435" s="25"/>
      <c r="D435" s="300"/>
      <c r="E435" s="225">
        <f t="shared" si="250"/>
        <v>0</v>
      </c>
      <c r="F435" s="207">
        <f t="shared" si="251"/>
        <v>0</v>
      </c>
      <c r="G435" s="207">
        <f t="shared" si="252"/>
        <v>0</v>
      </c>
      <c r="H435" s="207">
        <f t="shared" si="253"/>
        <v>0</v>
      </c>
      <c r="I435" s="207">
        <f t="shared" si="254"/>
        <v>0</v>
      </c>
      <c r="J435" s="207">
        <f t="shared" si="255"/>
        <v>0</v>
      </c>
      <c r="K435" s="207">
        <f t="shared" si="256"/>
        <v>0</v>
      </c>
      <c r="L435" s="239">
        <f t="shared" si="286"/>
        <v>0</v>
      </c>
      <c r="M435" s="198">
        <f t="shared" si="257"/>
        <v>0</v>
      </c>
      <c r="N435" s="199">
        <f t="shared" si="258"/>
        <v>0</v>
      </c>
      <c r="O435" s="199">
        <f t="shared" si="259"/>
        <v>0</v>
      </c>
      <c r="P435" s="199">
        <f t="shared" si="260"/>
        <v>0</v>
      </c>
      <c r="Q435" s="199">
        <f t="shared" si="261"/>
        <v>0</v>
      </c>
      <c r="R435" s="199">
        <f t="shared" si="262"/>
        <v>0</v>
      </c>
      <c r="S435" s="199">
        <f t="shared" si="263"/>
        <v>0</v>
      </c>
      <c r="T435" s="242">
        <f t="shared" si="287"/>
        <v>0</v>
      </c>
      <c r="U435" s="177">
        <f t="shared" si="264"/>
        <v>0</v>
      </c>
      <c r="V435" s="177">
        <f t="shared" si="265"/>
        <v>0</v>
      </c>
      <c r="W435" s="177">
        <f t="shared" si="266"/>
        <v>0</v>
      </c>
      <c r="X435" s="177">
        <f t="shared" si="267"/>
        <v>0</v>
      </c>
      <c r="Y435" s="177">
        <f t="shared" si="268"/>
        <v>0</v>
      </c>
      <c r="Z435" s="178">
        <f t="shared" si="269"/>
        <v>0</v>
      </c>
      <c r="AA435" s="177">
        <f t="shared" si="270"/>
        <v>0</v>
      </c>
      <c r="AB435" s="261">
        <f t="shared" si="288"/>
        <v>0</v>
      </c>
      <c r="AC435" s="217">
        <f t="shared" si="271"/>
        <v>0</v>
      </c>
      <c r="AD435" s="217">
        <f t="shared" si="272"/>
        <v>0</v>
      </c>
      <c r="AE435" s="217">
        <f t="shared" si="273"/>
        <v>0</v>
      </c>
      <c r="AF435" s="217">
        <f t="shared" si="274"/>
        <v>0</v>
      </c>
      <c r="AG435" s="217">
        <f t="shared" si="275"/>
        <v>0</v>
      </c>
      <c r="AH435" s="217">
        <f t="shared" si="276"/>
        <v>0</v>
      </c>
      <c r="AI435" s="217">
        <f t="shared" si="277"/>
        <v>0</v>
      </c>
      <c r="AJ435" s="263">
        <f t="shared" si="289"/>
        <v>0</v>
      </c>
      <c r="AK435" s="250">
        <f t="shared" si="278"/>
        <v>0</v>
      </c>
      <c r="AL435" s="250">
        <f t="shared" si="279"/>
        <v>0</v>
      </c>
      <c r="AM435" s="250">
        <f t="shared" si="280"/>
        <v>0</v>
      </c>
      <c r="AN435" s="250">
        <f t="shared" si="281"/>
        <v>0</v>
      </c>
      <c r="AO435" s="250">
        <f t="shared" si="282"/>
        <v>0</v>
      </c>
      <c r="AP435" s="250">
        <f t="shared" si="283"/>
        <v>0</v>
      </c>
      <c r="AQ435" s="250">
        <f t="shared" si="284"/>
        <v>0</v>
      </c>
      <c r="AR435" s="265">
        <f t="shared" si="290"/>
        <v>0</v>
      </c>
      <c r="AS435" s="254">
        <f t="shared" si="285"/>
        <v>0</v>
      </c>
    </row>
    <row r="436" spans="2:45" x14ac:dyDescent="0.25">
      <c r="B436" s="25"/>
      <c r="C436" s="25"/>
      <c r="D436" s="300"/>
      <c r="E436" s="225">
        <f t="shared" si="250"/>
        <v>0</v>
      </c>
      <c r="F436" s="207">
        <f t="shared" si="251"/>
        <v>0</v>
      </c>
      <c r="G436" s="207">
        <f t="shared" si="252"/>
        <v>0</v>
      </c>
      <c r="H436" s="207">
        <f t="shared" si="253"/>
        <v>0</v>
      </c>
      <c r="I436" s="207">
        <f t="shared" si="254"/>
        <v>0</v>
      </c>
      <c r="J436" s="207">
        <f t="shared" si="255"/>
        <v>0</v>
      </c>
      <c r="K436" s="207">
        <f t="shared" si="256"/>
        <v>0</v>
      </c>
      <c r="L436" s="239">
        <f t="shared" si="286"/>
        <v>0</v>
      </c>
      <c r="M436" s="198">
        <f t="shared" si="257"/>
        <v>0</v>
      </c>
      <c r="N436" s="199">
        <f t="shared" si="258"/>
        <v>0</v>
      </c>
      <c r="O436" s="199">
        <f t="shared" si="259"/>
        <v>0</v>
      </c>
      <c r="P436" s="199">
        <f t="shared" si="260"/>
        <v>0</v>
      </c>
      <c r="Q436" s="199">
        <f t="shared" si="261"/>
        <v>0</v>
      </c>
      <c r="R436" s="199">
        <f t="shared" si="262"/>
        <v>0</v>
      </c>
      <c r="S436" s="199">
        <f t="shared" si="263"/>
        <v>0</v>
      </c>
      <c r="T436" s="242">
        <f t="shared" si="287"/>
        <v>0</v>
      </c>
      <c r="U436" s="177">
        <f t="shared" si="264"/>
        <v>0</v>
      </c>
      <c r="V436" s="177">
        <f t="shared" si="265"/>
        <v>0</v>
      </c>
      <c r="W436" s="177">
        <f t="shared" si="266"/>
        <v>0</v>
      </c>
      <c r="X436" s="177">
        <f t="shared" si="267"/>
        <v>0</v>
      </c>
      <c r="Y436" s="177">
        <f t="shared" si="268"/>
        <v>0</v>
      </c>
      <c r="Z436" s="178">
        <f t="shared" si="269"/>
        <v>0</v>
      </c>
      <c r="AA436" s="177">
        <f t="shared" si="270"/>
        <v>0</v>
      </c>
      <c r="AB436" s="261">
        <f t="shared" si="288"/>
        <v>0</v>
      </c>
      <c r="AC436" s="217">
        <f t="shared" si="271"/>
        <v>0</v>
      </c>
      <c r="AD436" s="217">
        <f t="shared" si="272"/>
        <v>0</v>
      </c>
      <c r="AE436" s="217">
        <f t="shared" si="273"/>
        <v>0</v>
      </c>
      <c r="AF436" s="217">
        <f t="shared" si="274"/>
        <v>0</v>
      </c>
      <c r="AG436" s="217">
        <f t="shared" si="275"/>
        <v>0</v>
      </c>
      <c r="AH436" s="217">
        <f t="shared" si="276"/>
        <v>0</v>
      </c>
      <c r="AI436" s="217">
        <f t="shared" si="277"/>
        <v>0</v>
      </c>
      <c r="AJ436" s="263">
        <f t="shared" si="289"/>
        <v>0</v>
      </c>
      <c r="AK436" s="250">
        <f t="shared" si="278"/>
        <v>0</v>
      </c>
      <c r="AL436" s="250">
        <f t="shared" si="279"/>
        <v>0</v>
      </c>
      <c r="AM436" s="250">
        <f t="shared" si="280"/>
        <v>0</v>
      </c>
      <c r="AN436" s="250">
        <f t="shared" si="281"/>
        <v>0</v>
      </c>
      <c r="AO436" s="250">
        <f t="shared" si="282"/>
        <v>0</v>
      </c>
      <c r="AP436" s="250">
        <f t="shared" si="283"/>
        <v>0</v>
      </c>
      <c r="AQ436" s="250">
        <f t="shared" si="284"/>
        <v>0</v>
      </c>
      <c r="AR436" s="265">
        <f t="shared" si="290"/>
        <v>0</v>
      </c>
      <c r="AS436" s="254">
        <f t="shared" si="285"/>
        <v>0</v>
      </c>
    </row>
    <row r="437" spans="2:45" x14ac:dyDescent="0.25">
      <c r="B437" s="105"/>
      <c r="C437" s="105"/>
      <c r="D437" s="304"/>
      <c r="E437" s="225">
        <f t="shared" si="250"/>
        <v>0</v>
      </c>
      <c r="F437" s="207">
        <f t="shared" si="251"/>
        <v>0</v>
      </c>
      <c r="G437" s="207">
        <f t="shared" si="252"/>
        <v>0</v>
      </c>
      <c r="H437" s="207">
        <f t="shared" si="253"/>
        <v>0</v>
      </c>
      <c r="I437" s="207">
        <f t="shared" si="254"/>
        <v>0</v>
      </c>
      <c r="J437" s="207">
        <f t="shared" si="255"/>
        <v>0</v>
      </c>
      <c r="K437" s="207">
        <f t="shared" si="256"/>
        <v>0</v>
      </c>
      <c r="L437" s="239">
        <f t="shared" si="286"/>
        <v>0</v>
      </c>
      <c r="M437" s="198">
        <f t="shared" si="257"/>
        <v>0</v>
      </c>
      <c r="N437" s="199">
        <f t="shared" si="258"/>
        <v>0</v>
      </c>
      <c r="O437" s="199">
        <f t="shared" si="259"/>
        <v>0</v>
      </c>
      <c r="P437" s="199">
        <f t="shared" si="260"/>
        <v>0</v>
      </c>
      <c r="Q437" s="199">
        <f t="shared" si="261"/>
        <v>0</v>
      </c>
      <c r="R437" s="199">
        <f t="shared" si="262"/>
        <v>0</v>
      </c>
      <c r="S437" s="199">
        <f t="shared" si="263"/>
        <v>0</v>
      </c>
      <c r="T437" s="242">
        <f t="shared" si="287"/>
        <v>0</v>
      </c>
      <c r="U437" s="177">
        <f t="shared" si="264"/>
        <v>0</v>
      </c>
      <c r="V437" s="177">
        <f t="shared" si="265"/>
        <v>0</v>
      </c>
      <c r="W437" s="177">
        <f t="shared" si="266"/>
        <v>0</v>
      </c>
      <c r="X437" s="177">
        <f t="shared" si="267"/>
        <v>0</v>
      </c>
      <c r="Y437" s="177">
        <f t="shared" si="268"/>
        <v>0</v>
      </c>
      <c r="Z437" s="178">
        <f t="shared" si="269"/>
        <v>0</v>
      </c>
      <c r="AA437" s="177">
        <f t="shared" si="270"/>
        <v>0</v>
      </c>
      <c r="AB437" s="261">
        <f t="shared" si="288"/>
        <v>0</v>
      </c>
      <c r="AC437" s="217">
        <f t="shared" si="271"/>
        <v>0</v>
      </c>
      <c r="AD437" s="217">
        <f t="shared" si="272"/>
        <v>0</v>
      </c>
      <c r="AE437" s="217">
        <f t="shared" si="273"/>
        <v>0</v>
      </c>
      <c r="AF437" s="217">
        <f t="shared" si="274"/>
        <v>0</v>
      </c>
      <c r="AG437" s="217">
        <f t="shared" si="275"/>
        <v>0</v>
      </c>
      <c r="AH437" s="217">
        <f t="shared" si="276"/>
        <v>0</v>
      </c>
      <c r="AI437" s="217">
        <f t="shared" si="277"/>
        <v>0</v>
      </c>
      <c r="AJ437" s="263">
        <f t="shared" si="289"/>
        <v>0</v>
      </c>
      <c r="AK437" s="250">
        <f t="shared" si="278"/>
        <v>0</v>
      </c>
      <c r="AL437" s="250">
        <f t="shared" si="279"/>
        <v>0</v>
      </c>
      <c r="AM437" s="250">
        <f t="shared" si="280"/>
        <v>0</v>
      </c>
      <c r="AN437" s="250">
        <f t="shared" si="281"/>
        <v>0</v>
      </c>
      <c r="AO437" s="250">
        <f t="shared" si="282"/>
        <v>0</v>
      </c>
      <c r="AP437" s="250">
        <f t="shared" si="283"/>
        <v>0</v>
      </c>
      <c r="AQ437" s="250">
        <f t="shared" si="284"/>
        <v>0</v>
      </c>
      <c r="AR437" s="265">
        <f t="shared" si="290"/>
        <v>0</v>
      </c>
      <c r="AS437" s="254">
        <f t="shared" si="285"/>
        <v>0</v>
      </c>
    </row>
    <row r="438" spans="2:45" x14ac:dyDescent="0.25">
      <c r="B438" s="25"/>
      <c r="C438" s="25"/>
      <c r="D438" s="300"/>
      <c r="E438" s="225">
        <f t="shared" si="250"/>
        <v>0</v>
      </c>
      <c r="F438" s="207">
        <f t="shared" si="251"/>
        <v>0</v>
      </c>
      <c r="G438" s="207">
        <f t="shared" si="252"/>
        <v>0</v>
      </c>
      <c r="H438" s="207">
        <f t="shared" si="253"/>
        <v>0</v>
      </c>
      <c r="I438" s="207">
        <f t="shared" si="254"/>
        <v>0</v>
      </c>
      <c r="J438" s="207">
        <f t="shared" si="255"/>
        <v>0</v>
      </c>
      <c r="K438" s="207">
        <f t="shared" si="256"/>
        <v>0</v>
      </c>
      <c r="L438" s="239">
        <f t="shared" si="286"/>
        <v>0</v>
      </c>
      <c r="M438" s="198">
        <f t="shared" si="257"/>
        <v>0</v>
      </c>
      <c r="N438" s="199">
        <f t="shared" si="258"/>
        <v>0</v>
      </c>
      <c r="O438" s="199">
        <f t="shared" si="259"/>
        <v>0</v>
      </c>
      <c r="P438" s="199">
        <f t="shared" si="260"/>
        <v>0</v>
      </c>
      <c r="Q438" s="199">
        <f t="shared" si="261"/>
        <v>0</v>
      </c>
      <c r="R438" s="199">
        <f t="shared" si="262"/>
        <v>0</v>
      </c>
      <c r="S438" s="199">
        <f t="shared" si="263"/>
        <v>0</v>
      </c>
      <c r="T438" s="242">
        <f t="shared" si="287"/>
        <v>0</v>
      </c>
      <c r="U438" s="177">
        <f t="shared" si="264"/>
        <v>0</v>
      </c>
      <c r="V438" s="177">
        <f t="shared" si="265"/>
        <v>0</v>
      </c>
      <c r="W438" s="177">
        <f t="shared" si="266"/>
        <v>0</v>
      </c>
      <c r="X438" s="177">
        <f t="shared" si="267"/>
        <v>0</v>
      </c>
      <c r="Y438" s="177">
        <f t="shared" si="268"/>
        <v>0</v>
      </c>
      <c r="Z438" s="178">
        <f t="shared" si="269"/>
        <v>0</v>
      </c>
      <c r="AA438" s="177">
        <f t="shared" si="270"/>
        <v>0</v>
      </c>
      <c r="AB438" s="261">
        <f t="shared" si="288"/>
        <v>0</v>
      </c>
      <c r="AC438" s="217">
        <f t="shared" si="271"/>
        <v>0</v>
      </c>
      <c r="AD438" s="217">
        <f t="shared" si="272"/>
        <v>0</v>
      </c>
      <c r="AE438" s="217">
        <f t="shared" si="273"/>
        <v>0</v>
      </c>
      <c r="AF438" s="217">
        <f t="shared" si="274"/>
        <v>0</v>
      </c>
      <c r="AG438" s="217">
        <f t="shared" si="275"/>
        <v>0</v>
      </c>
      <c r="AH438" s="217">
        <f t="shared" si="276"/>
        <v>0</v>
      </c>
      <c r="AI438" s="217">
        <f t="shared" si="277"/>
        <v>0</v>
      </c>
      <c r="AJ438" s="263">
        <f t="shared" si="289"/>
        <v>0</v>
      </c>
      <c r="AK438" s="250">
        <f t="shared" si="278"/>
        <v>0</v>
      </c>
      <c r="AL438" s="250">
        <f t="shared" si="279"/>
        <v>0</v>
      </c>
      <c r="AM438" s="250">
        <f t="shared" si="280"/>
        <v>0</v>
      </c>
      <c r="AN438" s="250">
        <f t="shared" si="281"/>
        <v>0</v>
      </c>
      <c r="AO438" s="250">
        <f t="shared" si="282"/>
        <v>0</v>
      </c>
      <c r="AP438" s="250">
        <f t="shared" si="283"/>
        <v>0</v>
      </c>
      <c r="AQ438" s="250">
        <f t="shared" si="284"/>
        <v>0</v>
      </c>
      <c r="AR438" s="265">
        <f t="shared" si="290"/>
        <v>0</v>
      </c>
      <c r="AS438" s="254">
        <f t="shared" si="285"/>
        <v>0</v>
      </c>
    </row>
    <row r="439" spans="2:45" x14ac:dyDescent="0.25">
      <c r="B439" s="22"/>
      <c r="C439" s="96"/>
      <c r="D439" s="300"/>
      <c r="E439" s="225">
        <f t="shared" si="250"/>
        <v>0</v>
      </c>
      <c r="F439" s="207">
        <f t="shared" si="251"/>
        <v>0</v>
      </c>
      <c r="G439" s="207">
        <f t="shared" si="252"/>
        <v>0</v>
      </c>
      <c r="H439" s="207">
        <f t="shared" si="253"/>
        <v>0</v>
      </c>
      <c r="I439" s="207">
        <f t="shared" si="254"/>
        <v>0</v>
      </c>
      <c r="J439" s="207">
        <f t="shared" si="255"/>
        <v>0</v>
      </c>
      <c r="K439" s="207">
        <f t="shared" si="256"/>
        <v>0</v>
      </c>
      <c r="L439" s="239">
        <f t="shared" si="286"/>
        <v>0</v>
      </c>
      <c r="M439" s="198">
        <f t="shared" si="257"/>
        <v>0</v>
      </c>
      <c r="N439" s="199">
        <f t="shared" si="258"/>
        <v>0</v>
      </c>
      <c r="O439" s="199">
        <f t="shared" si="259"/>
        <v>0</v>
      </c>
      <c r="P439" s="199">
        <f t="shared" si="260"/>
        <v>0</v>
      </c>
      <c r="Q439" s="199">
        <f t="shared" si="261"/>
        <v>0</v>
      </c>
      <c r="R439" s="199">
        <f t="shared" si="262"/>
        <v>0</v>
      </c>
      <c r="S439" s="199">
        <f t="shared" si="263"/>
        <v>0</v>
      </c>
      <c r="T439" s="242">
        <f t="shared" si="287"/>
        <v>0</v>
      </c>
      <c r="U439" s="177">
        <f t="shared" si="264"/>
        <v>0</v>
      </c>
      <c r="V439" s="177">
        <f t="shared" si="265"/>
        <v>0</v>
      </c>
      <c r="W439" s="177">
        <f t="shared" si="266"/>
        <v>0</v>
      </c>
      <c r="X439" s="177">
        <f t="shared" si="267"/>
        <v>0</v>
      </c>
      <c r="Y439" s="177">
        <f t="shared" si="268"/>
        <v>0</v>
      </c>
      <c r="Z439" s="178">
        <f t="shared" si="269"/>
        <v>0</v>
      </c>
      <c r="AA439" s="177">
        <f t="shared" si="270"/>
        <v>0</v>
      </c>
      <c r="AB439" s="261">
        <f t="shared" si="288"/>
        <v>0</v>
      </c>
      <c r="AC439" s="217">
        <f t="shared" si="271"/>
        <v>0</v>
      </c>
      <c r="AD439" s="217">
        <f t="shared" si="272"/>
        <v>0</v>
      </c>
      <c r="AE439" s="217">
        <f t="shared" si="273"/>
        <v>0</v>
      </c>
      <c r="AF439" s="217">
        <f t="shared" si="274"/>
        <v>0</v>
      </c>
      <c r="AG439" s="217">
        <f t="shared" si="275"/>
        <v>0</v>
      </c>
      <c r="AH439" s="217">
        <f t="shared" si="276"/>
        <v>0</v>
      </c>
      <c r="AI439" s="217">
        <f t="shared" si="277"/>
        <v>0</v>
      </c>
      <c r="AJ439" s="263">
        <f t="shared" si="289"/>
        <v>0</v>
      </c>
      <c r="AK439" s="250">
        <f t="shared" si="278"/>
        <v>0</v>
      </c>
      <c r="AL439" s="250">
        <f t="shared" si="279"/>
        <v>0</v>
      </c>
      <c r="AM439" s="250">
        <f t="shared" si="280"/>
        <v>0</v>
      </c>
      <c r="AN439" s="250">
        <f t="shared" si="281"/>
        <v>0</v>
      </c>
      <c r="AO439" s="250">
        <f t="shared" si="282"/>
        <v>0</v>
      </c>
      <c r="AP439" s="250">
        <f t="shared" si="283"/>
        <v>0</v>
      </c>
      <c r="AQ439" s="250">
        <f t="shared" si="284"/>
        <v>0</v>
      </c>
      <c r="AR439" s="265">
        <f t="shared" si="290"/>
        <v>0</v>
      </c>
      <c r="AS439" s="254">
        <f t="shared" si="285"/>
        <v>0</v>
      </c>
    </row>
    <row r="440" spans="2:45" x14ac:dyDescent="0.25">
      <c r="B440" s="24"/>
      <c r="C440" s="24"/>
      <c r="D440" s="305"/>
      <c r="E440" s="225">
        <f t="shared" si="250"/>
        <v>0</v>
      </c>
      <c r="F440" s="207">
        <f t="shared" si="251"/>
        <v>0</v>
      </c>
      <c r="G440" s="207">
        <f t="shared" si="252"/>
        <v>0</v>
      </c>
      <c r="H440" s="207">
        <f t="shared" si="253"/>
        <v>0</v>
      </c>
      <c r="I440" s="207">
        <f t="shared" si="254"/>
        <v>0</v>
      </c>
      <c r="J440" s="207">
        <f t="shared" si="255"/>
        <v>0</v>
      </c>
      <c r="K440" s="207">
        <f t="shared" si="256"/>
        <v>0</v>
      </c>
      <c r="L440" s="239">
        <f t="shared" si="286"/>
        <v>0</v>
      </c>
      <c r="M440" s="198">
        <f t="shared" si="257"/>
        <v>0</v>
      </c>
      <c r="N440" s="199">
        <f t="shared" si="258"/>
        <v>0</v>
      </c>
      <c r="O440" s="199">
        <f t="shared" si="259"/>
        <v>0</v>
      </c>
      <c r="P440" s="199">
        <f t="shared" si="260"/>
        <v>0</v>
      </c>
      <c r="Q440" s="199">
        <f t="shared" si="261"/>
        <v>0</v>
      </c>
      <c r="R440" s="199">
        <f t="shared" si="262"/>
        <v>0</v>
      </c>
      <c r="S440" s="199">
        <f t="shared" si="263"/>
        <v>0</v>
      </c>
      <c r="T440" s="242">
        <f t="shared" si="287"/>
        <v>0</v>
      </c>
      <c r="U440" s="177">
        <f t="shared" si="264"/>
        <v>0</v>
      </c>
      <c r="V440" s="177">
        <f t="shared" si="265"/>
        <v>0</v>
      </c>
      <c r="W440" s="177">
        <f t="shared" si="266"/>
        <v>0</v>
      </c>
      <c r="X440" s="177">
        <f t="shared" si="267"/>
        <v>0</v>
      </c>
      <c r="Y440" s="177">
        <f t="shared" si="268"/>
        <v>0</v>
      </c>
      <c r="Z440" s="178">
        <f t="shared" si="269"/>
        <v>0</v>
      </c>
      <c r="AA440" s="177">
        <f t="shared" si="270"/>
        <v>0</v>
      </c>
      <c r="AB440" s="261">
        <f t="shared" si="288"/>
        <v>0</v>
      </c>
      <c r="AC440" s="217">
        <f t="shared" si="271"/>
        <v>0</v>
      </c>
      <c r="AD440" s="217">
        <f t="shared" si="272"/>
        <v>0</v>
      </c>
      <c r="AE440" s="217">
        <f t="shared" si="273"/>
        <v>0</v>
      </c>
      <c r="AF440" s="217">
        <f t="shared" si="274"/>
        <v>0</v>
      </c>
      <c r="AG440" s="217">
        <f t="shared" si="275"/>
        <v>0</v>
      </c>
      <c r="AH440" s="217">
        <f t="shared" si="276"/>
        <v>0</v>
      </c>
      <c r="AI440" s="217">
        <f t="shared" si="277"/>
        <v>0</v>
      </c>
      <c r="AJ440" s="263">
        <f t="shared" si="289"/>
        <v>0</v>
      </c>
      <c r="AK440" s="250">
        <f t="shared" si="278"/>
        <v>0</v>
      </c>
      <c r="AL440" s="250">
        <f t="shared" si="279"/>
        <v>0</v>
      </c>
      <c r="AM440" s="250">
        <f t="shared" si="280"/>
        <v>0</v>
      </c>
      <c r="AN440" s="250">
        <f t="shared" si="281"/>
        <v>0</v>
      </c>
      <c r="AO440" s="250">
        <f t="shared" si="282"/>
        <v>0</v>
      </c>
      <c r="AP440" s="250">
        <f t="shared" si="283"/>
        <v>0</v>
      </c>
      <c r="AQ440" s="250">
        <f t="shared" si="284"/>
        <v>0</v>
      </c>
      <c r="AR440" s="265">
        <f t="shared" si="290"/>
        <v>0</v>
      </c>
      <c r="AS440" s="254">
        <f t="shared" si="285"/>
        <v>0</v>
      </c>
    </row>
    <row r="441" spans="2:45" x14ac:dyDescent="0.25">
      <c r="B441" s="25"/>
      <c r="C441" s="25"/>
      <c r="D441" s="300"/>
      <c r="E441" s="225">
        <f t="shared" si="250"/>
        <v>0</v>
      </c>
      <c r="F441" s="207">
        <f t="shared" si="251"/>
        <v>0</v>
      </c>
      <c r="G441" s="207">
        <f t="shared" si="252"/>
        <v>0</v>
      </c>
      <c r="H441" s="207">
        <f t="shared" si="253"/>
        <v>0</v>
      </c>
      <c r="I441" s="207">
        <f t="shared" si="254"/>
        <v>0</v>
      </c>
      <c r="J441" s="207">
        <f t="shared" si="255"/>
        <v>0</v>
      </c>
      <c r="K441" s="207">
        <f t="shared" si="256"/>
        <v>0</v>
      </c>
      <c r="L441" s="239">
        <f t="shared" si="286"/>
        <v>0</v>
      </c>
      <c r="M441" s="198">
        <f t="shared" si="257"/>
        <v>0</v>
      </c>
      <c r="N441" s="199">
        <f t="shared" si="258"/>
        <v>0</v>
      </c>
      <c r="O441" s="199">
        <f t="shared" si="259"/>
        <v>0</v>
      </c>
      <c r="P441" s="199">
        <f t="shared" si="260"/>
        <v>0</v>
      </c>
      <c r="Q441" s="199">
        <f t="shared" si="261"/>
        <v>0</v>
      </c>
      <c r="R441" s="199">
        <f t="shared" si="262"/>
        <v>0</v>
      </c>
      <c r="S441" s="199">
        <f t="shared" si="263"/>
        <v>0</v>
      </c>
      <c r="T441" s="242">
        <f t="shared" si="287"/>
        <v>0</v>
      </c>
      <c r="U441" s="177">
        <f t="shared" si="264"/>
        <v>0</v>
      </c>
      <c r="V441" s="177">
        <f t="shared" si="265"/>
        <v>0</v>
      </c>
      <c r="W441" s="177">
        <f t="shared" si="266"/>
        <v>0</v>
      </c>
      <c r="X441" s="177">
        <f t="shared" si="267"/>
        <v>0</v>
      </c>
      <c r="Y441" s="177">
        <f t="shared" si="268"/>
        <v>0</v>
      </c>
      <c r="Z441" s="178">
        <f t="shared" si="269"/>
        <v>0</v>
      </c>
      <c r="AA441" s="177">
        <f t="shared" si="270"/>
        <v>0</v>
      </c>
      <c r="AB441" s="261">
        <f t="shared" si="288"/>
        <v>0</v>
      </c>
      <c r="AC441" s="217">
        <f t="shared" si="271"/>
        <v>0</v>
      </c>
      <c r="AD441" s="217">
        <f t="shared" si="272"/>
        <v>0</v>
      </c>
      <c r="AE441" s="217">
        <f t="shared" si="273"/>
        <v>0</v>
      </c>
      <c r="AF441" s="217">
        <f t="shared" si="274"/>
        <v>0</v>
      </c>
      <c r="AG441" s="217">
        <f t="shared" si="275"/>
        <v>0</v>
      </c>
      <c r="AH441" s="217">
        <f t="shared" si="276"/>
        <v>0</v>
      </c>
      <c r="AI441" s="217">
        <f t="shared" si="277"/>
        <v>0</v>
      </c>
      <c r="AJ441" s="263">
        <f t="shared" si="289"/>
        <v>0</v>
      </c>
      <c r="AK441" s="250">
        <f t="shared" si="278"/>
        <v>0</v>
      </c>
      <c r="AL441" s="250">
        <f t="shared" si="279"/>
        <v>0</v>
      </c>
      <c r="AM441" s="250">
        <f t="shared" si="280"/>
        <v>0</v>
      </c>
      <c r="AN441" s="250">
        <f t="shared" si="281"/>
        <v>0</v>
      </c>
      <c r="AO441" s="250">
        <f t="shared" si="282"/>
        <v>0</v>
      </c>
      <c r="AP441" s="250">
        <f t="shared" si="283"/>
        <v>0</v>
      </c>
      <c r="AQ441" s="250">
        <f t="shared" si="284"/>
        <v>0</v>
      </c>
      <c r="AR441" s="265">
        <f t="shared" si="290"/>
        <v>0</v>
      </c>
      <c r="AS441" s="254">
        <f t="shared" si="285"/>
        <v>0</v>
      </c>
    </row>
    <row r="442" spans="2:45" x14ac:dyDescent="0.25">
      <c r="B442" s="22"/>
      <c r="C442" s="96"/>
      <c r="D442" s="300"/>
      <c r="E442" s="225">
        <f t="shared" si="250"/>
        <v>0</v>
      </c>
      <c r="F442" s="207">
        <f t="shared" si="251"/>
        <v>0</v>
      </c>
      <c r="G442" s="207">
        <f t="shared" si="252"/>
        <v>0</v>
      </c>
      <c r="H442" s="207">
        <f t="shared" si="253"/>
        <v>0</v>
      </c>
      <c r="I442" s="207">
        <f t="shared" si="254"/>
        <v>0</v>
      </c>
      <c r="J442" s="207">
        <f t="shared" si="255"/>
        <v>0</v>
      </c>
      <c r="K442" s="207">
        <f t="shared" si="256"/>
        <v>0</v>
      </c>
      <c r="L442" s="239">
        <f t="shared" si="286"/>
        <v>0</v>
      </c>
      <c r="M442" s="198">
        <f t="shared" si="257"/>
        <v>0</v>
      </c>
      <c r="N442" s="199">
        <f t="shared" si="258"/>
        <v>0</v>
      </c>
      <c r="O442" s="199">
        <f t="shared" si="259"/>
        <v>0</v>
      </c>
      <c r="P442" s="199">
        <f t="shared" si="260"/>
        <v>0</v>
      </c>
      <c r="Q442" s="199">
        <f t="shared" si="261"/>
        <v>0</v>
      </c>
      <c r="R442" s="199">
        <f t="shared" si="262"/>
        <v>0</v>
      </c>
      <c r="S442" s="199">
        <f t="shared" si="263"/>
        <v>0</v>
      </c>
      <c r="T442" s="242">
        <f t="shared" si="287"/>
        <v>0</v>
      </c>
      <c r="U442" s="177">
        <f t="shared" si="264"/>
        <v>0</v>
      </c>
      <c r="V442" s="177">
        <f t="shared" si="265"/>
        <v>0</v>
      </c>
      <c r="W442" s="177">
        <f t="shared" si="266"/>
        <v>0</v>
      </c>
      <c r="X442" s="177">
        <f t="shared" si="267"/>
        <v>0</v>
      </c>
      <c r="Y442" s="177">
        <f t="shared" si="268"/>
        <v>0</v>
      </c>
      <c r="Z442" s="178">
        <f t="shared" si="269"/>
        <v>0</v>
      </c>
      <c r="AA442" s="177">
        <f t="shared" si="270"/>
        <v>0</v>
      </c>
      <c r="AB442" s="261">
        <f t="shared" si="288"/>
        <v>0</v>
      </c>
      <c r="AC442" s="217">
        <f t="shared" si="271"/>
        <v>0</v>
      </c>
      <c r="AD442" s="217">
        <f t="shared" si="272"/>
        <v>0</v>
      </c>
      <c r="AE442" s="217">
        <f t="shared" si="273"/>
        <v>0</v>
      </c>
      <c r="AF442" s="217">
        <f t="shared" si="274"/>
        <v>0</v>
      </c>
      <c r="AG442" s="217">
        <f t="shared" si="275"/>
        <v>0</v>
      </c>
      <c r="AH442" s="217">
        <f t="shared" si="276"/>
        <v>0</v>
      </c>
      <c r="AI442" s="217">
        <f t="shared" si="277"/>
        <v>0</v>
      </c>
      <c r="AJ442" s="263">
        <f t="shared" si="289"/>
        <v>0</v>
      </c>
      <c r="AK442" s="250">
        <f t="shared" si="278"/>
        <v>0</v>
      </c>
      <c r="AL442" s="250">
        <f t="shared" si="279"/>
        <v>0</v>
      </c>
      <c r="AM442" s="250">
        <f t="shared" si="280"/>
        <v>0</v>
      </c>
      <c r="AN442" s="250">
        <f t="shared" si="281"/>
        <v>0</v>
      </c>
      <c r="AO442" s="250">
        <f t="shared" si="282"/>
        <v>0</v>
      </c>
      <c r="AP442" s="250">
        <f t="shared" si="283"/>
        <v>0</v>
      </c>
      <c r="AQ442" s="250">
        <f t="shared" si="284"/>
        <v>0</v>
      </c>
      <c r="AR442" s="265">
        <f t="shared" si="290"/>
        <v>0</v>
      </c>
      <c r="AS442" s="254">
        <f t="shared" si="285"/>
        <v>0</v>
      </c>
    </row>
    <row r="443" spans="2:45" x14ac:dyDescent="0.25">
      <c r="B443" s="22"/>
      <c r="C443" s="96"/>
      <c r="D443" s="300"/>
      <c r="E443" s="225">
        <f t="shared" si="250"/>
        <v>0</v>
      </c>
      <c r="F443" s="207">
        <f t="shared" si="251"/>
        <v>0</v>
      </c>
      <c r="G443" s="207">
        <f t="shared" si="252"/>
        <v>0</v>
      </c>
      <c r="H443" s="207">
        <f t="shared" si="253"/>
        <v>0</v>
      </c>
      <c r="I443" s="207">
        <f t="shared" si="254"/>
        <v>0</v>
      </c>
      <c r="J443" s="207">
        <f t="shared" si="255"/>
        <v>0</v>
      </c>
      <c r="K443" s="207">
        <f t="shared" si="256"/>
        <v>0</v>
      </c>
      <c r="L443" s="239">
        <f t="shared" si="286"/>
        <v>0</v>
      </c>
      <c r="M443" s="198">
        <f t="shared" si="257"/>
        <v>0</v>
      </c>
      <c r="N443" s="199">
        <f t="shared" si="258"/>
        <v>0</v>
      </c>
      <c r="O443" s="199">
        <f t="shared" si="259"/>
        <v>0</v>
      </c>
      <c r="P443" s="199">
        <f t="shared" si="260"/>
        <v>0</v>
      </c>
      <c r="Q443" s="199">
        <f t="shared" si="261"/>
        <v>0</v>
      </c>
      <c r="R443" s="199">
        <f t="shared" si="262"/>
        <v>0</v>
      </c>
      <c r="S443" s="199">
        <f t="shared" si="263"/>
        <v>0</v>
      </c>
      <c r="T443" s="242">
        <f t="shared" si="287"/>
        <v>0</v>
      </c>
      <c r="U443" s="177">
        <f t="shared" si="264"/>
        <v>0</v>
      </c>
      <c r="V443" s="177">
        <f t="shared" si="265"/>
        <v>0</v>
      </c>
      <c r="W443" s="177">
        <f t="shared" si="266"/>
        <v>0</v>
      </c>
      <c r="X443" s="177">
        <f t="shared" si="267"/>
        <v>0</v>
      </c>
      <c r="Y443" s="177">
        <f t="shared" si="268"/>
        <v>0</v>
      </c>
      <c r="Z443" s="178">
        <f t="shared" si="269"/>
        <v>0</v>
      </c>
      <c r="AA443" s="177">
        <f t="shared" si="270"/>
        <v>0</v>
      </c>
      <c r="AB443" s="261">
        <f t="shared" si="288"/>
        <v>0</v>
      </c>
      <c r="AC443" s="217">
        <f t="shared" si="271"/>
        <v>0</v>
      </c>
      <c r="AD443" s="217">
        <f t="shared" si="272"/>
        <v>0</v>
      </c>
      <c r="AE443" s="217">
        <f t="shared" si="273"/>
        <v>0</v>
      </c>
      <c r="AF443" s="217">
        <f t="shared" si="274"/>
        <v>0</v>
      </c>
      <c r="AG443" s="217">
        <f t="shared" si="275"/>
        <v>0</v>
      </c>
      <c r="AH443" s="217">
        <f t="shared" si="276"/>
        <v>0</v>
      </c>
      <c r="AI443" s="217">
        <f t="shared" si="277"/>
        <v>0</v>
      </c>
      <c r="AJ443" s="263">
        <f t="shared" si="289"/>
        <v>0</v>
      </c>
      <c r="AK443" s="250">
        <f t="shared" si="278"/>
        <v>0</v>
      </c>
      <c r="AL443" s="250">
        <f t="shared" si="279"/>
        <v>0</v>
      </c>
      <c r="AM443" s="250">
        <f t="shared" si="280"/>
        <v>0</v>
      </c>
      <c r="AN443" s="250">
        <f t="shared" si="281"/>
        <v>0</v>
      </c>
      <c r="AO443" s="250">
        <f t="shared" si="282"/>
        <v>0</v>
      </c>
      <c r="AP443" s="250">
        <f t="shared" si="283"/>
        <v>0</v>
      </c>
      <c r="AQ443" s="250">
        <f t="shared" si="284"/>
        <v>0</v>
      </c>
      <c r="AR443" s="265">
        <f t="shared" si="290"/>
        <v>0</v>
      </c>
      <c r="AS443" s="254">
        <f t="shared" si="285"/>
        <v>0</v>
      </c>
    </row>
    <row r="444" spans="2:45" x14ac:dyDescent="0.25">
      <c r="B444" s="24"/>
      <c r="C444" s="24"/>
      <c r="D444" s="305"/>
      <c r="E444" s="225">
        <f t="shared" si="250"/>
        <v>0</v>
      </c>
      <c r="F444" s="207">
        <f t="shared" si="251"/>
        <v>0</v>
      </c>
      <c r="G444" s="207">
        <f t="shared" si="252"/>
        <v>0</v>
      </c>
      <c r="H444" s="207">
        <f t="shared" si="253"/>
        <v>0</v>
      </c>
      <c r="I444" s="207">
        <f t="shared" si="254"/>
        <v>0</v>
      </c>
      <c r="J444" s="207">
        <f t="shared" si="255"/>
        <v>0</v>
      </c>
      <c r="K444" s="207">
        <f t="shared" si="256"/>
        <v>0</v>
      </c>
      <c r="L444" s="239">
        <f t="shared" si="286"/>
        <v>0</v>
      </c>
      <c r="M444" s="198">
        <f t="shared" si="257"/>
        <v>0</v>
      </c>
      <c r="N444" s="199">
        <f t="shared" si="258"/>
        <v>0</v>
      </c>
      <c r="O444" s="199">
        <f t="shared" si="259"/>
        <v>0</v>
      </c>
      <c r="P444" s="199">
        <f t="shared" si="260"/>
        <v>0</v>
      </c>
      <c r="Q444" s="199">
        <f t="shared" si="261"/>
        <v>0</v>
      </c>
      <c r="R444" s="199">
        <f t="shared" si="262"/>
        <v>0</v>
      </c>
      <c r="S444" s="199">
        <f t="shared" si="263"/>
        <v>0</v>
      </c>
      <c r="T444" s="242">
        <f t="shared" si="287"/>
        <v>0</v>
      </c>
      <c r="U444" s="177">
        <f t="shared" si="264"/>
        <v>0</v>
      </c>
      <c r="V444" s="177">
        <f t="shared" si="265"/>
        <v>0</v>
      </c>
      <c r="W444" s="177">
        <f t="shared" si="266"/>
        <v>0</v>
      </c>
      <c r="X444" s="177">
        <f t="shared" si="267"/>
        <v>0</v>
      </c>
      <c r="Y444" s="177">
        <f t="shared" si="268"/>
        <v>0</v>
      </c>
      <c r="Z444" s="178">
        <f t="shared" si="269"/>
        <v>0</v>
      </c>
      <c r="AA444" s="177">
        <f t="shared" si="270"/>
        <v>0</v>
      </c>
      <c r="AB444" s="261">
        <f t="shared" si="288"/>
        <v>0</v>
      </c>
      <c r="AC444" s="217">
        <f t="shared" si="271"/>
        <v>0</v>
      </c>
      <c r="AD444" s="217">
        <f t="shared" si="272"/>
        <v>0</v>
      </c>
      <c r="AE444" s="217">
        <f t="shared" si="273"/>
        <v>0</v>
      </c>
      <c r="AF444" s="217">
        <f t="shared" si="274"/>
        <v>0</v>
      </c>
      <c r="AG444" s="217">
        <f t="shared" si="275"/>
        <v>0</v>
      </c>
      <c r="AH444" s="217">
        <f t="shared" si="276"/>
        <v>0</v>
      </c>
      <c r="AI444" s="217">
        <f t="shared" si="277"/>
        <v>0</v>
      </c>
      <c r="AJ444" s="263">
        <f t="shared" si="289"/>
        <v>0</v>
      </c>
      <c r="AK444" s="250">
        <f t="shared" si="278"/>
        <v>0</v>
      </c>
      <c r="AL444" s="250">
        <f t="shared" si="279"/>
        <v>0</v>
      </c>
      <c r="AM444" s="250">
        <f t="shared" si="280"/>
        <v>0</v>
      </c>
      <c r="AN444" s="250">
        <f t="shared" si="281"/>
        <v>0</v>
      </c>
      <c r="AO444" s="250">
        <f t="shared" si="282"/>
        <v>0</v>
      </c>
      <c r="AP444" s="250">
        <f t="shared" si="283"/>
        <v>0</v>
      </c>
      <c r="AQ444" s="250">
        <f t="shared" si="284"/>
        <v>0</v>
      </c>
      <c r="AR444" s="265">
        <f t="shared" si="290"/>
        <v>0</v>
      </c>
      <c r="AS444" s="254">
        <f t="shared" si="285"/>
        <v>0</v>
      </c>
    </row>
    <row r="445" spans="2:45" x14ac:dyDescent="0.25">
      <c r="B445" s="22"/>
      <c r="C445" s="96"/>
      <c r="D445" s="302"/>
      <c r="E445" s="225">
        <f t="shared" si="250"/>
        <v>0</v>
      </c>
      <c r="F445" s="207">
        <f t="shared" si="251"/>
        <v>0</v>
      </c>
      <c r="G445" s="207">
        <f t="shared" si="252"/>
        <v>0</v>
      </c>
      <c r="H445" s="207">
        <f t="shared" si="253"/>
        <v>0</v>
      </c>
      <c r="I445" s="207">
        <f t="shared" si="254"/>
        <v>0</v>
      </c>
      <c r="J445" s="207">
        <f t="shared" si="255"/>
        <v>0</v>
      </c>
      <c r="K445" s="207">
        <f t="shared" si="256"/>
        <v>0</v>
      </c>
      <c r="L445" s="239">
        <f t="shared" si="286"/>
        <v>0</v>
      </c>
      <c r="M445" s="198">
        <f t="shared" si="257"/>
        <v>0</v>
      </c>
      <c r="N445" s="199">
        <f t="shared" si="258"/>
        <v>0</v>
      </c>
      <c r="O445" s="199">
        <f t="shared" si="259"/>
        <v>0</v>
      </c>
      <c r="P445" s="199">
        <f t="shared" si="260"/>
        <v>0</v>
      </c>
      <c r="Q445" s="199">
        <f t="shared" si="261"/>
        <v>0</v>
      </c>
      <c r="R445" s="199">
        <f t="shared" si="262"/>
        <v>0</v>
      </c>
      <c r="S445" s="199">
        <f t="shared" si="263"/>
        <v>0</v>
      </c>
      <c r="T445" s="242">
        <f t="shared" si="287"/>
        <v>0</v>
      </c>
      <c r="U445" s="177">
        <f t="shared" si="264"/>
        <v>0</v>
      </c>
      <c r="V445" s="177">
        <f t="shared" si="265"/>
        <v>0</v>
      </c>
      <c r="W445" s="177">
        <f t="shared" si="266"/>
        <v>0</v>
      </c>
      <c r="X445" s="177">
        <f t="shared" si="267"/>
        <v>0</v>
      </c>
      <c r="Y445" s="177">
        <f t="shared" si="268"/>
        <v>0</v>
      </c>
      <c r="Z445" s="178">
        <f t="shared" si="269"/>
        <v>0</v>
      </c>
      <c r="AA445" s="177">
        <f t="shared" si="270"/>
        <v>0</v>
      </c>
      <c r="AB445" s="261">
        <f t="shared" si="288"/>
        <v>0</v>
      </c>
      <c r="AC445" s="217">
        <f t="shared" si="271"/>
        <v>0</v>
      </c>
      <c r="AD445" s="217">
        <f t="shared" si="272"/>
        <v>0</v>
      </c>
      <c r="AE445" s="217">
        <f t="shared" si="273"/>
        <v>0</v>
      </c>
      <c r="AF445" s="217">
        <f t="shared" si="274"/>
        <v>0</v>
      </c>
      <c r="AG445" s="217">
        <f t="shared" si="275"/>
        <v>0</v>
      </c>
      <c r="AH445" s="217">
        <f t="shared" si="276"/>
        <v>0</v>
      </c>
      <c r="AI445" s="217">
        <f t="shared" si="277"/>
        <v>0</v>
      </c>
      <c r="AJ445" s="263">
        <f t="shared" si="289"/>
        <v>0</v>
      </c>
      <c r="AK445" s="250">
        <f t="shared" si="278"/>
        <v>0</v>
      </c>
      <c r="AL445" s="250">
        <f t="shared" si="279"/>
        <v>0</v>
      </c>
      <c r="AM445" s="250">
        <f t="shared" si="280"/>
        <v>0</v>
      </c>
      <c r="AN445" s="250">
        <f t="shared" si="281"/>
        <v>0</v>
      </c>
      <c r="AO445" s="250">
        <f t="shared" si="282"/>
        <v>0</v>
      </c>
      <c r="AP445" s="250">
        <f t="shared" si="283"/>
        <v>0</v>
      </c>
      <c r="AQ445" s="250">
        <f t="shared" si="284"/>
        <v>0</v>
      </c>
      <c r="AR445" s="265">
        <f t="shared" si="290"/>
        <v>0</v>
      </c>
      <c r="AS445" s="254">
        <f t="shared" si="285"/>
        <v>0</v>
      </c>
    </row>
    <row r="446" spans="2:45" x14ac:dyDescent="0.25">
      <c r="B446" s="25"/>
      <c r="C446" s="25"/>
      <c r="D446" s="300"/>
      <c r="E446" s="225">
        <f t="shared" si="250"/>
        <v>0</v>
      </c>
      <c r="F446" s="207">
        <f t="shared" si="251"/>
        <v>0</v>
      </c>
      <c r="G446" s="207">
        <f t="shared" si="252"/>
        <v>0</v>
      </c>
      <c r="H446" s="207">
        <f t="shared" si="253"/>
        <v>0</v>
      </c>
      <c r="I446" s="207">
        <f t="shared" si="254"/>
        <v>0</v>
      </c>
      <c r="J446" s="207">
        <f t="shared" si="255"/>
        <v>0</v>
      </c>
      <c r="K446" s="207">
        <f t="shared" si="256"/>
        <v>0</v>
      </c>
      <c r="L446" s="239">
        <f t="shared" si="286"/>
        <v>0</v>
      </c>
      <c r="M446" s="198">
        <f t="shared" si="257"/>
        <v>0</v>
      </c>
      <c r="N446" s="199">
        <f t="shared" si="258"/>
        <v>0</v>
      </c>
      <c r="O446" s="199">
        <f t="shared" si="259"/>
        <v>0</v>
      </c>
      <c r="P446" s="199">
        <f t="shared" si="260"/>
        <v>0</v>
      </c>
      <c r="Q446" s="199">
        <f t="shared" si="261"/>
        <v>0</v>
      </c>
      <c r="R446" s="199">
        <f t="shared" si="262"/>
        <v>0</v>
      </c>
      <c r="S446" s="199">
        <f t="shared" si="263"/>
        <v>0</v>
      </c>
      <c r="T446" s="242">
        <f t="shared" si="287"/>
        <v>0</v>
      </c>
      <c r="U446" s="177">
        <f t="shared" si="264"/>
        <v>0</v>
      </c>
      <c r="V446" s="177">
        <f t="shared" si="265"/>
        <v>0</v>
      </c>
      <c r="W446" s="177">
        <f t="shared" si="266"/>
        <v>0</v>
      </c>
      <c r="X446" s="177">
        <f t="shared" si="267"/>
        <v>0</v>
      </c>
      <c r="Y446" s="177">
        <f t="shared" si="268"/>
        <v>0</v>
      </c>
      <c r="Z446" s="178">
        <f t="shared" si="269"/>
        <v>0</v>
      </c>
      <c r="AA446" s="177">
        <f t="shared" si="270"/>
        <v>0</v>
      </c>
      <c r="AB446" s="261">
        <f t="shared" si="288"/>
        <v>0</v>
      </c>
      <c r="AC446" s="217">
        <f t="shared" si="271"/>
        <v>0</v>
      </c>
      <c r="AD446" s="217">
        <f t="shared" si="272"/>
        <v>0</v>
      </c>
      <c r="AE446" s="217">
        <f t="shared" si="273"/>
        <v>0</v>
      </c>
      <c r="AF446" s="217">
        <f t="shared" si="274"/>
        <v>0</v>
      </c>
      <c r="AG446" s="217">
        <f t="shared" si="275"/>
        <v>0</v>
      </c>
      <c r="AH446" s="217">
        <f t="shared" si="276"/>
        <v>0</v>
      </c>
      <c r="AI446" s="217">
        <f t="shared" si="277"/>
        <v>0</v>
      </c>
      <c r="AJ446" s="263">
        <f t="shared" si="289"/>
        <v>0</v>
      </c>
      <c r="AK446" s="250">
        <f t="shared" si="278"/>
        <v>0</v>
      </c>
      <c r="AL446" s="250">
        <f t="shared" si="279"/>
        <v>0</v>
      </c>
      <c r="AM446" s="250">
        <f t="shared" si="280"/>
        <v>0</v>
      </c>
      <c r="AN446" s="250">
        <f t="shared" si="281"/>
        <v>0</v>
      </c>
      <c r="AO446" s="250">
        <f t="shared" si="282"/>
        <v>0</v>
      </c>
      <c r="AP446" s="250">
        <f t="shared" si="283"/>
        <v>0</v>
      </c>
      <c r="AQ446" s="250">
        <f t="shared" si="284"/>
        <v>0</v>
      </c>
      <c r="AR446" s="265">
        <f t="shared" si="290"/>
        <v>0</v>
      </c>
      <c r="AS446" s="254">
        <f t="shared" si="285"/>
        <v>0</v>
      </c>
    </row>
    <row r="447" spans="2:45" x14ac:dyDescent="0.25">
      <c r="B447" s="25"/>
      <c r="C447" s="25"/>
      <c r="D447" s="300"/>
      <c r="E447" s="225">
        <f t="shared" si="250"/>
        <v>0</v>
      </c>
      <c r="F447" s="207">
        <f t="shared" si="251"/>
        <v>0</v>
      </c>
      <c r="G447" s="207">
        <f t="shared" si="252"/>
        <v>0</v>
      </c>
      <c r="H447" s="207">
        <f t="shared" si="253"/>
        <v>0</v>
      </c>
      <c r="I447" s="207">
        <f t="shared" si="254"/>
        <v>0</v>
      </c>
      <c r="J447" s="207">
        <f t="shared" si="255"/>
        <v>0</v>
      </c>
      <c r="K447" s="207">
        <f t="shared" si="256"/>
        <v>0</v>
      </c>
      <c r="L447" s="239">
        <f t="shared" si="286"/>
        <v>0</v>
      </c>
      <c r="M447" s="198">
        <f t="shared" si="257"/>
        <v>0</v>
      </c>
      <c r="N447" s="199">
        <f t="shared" si="258"/>
        <v>0</v>
      </c>
      <c r="O447" s="199">
        <f t="shared" si="259"/>
        <v>0</v>
      </c>
      <c r="P447" s="199">
        <f t="shared" si="260"/>
        <v>0</v>
      </c>
      <c r="Q447" s="199">
        <f t="shared" si="261"/>
        <v>0</v>
      </c>
      <c r="R447" s="199">
        <f t="shared" si="262"/>
        <v>0</v>
      </c>
      <c r="S447" s="199">
        <f t="shared" si="263"/>
        <v>0</v>
      </c>
      <c r="T447" s="242">
        <f t="shared" si="287"/>
        <v>0</v>
      </c>
      <c r="U447" s="177">
        <f t="shared" si="264"/>
        <v>0</v>
      </c>
      <c r="V447" s="177">
        <f t="shared" si="265"/>
        <v>0</v>
      </c>
      <c r="W447" s="177">
        <f t="shared" si="266"/>
        <v>0</v>
      </c>
      <c r="X447" s="177">
        <f t="shared" si="267"/>
        <v>0</v>
      </c>
      <c r="Y447" s="177">
        <f t="shared" si="268"/>
        <v>0</v>
      </c>
      <c r="Z447" s="178">
        <f t="shared" si="269"/>
        <v>0</v>
      </c>
      <c r="AA447" s="177">
        <f t="shared" si="270"/>
        <v>0</v>
      </c>
      <c r="AB447" s="261">
        <f t="shared" si="288"/>
        <v>0</v>
      </c>
      <c r="AC447" s="217">
        <f t="shared" si="271"/>
        <v>0</v>
      </c>
      <c r="AD447" s="217">
        <f t="shared" si="272"/>
        <v>0</v>
      </c>
      <c r="AE447" s="217">
        <f t="shared" si="273"/>
        <v>0</v>
      </c>
      <c r="AF447" s="217">
        <f t="shared" si="274"/>
        <v>0</v>
      </c>
      <c r="AG447" s="217">
        <f t="shared" si="275"/>
        <v>0</v>
      </c>
      <c r="AH447" s="217">
        <f t="shared" si="276"/>
        <v>0</v>
      </c>
      <c r="AI447" s="217">
        <f t="shared" si="277"/>
        <v>0</v>
      </c>
      <c r="AJ447" s="263">
        <f t="shared" si="289"/>
        <v>0</v>
      </c>
      <c r="AK447" s="250">
        <f t="shared" si="278"/>
        <v>0</v>
      </c>
      <c r="AL447" s="250">
        <f t="shared" si="279"/>
        <v>0</v>
      </c>
      <c r="AM447" s="250">
        <f t="shared" si="280"/>
        <v>0</v>
      </c>
      <c r="AN447" s="250">
        <f t="shared" si="281"/>
        <v>0</v>
      </c>
      <c r="AO447" s="250">
        <f t="shared" si="282"/>
        <v>0</v>
      </c>
      <c r="AP447" s="250">
        <f t="shared" si="283"/>
        <v>0</v>
      </c>
      <c r="AQ447" s="250">
        <f t="shared" si="284"/>
        <v>0</v>
      </c>
      <c r="AR447" s="265">
        <f t="shared" si="290"/>
        <v>0</v>
      </c>
      <c r="AS447" s="254">
        <f t="shared" si="285"/>
        <v>0</v>
      </c>
    </row>
    <row r="448" spans="2:45" x14ac:dyDescent="0.25">
      <c r="B448" s="24"/>
      <c r="C448" s="24"/>
      <c r="D448" s="306"/>
      <c r="E448" s="225">
        <f t="shared" si="250"/>
        <v>0</v>
      </c>
      <c r="F448" s="207">
        <f t="shared" si="251"/>
        <v>0</v>
      </c>
      <c r="G448" s="207">
        <f t="shared" si="252"/>
        <v>0</v>
      </c>
      <c r="H448" s="207">
        <f t="shared" si="253"/>
        <v>0</v>
      </c>
      <c r="I448" s="207">
        <f t="shared" si="254"/>
        <v>0</v>
      </c>
      <c r="J448" s="207">
        <f t="shared" si="255"/>
        <v>0</v>
      </c>
      <c r="K448" s="207">
        <f t="shared" si="256"/>
        <v>0</v>
      </c>
      <c r="L448" s="239">
        <f t="shared" si="286"/>
        <v>0</v>
      </c>
      <c r="M448" s="198">
        <f t="shared" si="257"/>
        <v>0</v>
      </c>
      <c r="N448" s="199">
        <f t="shared" si="258"/>
        <v>0</v>
      </c>
      <c r="O448" s="199">
        <f t="shared" si="259"/>
        <v>0</v>
      </c>
      <c r="P448" s="199">
        <f t="shared" si="260"/>
        <v>0</v>
      </c>
      <c r="Q448" s="199">
        <f t="shared" si="261"/>
        <v>0</v>
      </c>
      <c r="R448" s="199">
        <f t="shared" si="262"/>
        <v>0</v>
      </c>
      <c r="S448" s="199">
        <f t="shared" si="263"/>
        <v>0</v>
      </c>
      <c r="T448" s="242">
        <f t="shared" si="287"/>
        <v>0</v>
      </c>
      <c r="U448" s="177">
        <f t="shared" si="264"/>
        <v>0</v>
      </c>
      <c r="V448" s="177">
        <f t="shared" si="265"/>
        <v>0</v>
      </c>
      <c r="W448" s="177">
        <f t="shared" si="266"/>
        <v>0</v>
      </c>
      <c r="X448" s="177">
        <f t="shared" si="267"/>
        <v>0</v>
      </c>
      <c r="Y448" s="177">
        <f t="shared" si="268"/>
        <v>0</v>
      </c>
      <c r="Z448" s="178">
        <f t="shared" si="269"/>
        <v>0</v>
      </c>
      <c r="AA448" s="177">
        <f t="shared" si="270"/>
        <v>0</v>
      </c>
      <c r="AB448" s="261">
        <f t="shared" si="288"/>
        <v>0</v>
      </c>
      <c r="AC448" s="217">
        <f t="shared" si="271"/>
        <v>0</v>
      </c>
      <c r="AD448" s="217">
        <f t="shared" si="272"/>
        <v>0</v>
      </c>
      <c r="AE448" s="217">
        <f t="shared" si="273"/>
        <v>0</v>
      </c>
      <c r="AF448" s="217">
        <f t="shared" si="274"/>
        <v>0</v>
      </c>
      <c r="AG448" s="217">
        <f t="shared" si="275"/>
        <v>0</v>
      </c>
      <c r="AH448" s="217">
        <f t="shared" si="276"/>
        <v>0</v>
      </c>
      <c r="AI448" s="217">
        <f t="shared" si="277"/>
        <v>0</v>
      </c>
      <c r="AJ448" s="263">
        <f t="shared" si="289"/>
        <v>0</v>
      </c>
      <c r="AK448" s="250">
        <f t="shared" si="278"/>
        <v>0</v>
      </c>
      <c r="AL448" s="250">
        <f t="shared" si="279"/>
        <v>0</v>
      </c>
      <c r="AM448" s="250">
        <f t="shared" si="280"/>
        <v>0</v>
      </c>
      <c r="AN448" s="250">
        <f t="shared" si="281"/>
        <v>0</v>
      </c>
      <c r="AO448" s="250">
        <f t="shared" si="282"/>
        <v>0</v>
      </c>
      <c r="AP448" s="250">
        <f t="shared" si="283"/>
        <v>0</v>
      </c>
      <c r="AQ448" s="250">
        <f t="shared" si="284"/>
        <v>0</v>
      </c>
      <c r="AR448" s="265">
        <f t="shared" si="290"/>
        <v>0</v>
      </c>
      <c r="AS448" s="254">
        <f t="shared" si="285"/>
        <v>0</v>
      </c>
    </row>
    <row r="449" spans="2:45" x14ac:dyDescent="0.25">
      <c r="B449" s="24"/>
      <c r="C449" s="24"/>
      <c r="D449" s="306"/>
      <c r="E449" s="225">
        <f t="shared" si="250"/>
        <v>0</v>
      </c>
      <c r="F449" s="207">
        <f t="shared" si="251"/>
        <v>0</v>
      </c>
      <c r="G449" s="207">
        <f t="shared" si="252"/>
        <v>0</v>
      </c>
      <c r="H449" s="207">
        <f t="shared" si="253"/>
        <v>0</v>
      </c>
      <c r="I449" s="207">
        <f t="shared" si="254"/>
        <v>0</v>
      </c>
      <c r="J449" s="207">
        <f t="shared" si="255"/>
        <v>0</v>
      </c>
      <c r="K449" s="207">
        <f t="shared" si="256"/>
        <v>0</v>
      </c>
      <c r="L449" s="239">
        <f t="shared" si="286"/>
        <v>0</v>
      </c>
      <c r="M449" s="198">
        <f t="shared" si="257"/>
        <v>0</v>
      </c>
      <c r="N449" s="199">
        <f t="shared" si="258"/>
        <v>0</v>
      </c>
      <c r="O449" s="199">
        <f t="shared" si="259"/>
        <v>0</v>
      </c>
      <c r="P449" s="199">
        <f t="shared" si="260"/>
        <v>0</v>
      </c>
      <c r="Q449" s="199">
        <f t="shared" si="261"/>
        <v>0</v>
      </c>
      <c r="R449" s="199">
        <f t="shared" si="262"/>
        <v>0</v>
      </c>
      <c r="S449" s="199">
        <f t="shared" si="263"/>
        <v>0</v>
      </c>
      <c r="T449" s="242">
        <f t="shared" si="287"/>
        <v>0</v>
      </c>
      <c r="U449" s="177">
        <f t="shared" si="264"/>
        <v>0</v>
      </c>
      <c r="V449" s="177">
        <f t="shared" si="265"/>
        <v>0</v>
      </c>
      <c r="W449" s="177">
        <f t="shared" si="266"/>
        <v>0</v>
      </c>
      <c r="X449" s="177">
        <f t="shared" si="267"/>
        <v>0</v>
      </c>
      <c r="Y449" s="177">
        <f t="shared" si="268"/>
        <v>0</v>
      </c>
      <c r="Z449" s="178">
        <f t="shared" si="269"/>
        <v>0</v>
      </c>
      <c r="AA449" s="177">
        <f t="shared" si="270"/>
        <v>0</v>
      </c>
      <c r="AB449" s="261">
        <f t="shared" si="288"/>
        <v>0</v>
      </c>
      <c r="AC449" s="217">
        <f t="shared" si="271"/>
        <v>0</v>
      </c>
      <c r="AD449" s="217">
        <f t="shared" si="272"/>
        <v>0</v>
      </c>
      <c r="AE449" s="217">
        <f t="shared" si="273"/>
        <v>0</v>
      </c>
      <c r="AF449" s="217">
        <f t="shared" si="274"/>
        <v>0</v>
      </c>
      <c r="AG449" s="217">
        <f t="shared" si="275"/>
        <v>0</v>
      </c>
      <c r="AH449" s="217">
        <f t="shared" si="276"/>
        <v>0</v>
      </c>
      <c r="AI449" s="217">
        <f t="shared" si="277"/>
        <v>0</v>
      </c>
      <c r="AJ449" s="263">
        <f t="shared" si="289"/>
        <v>0</v>
      </c>
      <c r="AK449" s="250">
        <f t="shared" si="278"/>
        <v>0</v>
      </c>
      <c r="AL449" s="250">
        <f t="shared" si="279"/>
        <v>0</v>
      </c>
      <c r="AM449" s="250">
        <f t="shared" si="280"/>
        <v>0</v>
      </c>
      <c r="AN449" s="250">
        <f t="shared" si="281"/>
        <v>0</v>
      </c>
      <c r="AO449" s="250">
        <f t="shared" si="282"/>
        <v>0</v>
      </c>
      <c r="AP449" s="250">
        <f t="shared" si="283"/>
        <v>0</v>
      </c>
      <c r="AQ449" s="250">
        <f t="shared" si="284"/>
        <v>0</v>
      </c>
      <c r="AR449" s="265">
        <f t="shared" si="290"/>
        <v>0</v>
      </c>
      <c r="AS449" s="254">
        <f t="shared" si="285"/>
        <v>0</v>
      </c>
    </row>
    <row r="450" spans="2:45" x14ac:dyDescent="0.25">
      <c r="B450" s="24"/>
      <c r="C450" s="24"/>
      <c r="D450" s="306"/>
      <c r="E450" s="225">
        <f t="shared" si="250"/>
        <v>0</v>
      </c>
      <c r="F450" s="207">
        <f t="shared" si="251"/>
        <v>0</v>
      </c>
      <c r="G450" s="207">
        <f t="shared" si="252"/>
        <v>0</v>
      </c>
      <c r="H450" s="207">
        <f t="shared" si="253"/>
        <v>0</v>
      </c>
      <c r="I450" s="207">
        <f t="shared" si="254"/>
        <v>0</v>
      </c>
      <c r="J450" s="207">
        <f t="shared" si="255"/>
        <v>0</v>
      </c>
      <c r="K450" s="207">
        <f t="shared" si="256"/>
        <v>0</v>
      </c>
      <c r="L450" s="239">
        <f t="shared" si="286"/>
        <v>0</v>
      </c>
      <c r="M450" s="198">
        <f t="shared" si="257"/>
        <v>0</v>
      </c>
      <c r="N450" s="199">
        <f t="shared" si="258"/>
        <v>0</v>
      </c>
      <c r="O450" s="199">
        <f t="shared" si="259"/>
        <v>0</v>
      </c>
      <c r="P450" s="199">
        <f t="shared" si="260"/>
        <v>0</v>
      </c>
      <c r="Q450" s="199">
        <f t="shared" si="261"/>
        <v>0</v>
      </c>
      <c r="R450" s="199">
        <f t="shared" si="262"/>
        <v>0</v>
      </c>
      <c r="S450" s="199">
        <f t="shared" si="263"/>
        <v>0</v>
      </c>
      <c r="T450" s="242">
        <f t="shared" si="287"/>
        <v>0</v>
      </c>
      <c r="U450" s="177">
        <f t="shared" si="264"/>
        <v>0</v>
      </c>
      <c r="V450" s="177">
        <f t="shared" si="265"/>
        <v>0</v>
      </c>
      <c r="W450" s="177">
        <f t="shared" si="266"/>
        <v>0</v>
      </c>
      <c r="X450" s="177">
        <f t="shared" si="267"/>
        <v>0</v>
      </c>
      <c r="Y450" s="177">
        <f t="shared" si="268"/>
        <v>0</v>
      </c>
      <c r="Z450" s="178">
        <f t="shared" si="269"/>
        <v>0</v>
      </c>
      <c r="AA450" s="177">
        <f t="shared" si="270"/>
        <v>0</v>
      </c>
      <c r="AB450" s="261">
        <f t="shared" si="288"/>
        <v>0</v>
      </c>
      <c r="AC450" s="217">
        <f t="shared" si="271"/>
        <v>0</v>
      </c>
      <c r="AD450" s="217">
        <f t="shared" si="272"/>
        <v>0</v>
      </c>
      <c r="AE450" s="217">
        <f t="shared" si="273"/>
        <v>0</v>
      </c>
      <c r="AF450" s="217">
        <f t="shared" si="274"/>
        <v>0</v>
      </c>
      <c r="AG450" s="217">
        <f t="shared" si="275"/>
        <v>0</v>
      </c>
      <c r="AH450" s="217">
        <f t="shared" si="276"/>
        <v>0</v>
      </c>
      <c r="AI450" s="217">
        <f t="shared" si="277"/>
        <v>0</v>
      </c>
      <c r="AJ450" s="263">
        <f t="shared" si="289"/>
        <v>0</v>
      </c>
      <c r="AK450" s="250">
        <f t="shared" si="278"/>
        <v>0</v>
      </c>
      <c r="AL450" s="250">
        <f t="shared" si="279"/>
        <v>0</v>
      </c>
      <c r="AM450" s="250">
        <f t="shared" si="280"/>
        <v>0</v>
      </c>
      <c r="AN450" s="250">
        <f t="shared" si="281"/>
        <v>0</v>
      </c>
      <c r="AO450" s="250">
        <f t="shared" si="282"/>
        <v>0</v>
      </c>
      <c r="AP450" s="250">
        <f t="shared" si="283"/>
        <v>0</v>
      </c>
      <c r="AQ450" s="250">
        <f t="shared" si="284"/>
        <v>0</v>
      </c>
      <c r="AR450" s="265">
        <f t="shared" si="290"/>
        <v>0</v>
      </c>
      <c r="AS450" s="254">
        <f t="shared" si="285"/>
        <v>0</v>
      </c>
    </row>
    <row r="451" spans="2:45" x14ac:dyDescent="0.25">
      <c r="B451" s="24"/>
      <c r="C451" s="24"/>
      <c r="D451" s="307"/>
      <c r="E451" s="225">
        <f t="shared" si="250"/>
        <v>0</v>
      </c>
      <c r="F451" s="207">
        <f t="shared" si="251"/>
        <v>0</v>
      </c>
      <c r="G451" s="207">
        <f t="shared" si="252"/>
        <v>0</v>
      </c>
      <c r="H451" s="207">
        <f t="shared" si="253"/>
        <v>0</v>
      </c>
      <c r="I451" s="207">
        <f t="shared" si="254"/>
        <v>0</v>
      </c>
      <c r="J451" s="207">
        <f t="shared" si="255"/>
        <v>0</v>
      </c>
      <c r="K451" s="207">
        <f t="shared" si="256"/>
        <v>0</v>
      </c>
      <c r="L451" s="239">
        <f t="shared" si="286"/>
        <v>0</v>
      </c>
      <c r="M451" s="198">
        <f t="shared" si="257"/>
        <v>0</v>
      </c>
      <c r="N451" s="199">
        <f t="shared" si="258"/>
        <v>0</v>
      </c>
      <c r="O451" s="199">
        <f t="shared" si="259"/>
        <v>0</v>
      </c>
      <c r="P451" s="199">
        <f t="shared" si="260"/>
        <v>0</v>
      </c>
      <c r="Q451" s="199">
        <f t="shared" si="261"/>
        <v>0</v>
      </c>
      <c r="R451" s="199">
        <f t="shared" si="262"/>
        <v>0</v>
      </c>
      <c r="S451" s="199">
        <f t="shared" si="263"/>
        <v>0</v>
      </c>
      <c r="T451" s="242">
        <f t="shared" si="287"/>
        <v>0</v>
      </c>
      <c r="U451" s="177">
        <f t="shared" si="264"/>
        <v>0</v>
      </c>
      <c r="V451" s="177">
        <f t="shared" si="265"/>
        <v>0</v>
      </c>
      <c r="W451" s="177">
        <f t="shared" si="266"/>
        <v>0</v>
      </c>
      <c r="X451" s="177">
        <f t="shared" si="267"/>
        <v>0</v>
      </c>
      <c r="Y451" s="177">
        <f t="shared" si="268"/>
        <v>0</v>
      </c>
      <c r="Z451" s="178">
        <f t="shared" si="269"/>
        <v>0</v>
      </c>
      <c r="AA451" s="177">
        <f t="shared" si="270"/>
        <v>0</v>
      </c>
      <c r="AB451" s="261">
        <f t="shared" si="288"/>
        <v>0</v>
      </c>
      <c r="AC451" s="217">
        <f t="shared" si="271"/>
        <v>0</v>
      </c>
      <c r="AD451" s="217">
        <f t="shared" si="272"/>
        <v>0</v>
      </c>
      <c r="AE451" s="217">
        <f t="shared" si="273"/>
        <v>0</v>
      </c>
      <c r="AF451" s="217">
        <f t="shared" si="274"/>
        <v>0</v>
      </c>
      <c r="AG451" s="217">
        <f t="shared" si="275"/>
        <v>0</v>
      </c>
      <c r="AH451" s="217">
        <f t="shared" si="276"/>
        <v>0</v>
      </c>
      <c r="AI451" s="217">
        <f t="shared" si="277"/>
        <v>0</v>
      </c>
      <c r="AJ451" s="263">
        <f t="shared" si="289"/>
        <v>0</v>
      </c>
      <c r="AK451" s="250">
        <f t="shared" si="278"/>
        <v>0</v>
      </c>
      <c r="AL451" s="250">
        <f t="shared" si="279"/>
        <v>0</v>
      </c>
      <c r="AM451" s="250">
        <f t="shared" si="280"/>
        <v>0</v>
      </c>
      <c r="AN451" s="250">
        <f t="shared" si="281"/>
        <v>0</v>
      </c>
      <c r="AO451" s="250">
        <f t="shared" si="282"/>
        <v>0</v>
      </c>
      <c r="AP451" s="250">
        <f t="shared" si="283"/>
        <v>0</v>
      </c>
      <c r="AQ451" s="250">
        <f t="shared" si="284"/>
        <v>0</v>
      </c>
      <c r="AR451" s="265">
        <f t="shared" si="290"/>
        <v>0</v>
      </c>
      <c r="AS451" s="254">
        <f t="shared" si="285"/>
        <v>0</v>
      </c>
    </row>
    <row r="452" spans="2:45" x14ac:dyDescent="0.25">
      <c r="B452" s="24"/>
      <c r="C452" s="24"/>
      <c r="D452" s="307"/>
      <c r="E452" s="225">
        <f t="shared" si="250"/>
        <v>0</v>
      </c>
      <c r="F452" s="207">
        <f t="shared" si="251"/>
        <v>0</v>
      </c>
      <c r="G452" s="207">
        <f t="shared" si="252"/>
        <v>0</v>
      </c>
      <c r="H452" s="207">
        <f t="shared" si="253"/>
        <v>0</v>
      </c>
      <c r="I452" s="207">
        <f t="shared" si="254"/>
        <v>0</v>
      </c>
      <c r="J452" s="207">
        <f t="shared" si="255"/>
        <v>0</v>
      </c>
      <c r="K452" s="207">
        <f t="shared" si="256"/>
        <v>0</v>
      </c>
      <c r="L452" s="239">
        <f t="shared" si="286"/>
        <v>0</v>
      </c>
      <c r="M452" s="198">
        <f t="shared" si="257"/>
        <v>0</v>
      </c>
      <c r="N452" s="199">
        <f t="shared" si="258"/>
        <v>0</v>
      </c>
      <c r="O452" s="199">
        <f t="shared" si="259"/>
        <v>0</v>
      </c>
      <c r="P452" s="199">
        <f t="shared" si="260"/>
        <v>0</v>
      </c>
      <c r="Q452" s="199">
        <f t="shared" si="261"/>
        <v>0</v>
      </c>
      <c r="R452" s="199">
        <f t="shared" si="262"/>
        <v>0</v>
      </c>
      <c r="S452" s="199">
        <f t="shared" si="263"/>
        <v>0</v>
      </c>
      <c r="T452" s="242">
        <f t="shared" si="287"/>
        <v>0</v>
      </c>
      <c r="U452" s="177">
        <f t="shared" si="264"/>
        <v>0</v>
      </c>
      <c r="V452" s="177">
        <f t="shared" si="265"/>
        <v>0</v>
      </c>
      <c r="W452" s="177">
        <f t="shared" si="266"/>
        <v>0</v>
      </c>
      <c r="X452" s="177">
        <f t="shared" si="267"/>
        <v>0</v>
      </c>
      <c r="Y452" s="177">
        <f t="shared" si="268"/>
        <v>0</v>
      </c>
      <c r="Z452" s="178">
        <f t="shared" si="269"/>
        <v>0</v>
      </c>
      <c r="AA452" s="177">
        <f t="shared" si="270"/>
        <v>0</v>
      </c>
      <c r="AB452" s="261">
        <f t="shared" si="288"/>
        <v>0</v>
      </c>
      <c r="AC452" s="217">
        <f t="shared" si="271"/>
        <v>0</v>
      </c>
      <c r="AD452" s="217">
        <f t="shared" si="272"/>
        <v>0</v>
      </c>
      <c r="AE452" s="217">
        <f t="shared" si="273"/>
        <v>0</v>
      </c>
      <c r="AF452" s="217">
        <f t="shared" si="274"/>
        <v>0</v>
      </c>
      <c r="AG452" s="217">
        <f t="shared" si="275"/>
        <v>0</v>
      </c>
      <c r="AH452" s="217">
        <f t="shared" si="276"/>
        <v>0</v>
      </c>
      <c r="AI452" s="217">
        <f t="shared" si="277"/>
        <v>0</v>
      </c>
      <c r="AJ452" s="263">
        <f t="shared" si="289"/>
        <v>0</v>
      </c>
      <c r="AK452" s="250">
        <f t="shared" si="278"/>
        <v>0</v>
      </c>
      <c r="AL452" s="250">
        <f t="shared" si="279"/>
        <v>0</v>
      </c>
      <c r="AM452" s="250">
        <f t="shared" si="280"/>
        <v>0</v>
      </c>
      <c r="AN452" s="250">
        <f t="shared" si="281"/>
        <v>0</v>
      </c>
      <c r="AO452" s="250">
        <f t="shared" si="282"/>
        <v>0</v>
      </c>
      <c r="AP452" s="250">
        <f t="shared" si="283"/>
        <v>0</v>
      </c>
      <c r="AQ452" s="250">
        <f t="shared" si="284"/>
        <v>0</v>
      </c>
      <c r="AR452" s="265">
        <f t="shared" si="290"/>
        <v>0</v>
      </c>
      <c r="AS452" s="254">
        <f t="shared" si="285"/>
        <v>0</v>
      </c>
    </row>
    <row r="453" spans="2:45" x14ac:dyDescent="0.25">
      <c r="B453" s="24"/>
      <c r="C453" s="24"/>
      <c r="D453" s="307"/>
      <c r="E453" s="225">
        <f t="shared" si="250"/>
        <v>0</v>
      </c>
      <c r="F453" s="207">
        <f t="shared" si="251"/>
        <v>0</v>
      </c>
      <c r="G453" s="207">
        <f t="shared" si="252"/>
        <v>0</v>
      </c>
      <c r="H453" s="207">
        <f t="shared" si="253"/>
        <v>0</v>
      </c>
      <c r="I453" s="207">
        <f t="shared" si="254"/>
        <v>0</v>
      </c>
      <c r="J453" s="207">
        <f t="shared" si="255"/>
        <v>0</v>
      </c>
      <c r="K453" s="207">
        <f t="shared" si="256"/>
        <v>0</v>
      </c>
      <c r="L453" s="239">
        <f t="shared" si="286"/>
        <v>0</v>
      </c>
      <c r="M453" s="198">
        <f t="shared" si="257"/>
        <v>0</v>
      </c>
      <c r="N453" s="199">
        <f t="shared" si="258"/>
        <v>0</v>
      </c>
      <c r="O453" s="199">
        <f t="shared" si="259"/>
        <v>0</v>
      </c>
      <c r="P453" s="199">
        <f t="shared" si="260"/>
        <v>0</v>
      </c>
      <c r="Q453" s="199">
        <f t="shared" si="261"/>
        <v>0</v>
      </c>
      <c r="R453" s="199">
        <f t="shared" si="262"/>
        <v>0</v>
      </c>
      <c r="S453" s="199">
        <f t="shared" si="263"/>
        <v>0</v>
      </c>
      <c r="T453" s="242">
        <f t="shared" si="287"/>
        <v>0</v>
      </c>
      <c r="U453" s="177">
        <f t="shared" si="264"/>
        <v>0</v>
      </c>
      <c r="V453" s="177">
        <f t="shared" si="265"/>
        <v>0</v>
      </c>
      <c r="W453" s="177">
        <f t="shared" si="266"/>
        <v>0</v>
      </c>
      <c r="X453" s="177">
        <f t="shared" si="267"/>
        <v>0</v>
      </c>
      <c r="Y453" s="177">
        <f t="shared" si="268"/>
        <v>0</v>
      </c>
      <c r="Z453" s="178">
        <f t="shared" si="269"/>
        <v>0</v>
      </c>
      <c r="AA453" s="177">
        <f t="shared" si="270"/>
        <v>0</v>
      </c>
      <c r="AB453" s="261">
        <f t="shared" si="288"/>
        <v>0</v>
      </c>
      <c r="AC453" s="217">
        <f t="shared" si="271"/>
        <v>0</v>
      </c>
      <c r="AD453" s="217">
        <f t="shared" si="272"/>
        <v>0</v>
      </c>
      <c r="AE453" s="217">
        <f t="shared" si="273"/>
        <v>0</v>
      </c>
      <c r="AF453" s="217">
        <f t="shared" si="274"/>
        <v>0</v>
      </c>
      <c r="AG453" s="217">
        <f t="shared" si="275"/>
        <v>0</v>
      </c>
      <c r="AH453" s="217">
        <f t="shared" si="276"/>
        <v>0</v>
      </c>
      <c r="AI453" s="217">
        <f t="shared" si="277"/>
        <v>0</v>
      </c>
      <c r="AJ453" s="263">
        <f t="shared" si="289"/>
        <v>0</v>
      </c>
      <c r="AK453" s="250">
        <f t="shared" si="278"/>
        <v>0</v>
      </c>
      <c r="AL453" s="250">
        <f t="shared" si="279"/>
        <v>0</v>
      </c>
      <c r="AM453" s="250">
        <f t="shared" si="280"/>
        <v>0</v>
      </c>
      <c r="AN453" s="250">
        <f t="shared" si="281"/>
        <v>0</v>
      </c>
      <c r="AO453" s="250">
        <f t="shared" si="282"/>
        <v>0</v>
      </c>
      <c r="AP453" s="250">
        <f t="shared" si="283"/>
        <v>0</v>
      </c>
      <c r="AQ453" s="250">
        <f t="shared" si="284"/>
        <v>0</v>
      </c>
      <c r="AR453" s="265">
        <f t="shared" si="290"/>
        <v>0</v>
      </c>
      <c r="AS453" s="254">
        <f t="shared" si="285"/>
        <v>0</v>
      </c>
    </row>
    <row r="454" spans="2:45" x14ac:dyDescent="0.25">
      <c r="B454" s="24"/>
      <c r="C454" s="24"/>
      <c r="D454" s="306"/>
      <c r="E454" s="225">
        <f t="shared" ref="E454:E517" si="291">D454/(($B$1-$C$2)/100-(0.08))</f>
        <v>0</v>
      </c>
      <c r="F454" s="207">
        <f t="shared" ref="F454:F517" si="292">K454*$F$3</f>
        <v>0</v>
      </c>
      <c r="G454" s="207">
        <f t="shared" ref="G454:G517" si="293">K454*$G$2</f>
        <v>0</v>
      </c>
      <c r="H454" s="207">
        <f t="shared" ref="H454:H517" si="294">K454*$H$2</f>
        <v>0</v>
      </c>
      <c r="I454" s="207">
        <f t="shared" ref="I454:I517" si="295">K454*$I$2</f>
        <v>0</v>
      </c>
      <c r="J454" s="207">
        <f t="shared" ref="J454:J517" si="296">K454*$J$2</f>
        <v>0</v>
      </c>
      <c r="K454" s="207">
        <f t="shared" ref="K454:K517" si="297">E454*$J$1</f>
        <v>0</v>
      </c>
      <c r="L454" s="239">
        <f t="shared" si="286"/>
        <v>0</v>
      </c>
      <c r="M454" s="198">
        <f t="shared" ref="M454:M517" si="298">S454*$M$3</f>
        <v>0</v>
      </c>
      <c r="N454" s="199">
        <f t="shared" ref="N454:N517" si="299">S454*$N$2</f>
        <v>0</v>
      </c>
      <c r="O454" s="199">
        <f t="shared" ref="O454:O517" si="300">S454*$O$2</f>
        <v>0</v>
      </c>
      <c r="P454" s="199">
        <f t="shared" ref="P454:P517" si="301">S454*$P$2</f>
        <v>0</v>
      </c>
      <c r="Q454" s="199">
        <f t="shared" ref="Q454:Q517" si="302">S454*$Q$2</f>
        <v>0</v>
      </c>
      <c r="R454" s="199">
        <f t="shared" ref="R454:R517" si="303">S454*$R$3</f>
        <v>0</v>
      </c>
      <c r="S454" s="199">
        <f t="shared" ref="S454:S517" si="304">E454*$S$1</f>
        <v>0</v>
      </c>
      <c r="T454" s="242">
        <f t="shared" si="287"/>
        <v>0</v>
      </c>
      <c r="U454" s="177">
        <f t="shared" ref="U454:U517" si="305">AA454*$U$3</f>
        <v>0</v>
      </c>
      <c r="V454" s="177">
        <f t="shared" ref="V454:V517" si="306">AA454*$V$3</f>
        <v>0</v>
      </c>
      <c r="W454" s="177">
        <f t="shared" ref="W454:W517" si="307">AA454*$W$3</f>
        <v>0</v>
      </c>
      <c r="X454" s="177">
        <f t="shared" ref="X454:X517" si="308">AA454*$X$3</f>
        <v>0</v>
      </c>
      <c r="Y454" s="177">
        <f t="shared" ref="Y454:Y517" si="309">AA454*$Y$3</f>
        <v>0</v>
      </c>
      <c r="Z454" s="178">
        <f t="shared" ref="Z454:Z517" si="310">AA454*$Z$3</f>
        <v>0</v>
      </c>
      <c r="AA454" s="177">
        <f t="shared" ref="AA454:AA517" si="311">E454*$AA$1</f>
        <v>0</v>
      </c>
      <c r="AB454" s="261">
        <f t="shared" si="288"/>
        <v>0</v>
      </c>
      <c r="AC454" s="217">
        <f t="shared" ref="AC454:AC517" si="312">AI454*$AC$3</f>
        <v>0</v>
      </c>
      <c r="AD454" s="217">
        <f t="shared" ref="AD454:AD517" si="313">AI454*$AD$3</f>
        <v>0</v>
      </c>
      <c r="AE454" s="217">
        <f t="shared" ref="AE454:AE517" si="314">AI454*$AE$3</f>
        <v>0</v>
      </c>
      <c r="AF454" s="217">
        <f t="shared" ref="AF454:AF517" si="315">AI454*$AF$3</f>
        <v>0</v>
      </c>
      <c r="AG454" s="217">
        <f t="shared" ref="AG454:AG517" si="316">AI454*$AG$3</f>
        <v>0</v>
      </c>
      <c r="AH454" s="217">
        <f t="shared" ref="AH454:AH517" si="317">AI454*$AH$3</f>
        <v>0</v>
      </c>
      <c r="AI454" s="217">
        <f t="shared" ref="AI454:AI517" si="318">E454*$AI$1</f>
        <v>0</v>
      </c>
      <c r="AJ454" s="263">
        <f t="shared" si="289"/>
        <v>0</v>
      </c>
      <c r="AK454" s="250">
        <f t="shared" ref="AK454:AK517" si="319">AQ454*$AK$3</f>
        <v>0</v>
      </c>
      <c r="AL454" s="250">
        <f t="shared" ref="AL454:AL517" si="320">AQ454*$AL$3</f>
        <v>0</v>
      </c>
      <c r="AM454" s="250">
        <f t="shared" ref="AM454:AM517" si="321">AQ454*$AM$3</f>
        <v>0</v>
      </c>
      <c r="AN454" s="250">
        <f t="shared" ref="AN454:AN517" si="322">AQ454*$AN$3</f>
        <v>0</v>
      </c>
      <c r="AO454" s="250">
        <f t="shared" ref="AO454:AO517" si="323">AQ454*$AO$3</f>
        <v>0</v>
      </c>
      <c r="AP454" s="250">
        <f t="shared" ref="AP454:AP517" si="324">AQ454*$AP$3</f>
        <v>0</v>
      </c>
      <c r="AQ454" s="250">
        <f t="shared" ref="AQ454:AQ517" si="325">E454*$AQ$1</f>
        <v>0</v>
      </c>
      <c r="AR454" s="265">
        <f t="shared" si="290"/>
        <v>0</v>
      </c>
      <c r="AS454" s="254">
        <f t="shared" ref="AS454:AS517" si="326">L454/1.21</f>
        <v>0</v>
      </c>
    </row>
    <row r="455" spans="2:45" x14ac:dyDescent="0.25">
      <c r="B455" s="24"/>
      <c r="C455" s="24"/>
      <c r="D455" s="307"/>
      <c r="E455" s="225">
        <f t="shared" si="291"/>
        <v>0</v>
      </c>
      <c r="F455" s="207">
        <f t="shared" si="292"/>
        <v>0</v>
      </c>
      <c r="G455" s="207">
        <f t="shared" si="293"/>
        <v>0</v>
      </c>
      <c r="H455" s="207">
        <f t="shared" si="294"/>
        <v>0</v>
      </c>
      <c r="I455" s="207">
        <f t="shared" si="295"/>
        <v>0</v>
      </c>
      <c r="J455" s="207">
        <f t="shared" si="296"/>
        <v>0</v>
      </c>
      <c r="K455" s="207">
        <f t="shared" si="297"/>
        <v>0</v>
      </c>
      <c r="L455" s="239">
        <f t="shared" ref="L455:L518" si="327">F455+H455+J455+E455</f>
        <v>0</v>
      </c>
      <c r="M455" s="198">
        <f t="shared" si="298"/>
        <v>0</v>
      </c>
      <c r="N455" s="199">
        <f t="shared" si="299"/>
        <v>0</v>
      </c>
      <c r="O455" s="199">
        <f t="shared" si="300"/>
        <v>0</v>
      </c>
      <c r="P455" s="199">
        <f t="shared" si="301"/>
        <v>0</v>
      </c>
      <c r="Q455" s="199">
        <f t="shared" si="302"/>
        <v>0</v>
      </c>
      <c r="R455" s="199">
        <f t="shared" si="303"/>
        <v>0</v>
      </c>
      <c r="S455" s="199">
        <f t="shared" si="304"/>
        <v>0</v>
      </c>
      <c r="T455" s="242">
        <f t="shared" ref="T455:T518" si="328">R455+Q455+O455+M455+E455</f>
        <v>0</v>
      </c>
      <c r="U455" s="177">
        <f t="shared" si="305"/>
        <v>0</v>
      </c>
      <c r="V455" s="177">
        <f t="shared" si="306"/>
        <v>0</v>
      </c>
      <c r="W455" s="177">
        <f t="shared" si="307"/>
        <v>0</v>
      </c>
      <c r="X455" s="177">
        <f t="shared" si="308"/>
        <v>0</v>
      </c>
      <c r="Y455" s="177">
        <f t="shared" si="309"/>
        <v>0</v>
      </c>
      <c r="Z455" s="178">
        <f t="shared" si="310"/>
        <v>0</v>
      </c>
      <c r="AA455" s="177">
        <f t="shared" si="311"/>
        <v>0</v>
      </c>
      <c r="AB455" s="261">
        <f t="shared" ref="AB455:AB518" si="329">U455+W455+Y455+Z455+E455</f>
        <v>0</v>
      </c>
      <c r="AC455" s="217">
        <f t="shared" si="312"/>
        <v>0</v>
      </c>
      <c r="AD455" s="217">
        <f t="shared" si="313"/>
        <v>0</v>
      </c>
      <c r="AE455" s="217">
        <f t="shared" si="314"/>
        <v>0</v>
      </c>
      <c r="AF455" s="217">
        <f t="shared" si="315"/>
        <v>0</v>
      </c>
      <c r="AG455" s="217">
        <f t="shared" si="316"/>
        <v>0</v>
      </c>
      <c r="AH455" s="217">
        <f t="shared" si="317"/>
        <v>0</v>
      </c>
      <c r="AI455" s="217">
        <f t="shared" si="318"/>
        <v>0</v>
      </c>
      <c r="AJ455" s="263">
        <f t="shared" ref="AJ455:AJ518" si="330">AC455+AE455+AG455+AH455+E455</f>
        <v>0</v>
      </c>
      <c r="AK455" s="250">
        <f t="shared" si="319"/>
        <v>0</v>
      </c>
      <c r="AL455" s="250">
        <f t="shared" si="320"/>
        <v>0</v>
      </c>
      <c r="AM455" s="250">
        <f t="shared" si="321"/>
        <v>0</v>
      </c>
      <c r="AN455" s="250">
        <f t="shared" si="322"/>
        <v>0</v>
      </c>
      <c r="AO455" s="250">
        <f t="shared" si="323"/>
        <v>0</v>
      </c>
      <c r="AP455" s="250">
        <f t="shared" si="324"/>
        <v>0</v>
      </c>
      <c r="AQ455" s="250">
        <f t="shared" si="325"/>
        <v>0</v>
      </c>
      <c r="AR455" s="265">
        <f t="shared" ref="AR455:AR518" si="331">AK455+AM455+AO455+AP455+E455</f>
        <v>0</v>
      </c>
      <c r="AS455" s="254">
        <f t="shared" si="326"/>
        <v>0</v>
      </c>
    </row>
    <row r="456" spans="2:45" x14ac:dyDescent="0.25">
      <c r="B456" s="24"/>
      <c r="C456" s="24"/>
      <c r="D456" s="307"/>
      <c r="E456" s="225">
        <f t="shared" si="291"/>
        <v>0</v>
      </c>
      <c r="F456" s="207">
        <f t="shared" si="292"/>
        <v>0</v>
      </c>
      <c r="G456" s="207">
        <f t="shared" si="293"/>
        <v>0</v>
      </c>
      <c r="H456" s="207">
        <f t="shared" si="294"/>
        <v>0</v>
      </c>
      <c r="I456" s="207">
        <f t="shared" si="295"/>
        <v>0</v>
      </c>
      <c r="J456" s="207">
        <f t="shared" si="296"/>
        <v>0</v>
      </c>
      <c r="K456" s="207">
        <f t="shared" si="297"/>
        <v>0</v>
      </c>
      <c r="L456" s="239">
        <f t="shared" si="327"/>
        <v>0</v>
      </c>
      <c r="M456" s="198">
        <f t="shared" si="298"/>
        <v>0</v>
      </c>
      <c r="N456" s="199">
        <f t="shared" si="299"/>
        <v>0</v>
      </c>
      <c r="O456" s="199">
        <f t="shared" si="300"/>
        <v>0</v>
      </c>
      <c r="P456" s="199">
        <f t="shared" si="301"/>
        <v>0</v>
      </c>
      <c r="Q456" s="199">
        <f t="shared" si="302"/>
        <v>0</v>
      </c>
      <c r="R456" s="199">
        <f t="shared" si="303"/>
        <v>0</v>
      </c>
      <c r="S456" s="199">
        <f t="shared" si="304"/>
        <v>0</v>
      </c>
      <c r="T456" s="242">
        <f t="shared" si="328"/>
        <v>0</v>
      </c>
      <c r="U456" s="177">
        <f t="shared" si="305"/>
        <v>0</v>
      </c>
      <c r="V456" s="177">
        <f t="shared" si="306"/>
        <v>0</v>
      </c>
      <c r="W456" s="177">
        <f t="shared" si="307"/>
        <v>0</v>
      </c>
      <c r="X456" s="177">
        <f t="shared" si="308"/>
        <v>0</v>
      </c>
      <c r="Y456" s="177">
        <f t="shared" si="309"/>
        <v>0</v>
      </c>
      <c r="Z456" s="178">
        <f t="shared" si="310"/>
        <v>0</v>
      </c>
      <c r="AA456" s="177">
        <f t="shared" si="311"/>
        <v>0</v>
      </c>
      <c r="AB456" s="261">
        <f t="shared" si="329"/>
        <v>0</v>
      </c>
      <c r="AC456" s="217">
        <f t="shared" si="312"/>
        <v>0</v>
      </c>
      <c r="AD456" s="217">
        <f t="shared" si="313"/>
        <v>0</v>
      </c>
      <c r="AE456" s="217">
        <f t="shared" si="314"/>
        <v>0</v>
      </c>
      <c r="AF456" s="217">
        <f t="shared" si="315"/>
        <v>0</v>
      </c>
      <c r="AG456" s="217">
        <f t="shared" si="316"/>
        <v>0</v>
      </c>
      <c r="AH456" s="217">
        <f t="shared" si="317"/>
        <v>0</v>
      </c>
      <c r="AI456" s="217">
        <f t="shared" si="318"/>
        <v>0</v>
      </c>
      <c r="AJ456" s="263">
        <f t="shared" si="330"/>
        <v>0</v>
      </c>
      <c r="AK456" s="250">
        <f t="shared" si="319"/>
        <v>0</v>
      </c>
      <c r="AL456" s="250">
        <f t="shared" si="320"/>
        <v>0</v>
      </c>
      <c r="AM456" s="250">
        <f t="shared" si="321"/>
        <v>0</v>
      </c>
      <c r="AN456" s="250">
        <f t="shared" si="322"/>
        <v>0</v>
      </c>
      <c r="AO456" s="250">
        <f t="shared" si="323"/>
        <v>0</v>
      </c>
      <c r="AP456" s="250">
        <f t="shared" si="324"/>
        <v>0</v>
      </c>
      <c r="AQ456" s="250">
        <f t="shared" si="325"/>
        <v>0</v>
      </c>
      <c r="AR456" s="265">
        <f t="shared" si="331"/>
        <v>0</v>
      </c>
      <c r="AS456" s="254">
        <f t="shared" si="326"/>
        <v>0</v>
      </c>
    </row>
    <row r="457" spans="2:45" x14ac:dyDescent="0.25">
      <c r="B457" s="24"/>
      <c r="C457" s="24"/>
      <c r="D457" s="307"/>
      <c r="E457" s="225">
        <f t="shared" si="291"/>
        <v>0</v>
      </c>
      <c r="F457" s="207">
        <f t="shared" si="292"/>
        <v>0</v>
      </c>
      <c r="G457" s="207">
        <f t="shared" si="293"/>
        <v>0</v>
      </c>
      <c r="H457" s="207">
        <f t="shared" si="294"/>
        <v>0</v>
      </c>
      <c r="I457" s="207">
        <f t="shared" si="295"/>
        <v>0</v>
      </c>
      <c r="J457" s="207">
        <f t="shared" si="296"/>
        <v>0</v>
      </c>
      <c r="K457" s="207">
        <f t="shared" si="297"/>
        <v>0</v>
      </c>
      <c r="L457" s="239">
        <f t="shared" si="327"/>
        <v>0</v>
      </c>
      <c r="M457" s="198">
        <f t="shared" si="298"/>
        <v>0</v>
      </c>
      <c r="N457" s="199">
        <f t="shared" si="299"/>
        <v>0</v>
      </c>
      <c r="O457" s="199">
        <f t="shared" si="300"/>
        <v>0</v>
      </c>
      <c r="P457" s="199">
        <f t="shared" si="301"/>
        <v>0</v>
      </c>
      <c r="Q457" s="199">
        <f t="shared" si="302"/>
        <v>0</v>
      </c>
      <c r="R457" s="199">
        <f t="shared" si="303"/>
        <v>0</v>
      </c>
      <c r="S457" s="199">
        <f t="shared" si="304"/>
        <v>0</v>
      </c>
      <c r="T457" s="242">
        <f t="shared" si="328"/>
        <v>0</v>
      </c>
      <c r="U457" s="177">
        <f t="shared" si="305"/>
        <v>0</v>
      </c>
      <c r="V457" s="177">
        <f t="shared" si="306"/>
        <v>0</v>
      </c>
      <c r="W457" s="177">
        <f t="shared" si="307"/>
        <v>0</v>
      </c>
      <c r="X457" s="177">
        <f t="shared" si="308"/>
        <v>0</v>
      </c>
      <c r="Y457" s="177">
        <f t="shared" si="309"/>
        <v>0</v>
      </c>
      <c r="Z457" s="178">
        <f t="shared" si="310"/>
        <v>0</v>
      </c>
      <c r="AA457" s="177">
        <f t="shared" si="311"/>
        <v>0</v>
      </c>
      <c r="AB457" s="261">
        <f t="shared" si="329"/>
        <v>0</v>
      </c>
      <c r="AC457" s="217">
        <f t="shared" si="312"/>
        <v>0</v>
      </c>
      <c r="AD457" s="217">
        <f t="shared" si="313"/>
        <v>0</v>
      </c>
      <c r="AE457" s="217">
        <f t="shared" si="314"/>
        <v>0</v>
      </c>
      <c r="AF457" s="217">
        <f t="shared" si="315"/>
        <v>0</v>
      </c>
      <c r="AG457" s="217">
        <f t="shared" si="316"/>
        <v>0</v>
      </c>
      <c r="AH457" s="217">
        <f t="shared" si="317"/>
        <v>0</v>
      </c>
      <c r="AI457" s="217">
        <f t="shared" si="318"/>
        <v>0</v>
      </c>
      <c r="AJ457" s="263">
        <f t="shared" si="330"/>
        <v>0</v>
      </c>
      <c r="AK457" s="250">
        <f t="shared" si="319"/>
        <v>0</v>
      </c>
      <c r="AL457" s="250">
        <f t="shared" si="320"/>
        <v>0</v>
      </c>
      <c r="AM457" s="250">
        <f t="shared" si="321"/>
        <v>0</v>
      </c>
      <c r="AN457" s="250">
        <f t="shared" si="322"/>
        <v>0</v>
      </c>
      <c r="AO457" s="250">
        <f t="shared" si="323"/>
        <v>0</v>
      </c>
      <c r="AP457" s="250">
        <f t="shared" si="324"/>
        <v>0</v>
      </c>
      <c r="AQ457" s="250">
        <f t="shared" si="325"/>
        <v>0</v>
      </c>
      <c r="AR457" s="265">
        <f t="shared" si="331"/>
        <v>0</v>
      </c>
      <c r="AS457" s="254">
        <f t="shared" si="326"/>
        <v>0</v>
      </c>
    </row>
    <row r="458" spans="2:45" x14ac:dyDescent="0.25">
      <c r="B458" s="24"/>
      <c r="C458" s="24"/>
      <c r="D458" s="307"/>
      <c r="E458" s="225">
        <f t="shared" si="291"/>
        <v>0</v>
      </c>
      <c r="F458" s="207">
        <f t="shared" si="292"/>
        <v>0</v>
      </c>
      <c r="G458" s="207">
        <f t="shared" si="293"/>
        <v>0</v>
      </c>
      <c r="H458" s="207">
        <f t="shared" si="294"/>
        <v>0</v>
      </c>
      <c r="I458" s="207">
        <f t="shared" si="295"/>
        <v>0</v>
      </c>
      <c r="J458" s="207">
        <f t="shared" si="296"/>
        <v>0</v>
      </c>
      <c r="K458" s="207">
        <f t="shared" si="297"/>
        <v>0</v>
      </c>
      <c r="L458" s="239">
        <f t="shared" si="327"/>
        <v>0</v>
      </c>
      <c r="M458" s="198">
        <f t="shared" si="298"/>
        <v>0</v>
      </c>
      <c r="N458" s="199">
        <f t="shared" si="299"/>
        <v>0</v>
      </c>
      <c r="O458" s="199">
        <f t="shared" si="300"/>
        <v>0</v>
      </c>
      <c r="P458" s="199">
        <f t="shared" si="301"/>
        <v>0</v>
      </c>
      <c r="Q458" s="199">
        <f t="shared" si="302"/>
        <v>0</v>
      </c>
      <c r="R458" s="199">
        <f t="shared" si="303"/>
        <v>0</v>
      </c>
      <c r="S458" s="199">
        <f t="shared" si="304"/>
        <v>0</v>
      </c>
      <c r="T458" s="242">
        <f t="shared" si="328"/>
        <v>0</v>
      </c>
      <c r="U458" s="177">
        <f t="shared" si="305"/>
        <v>0</v>
      </c>
      <c r="V458" s="177">
        <f t="shared" si="306"/>
        <v>0</v>
      </c>
      <c r="W458" s="177">
        <f t="shared" si="307"/>
        <v>0</v>
      </c>
      <c r="X458" s="177">
        <f t="shared" si="308"/>
        <v>0</v>
      </c>
      <c r="Y458" s="177">
        <f t="shared" si="309"/>
        <v>0</v>
      </c>
      <c r="Z458" s="178">
        <f t="shared" si="310"/>
        <v>0</v>
      </c>
      <c r="AA458" s="177">
        <f t="shared" si="311"/>
        <v>0</v>
      </c>
      <c r="AB458" s="261">
        <f t="shared" si="329"/>
        <v>0</v>
      </c>
      <c r="AC458" s="217">
        <f t="shared" si="312"/>
        <v>0</v>
      </c>
      <c r="AD458" s="217">
        <f t="shared" si="313"/>
        <v>0</v>
      </c>
      <c r="AE458" s="217">
        <f t="shared" si="314"/>
        <v>0</v>
      </c>
      <c r="AF458" s="217">
        <f t="shared" si="315"/>
        <v>0</v>
      </c>
      <c r="AG458" s="217">
        <f t="shared" si="316"/>
        <v>0</v>
      </c>
      <c r="AH458" s="217">
        <f t="shared" si="317"/>
        <v>0</v>
      </c>
      <c r="AI458" s="217">
        <f t="shared" si="318"/>
        <v>0</v>
      </c>
      <c r="AJ458" s="263">
        <f t="shared" si="330"/>
        <v>0</v>
      </c>
      <c r="AK458" s="250">
        <f t="shared" si="319"/>
        <v>0</v>
      </c>
      <c r="AL458" s="250">
        <f t="shared" si="320"/>
        <v>0</v>
      </c>
      <c r="AM458" s="250">
        <f t="shared" si="321"/>
        <v>0</v>
      </c>
      <c r="AN458" s="250">
        <f t="shared" si="322"/>
        <v>0</v>
      </c>
      <c r="AO458" s="250">
        <f t="shared" si="323"/>
        <v>0</v>
      </c>
      <c r="AP458" s="250">
        <f t="shared" si="324"/>
        <v>0</v>
      </c>
      <c r="AQ458" s="250">
        <f t="shared" si="325"/>
        <v>0</v>
      </c>
      <c r="AR458" s="265">
        <f t="shared" si="331"/>
        <v>0</v>
      </c>
      <c r="AS458" s="254">
        <f t="shared" si="326"/>
        <v>0</v>
      </c>
    </row>
    <row r="459" spans="2:45" x14ac:dyDescent="0.25">
      <c r="B459" s="24"/>
      <c r="C459" s="24"/>
      <c r="D459" s="307"/>
      <c r="E459" s="225">
        <f t="shared" si="291"/>
        <v>0</v>
      </c>
      <c r="F459" s="207">
        <f t="shared" si="292"/>
        <v>0</v>
      </c>
      <c r="G459" s="207">
        <f t="shared" si="293"/>
        <v>0</v>
      </c>
      <c r="H459" s="207">
        <f t="shared" si="294"/>
        <v>0</v>
      </c>
      <c r="I459" s="207">
        <f t="shared" si="295"/>
        <v>0</v>
      </c>
      <c r="J459" s="207">
        <f t="shared" si="296"/>
        <v>0</v>
      </c>
      <c r="K459" s="207">
        <f t="shared" si="297"/>
        <v>0</v>
      </c>
      <c r="L459" s="239">
        <f t="shared" si="327"/>
        <v>0</v>
      </c>
      <c r="M459" s="198">
        <f t="shared" si="298"/>
        <v>0</v>
      </c>
      <c r="N459" s="199">
        <f t="shared" si="299"/>
        <v>0</v>
      </c>
      <c r="O459" s="199">
        <f t="shared" si="300"/>
        <v>0</v>
      </c>
      <c r="P459" s="199">
        <f t="shared" si="301"/>
        <v>0</v>
      </c>
      <c r="Q459" s="199">
        <f t="shared" si="302"/>
        <v>0</v>
      </c>
      <c r="R459" s="199">
        <f t="shared" si="303"/>
        <v>0</v>
      </c>
      <c r="S459" s="199">
        <f t="shared" si="304"/>
        <v>0</v>
      </c>
      <c r="T459" s="242">
        <f t="shared" si="328"/>
        <v>0</v>
      </c>
      <c r="U459" s="177">
        <f t="shared" si="305"/>
        <v>0</v>
      </c>
      <c r="V459" s="177">
        <f t="shared" si="306"/>
        <v>0</v>
      </c>
      <c r="W459" s="177">
        <f t="shared" si="307"/>
        <v>0</v>
      </c>
      <c r="X459" s="177">
        <f t="shared" si="308"/>
        <v>0</v>
      </c>
      <c r="Y459" s="177">
        <f t="shared" si="309"/>
        <v>0</v>
      </c>
      <c r="Z459" s="178">
        <f t="shared" si="310"/>
        <v>0</v>
      </c>
      <c r="AA459" s="177">
        <f t="shared" si="311"/>
        <v>0</v>
      </c>
      <c r="AB459" s="261">
        <f t="shared" si="329"/>
        <v>0</v>
      </c>
      <c r="AC459" s="217">
        <f t="shared" si="312"/>
        <v>0</v>
      </c>
      <c r="AD459" s="217">
        <f t="shared" si="313"/>
        <v>0</v>
      </c>
      <c r="AE459" s="217">
        <f t="shared" si="314"/>
        <v>0</v>
      </c>
      <c r="AF459" s="217">
        <f t="shared" si="315"/>
        <v>0</v>
      </c>
      <c r="AG459" s="217">
        <f t="shared" si="316"/>
        <v>0</v>
      </c>
      <c r="AH459" s="217">
        <f t="shared" si="317"/>
        <v>0</v>
      </c>
      <c r="AI459" s="217">
        <f t="shared" si="318"/>
        <v>0</v>
      </c>
      <c r="AJ459" s="263">
        <f t="shared" si="330"/>
        <v>0</v>
      </c>
      <c r="AK459" s="250">
        <f t="shared" si="319"/>
        <v>0</v>
      </c>
      <c r="AL459" s="250">
        <f t="shared" si="320"/>
        <v>0</v>
      </c>
      <c r="AM459" s="250">
        <f t="shared" si="321"/>
        <v>0</v>
      </c>
      <c r="AN459" s="250">
        <f t="shared" si="322"/>
        <v>0</v>
      </c>
      <c r="AO459" s="250">
        <f t="shared" si="323"/>
        <v>0</v>
      </c>
      <c r="AP459" s="250">
        <f t="shared" si="324"/>
        <v>0</v>
      </c>
      <c r="AQ459" s="250">
        <f t="shared" si="325"/>
        <v>0</v>
      </c>
      <c r="AR459" s="265">
        <f t="shared" si="331"/>
        <v>0</v>
      </c>
      <c r="AS459" s="254">
        <f t="shared" si="326"/>
        <v>0</v>
      </c>
    </row>
    <row r="460" spans="2:45" x14ac:dyDescent="0.25">
      <c r="B460" s="24"/>
      <c r="C460" s="24"/>
      <c r="D460" s="307"/>
      <c r="E460" s="225">
        <f t="shared" si="291"/>
        <v>0</v>
      </c>
      <c r="F460" s="207">
        <f t="shared" si="292"/>
        <v>0</v>
      </c>
      <c r="G460" s="207">
        <f t="shared" si="293"/>
        <v>0</v>
      </c>
      <c r="H460" s="207">
        <f t="shared" si="294"/>
        <v>0</v>
      </c>
      <c r="I460" s="207">
        <f t="shared" si="295"/>
        <v>0</v>
      </c>
      <c r="J460" s="207">
        <f t="shared" si="296"/>
        <v>0</v>
      </c>
      <c r="K460" s="207">
        <f t="shared" si="297"/>
        <v>0</v>
      </c>
      <c r="L460" s="239">
        <f t="shared" si="327"/>
        <v>0</v>
      </c>
      <c r="M460" s="198">
        <f t="shared" si="298"/>
        <v>0</v>
      </c>
      <c r="N460" s="199">
        <f t="shared" si="299"/>
        <v>0</v>
      </c>
      <c r="O460" s="199">
        <f t="shared" si="300"/>
        <v>0</v>
      </c>
      <c r="P460" s="199">
        <f t="shared" si="301"/>
        <v>0</v>
      </c>
      <c r="Q460" s="199">
        <f t="shared" si="302"/>
        <v>0</v>
      </c>
      <c r="R460" s="199">
        <f t="shared" si="303"/>
        <v>0</v>
      </c>
      <c r="S460" s="199">
        <f t="shared" si="304"/>
        <v>0</v>
      </c>
      <c r="T460" s="242">
        <f t="shared" si="328"/>
        <v>0</v>
      </c>
      <c r="U460" s="177">
        <f t="shared" si="305"/>
        <v>0</v>
      </c>
      <c r="V460" s="177">
        <f t="shared" si="306"/>
        <v>0</v>
      </c>
      <c r="W460" s="177">
        <f t="shared" si="307"/>
        <v>0</v>
      </c>
      <c r="X460" s="177">
        <f t="shared" si="308"/>
        <v>0</v>
      </c>
      <c r="Y460" s="177">
        <f t="shared" si="309"/>
        <v>0</v>
      </c>
      <c r="Z460" s="178">
        <f t="shared" si="310"/>
        <v>0</v>
      </c>
      <c r="AA460" s="177">
        <f t="shared" si="311"/>
        <v>0</v>
      </c>
      <c r="AB460" s="261">
        <f t="shared" si="329"/>
        <v>0</v>
      </c>
      <c r="AC460" s="217">
        <f t="shared" si="312"/>
        <v>0</v>
      </c>
      <c r="AD460" s="217">
        <f t="shared" si="313"/>
        <v>0</v>
      </c>
      <c r="AE460" s="217">
        <f t="shared" si="314"/>
        <v>0</v>
      </c>
      <c r="AF460" s="217">
        <f t="shared" si="315"/>
        <v>0</v>
      </c>
      <c r="AG460" s="217">
        <f t="shared" si="316"/>
        <v>0</v>
      </c>
      <c r="AH460" s="217">
        <f t="shared" si="317"/>
        <v>0</v>
      </c>
      <c r="AI460" s="217">
        <f t="shared" si="318"/>
        <v>0</v>
      </c>
      <c r="AJ460" s="263">
        <f t="shared" si="330"/>
        <v>0</v>
      </c>
      <c r="AK460" s="250">
        <f t="shared" si="319"/>
        <v>0</v>
      </c>
      <c r="AL460" s="250">
        <f t="shared" si="320"/>
        <v>0</v>
      </c>
      <c r="AM460" s="250">
        <f t="shared" si="321"/>
        <v>0</v>
      </c>
      <c r="AN460" s="250">
        <f t="shared" si="322"/>
        <v>0</v>
      </c>
      <c r="AO460" s="250">
        <f t="shared" si="323"/>
        <v>0</v>
      </c>
      <c r="AP460" s="250">
        <f t="shared" si="324"/>
        <v>0</v>
      </c>
      <c r="AQ460" s="250">
        <f t="shared" si="325"/>
        <v>0</v>
      </c>
      <c r="AR460" s="265">
        <f t="shared" si="331"/>
        <v>0</v>
      </c>
      <c r="AS460" s="254">
        <f t="shared" si="326"/>
        <v>0</v>
      </c>
    </row>
    <row r="461" spans="2:45" x14ac:dyDescent="0.25">
      <c r="B461" s="24"/>
      <c r="C461" s="24"/>
      <c r="D461" s="307"/>
      <c r="E461" s="225">
        <f t="shared" si="291"/>
        <v>0</v>
      </c>
      <c r="F461" s="207">
        <f t="shared" si="292"/>
        <v>0</v>
      </c>
      <c r="G461" s="207">
        <f t="shared" si="293"/>
        <v>0</v>
      </c>
      <c r="H461" s="207">
        <f t="shared" si="294"/>
        <v>0</v>
      </c>
      <c r="I461" s="207">
        <f t="shared" si="295"/>
        <v>0</v>
      </c>
      <c r="J461" s="207">
        <f t="shared" si="296"/>
        <v>0</v>
      </c>
      <c r="K461" s="207">
        <f t="shared" si="297"/>
        <v>0</v>
      </c>
      <c r="L461" s="239">
        <f t="shared" si="327"/>
        <v>0</v>
      </c>
      <c r="M461" s="198">
        <f t="shared" si="298"/>
        <v>0</v>
      </c>
      <c r="N461" s="199">
        <f t="shared" si="299"/>
        <v>0</v>
      </c>
      <c r="O461" s="199">
        <f t="shared" si="300"/>
        <v>0</v>
      </c>
      <c r="P461" s="199">
        <f t="shared" si="301"/>
        <v>0</v>
      </c>
      <c r="Q461" s="199">
        <f t="shared" si="302"/>
        <v>0</v>
      </c>
      <c r="R461" s="199">
        <f t="shared" si="303"/>
        <v>0</v>
      </c>
      <c r="S461" s="199">
        <f t="shared" si="304"/>
        <v>0</v>
      </c>
      <c r="T461" s="242">
        <f t="shared" si="328"/>
        <v>0</v>
      </c>
      <c r="U461" s="177">
        <f t="shared" si="305"/>
        <v>0</v>
      </c>
      <c r="V461" s="177">
        <f t="shared" si="306"/>
        <v>0</v>
      </c>
      <c r="W461" s="177">
        <f t="shared" si="307"/>
        <v>0</v>
      </c>
      <c r="X461" s="177">
        <f t="shared" si="308"/>
        <v>0</v>
      </c>
      <c r="Y461" s="177">
        <f t="shared" si="309"/>
        <v>0</v>
      </c>
      <c r="Z461" s="178">
        <f t="shared" si="310"/>
        <v>0</v>
      </c>
      <c r="AA461" s="177">
        <f t="shared" si="311"/>
        <v>0</v>
      </c>
      <c r="AB461" s="261">
        <f t="shared" si="329"/>
        <v>0</v>
      </c>
      <c r="AC461" s="217">
        <f t="shared" si="312"/>
        <v>0</v>
      </c>
      <c r="AD461" s="217">
        <f t="shared" si="313"/>
        <v>0</v>
      </c>
      <c r="AE461" s="217">
        <f t="shared" si="314"/>
        <v>0</v>
      </c>
      <c r="AF461" s="217">
        <f t="shared" si="315"/>
        <v>0</v>
      </c>
      <c r="AG461" s="217">
        <f t="shared" si="316"/>
        <v>0</v>
      </c>
      <c r="AH461" s="217">
        <f t="shared" si="317"/>
        <v>0</v>
      </c>
      <c r="AI461" s="217">
        <f t="shared" si="318"/>
        <v>0</v>
      </c>
      <c r="AJ461" s="263">
        <f t="shared" si="330"/>
        <v>0</v>
      </c>
      <c r="AK461" s="250">
        <f t="shared" si="319"/>
        <v>0</v>
      </c>
      <c r="AL461" s="250">
        <f t="shared" si="320"/>
        <v>0</v>
      </c>
      <c r="AM461" s="250">
        <f t="shared" si="321"/>
        <v>0</v>
      </c>
      <c r="AN461" s="250">
        <f t="shared" si="322"/>
        <v>0</v>
      </c>
      <c r="AO461" s="250">
        <f t="shared" si="323"/>
        <v>0</v>
      </c>
      <c r="AP461" s="250">
        <f t="shared" si="324"/>
        <v>0</v>
      </c>
      <c r="AQ461" s="250">
        <f t="shared" si="325"/>
        <v>0</v>
      </c>
      <c r="AR461" s="265">
        <f t="shared" si="331"/>
        <v>0</v>
      </c>
      <c r="AS461" s="254">
        <f t="shared" si="326"/>
        <v>0</v>
      </c>
    </row>
    <row r="462" spans="2:45" x14ac:dyDescent="0.25">
      <c r="B462" s="24"/>
      <c r="C462" s="24"/>
      <c r="D462" s="307"/>
      <c r="E462" s="225">
        <f t="shared" si="291"/>
        <v>0</v>
      </c>
      <c r="F462" s="207">
        <f t="shared" si="292"/>
        <v>0</v>
      </c>
      <c r="G462" s="207">
        <f t="shared" si="293"/>
        <v>0</v>
      </c>
      <c r="H462" s="207">
        <f t="shared" si="294"/>
        <v>0</v>
      </c>
      <c r="I462" s="207">
        <f t="shared" si="295"/>
        <v>0</v>
      </c>
      <c r="J462" s="207">
        <f t="shared" si="296"/>
        <v>0</v>
      </c>
      <c r="K462" s="207">
        <f t="shared" si="297"/>
        <v>0</v>
      </c>
      <c r="L462" s="239">
        <f t="shared" si="327"/>
        <v>0</v>
      </c>
      <c r="M462" s="198">
        <f t="shared" si="298"/>
        <v>0</v>
      </c>
      <c r="N462" s="199">
        <f t="shared" si="299"/>
        <v>0</v>
      </c>
      <c r="O462" s="199">
        <f t="shared" si="300"/>
        <v>0</v>
      </c>
      <c r="P462" s="199">
        <f t="shared" si="301"/>
        <v>0</v>
      </c>
      <c r="Q462" s="199">
        <f t="shared" si="302"/>
        <v>0</v>
      </c>
      <c r="R462" s="199">
        <f t="shared" si="303"/>
        <v>0</v>
      </c>
      <c r="S462" s="199">
        <f t="shared" si="304"/>
        <v>0</v>
      </c>
      <c r="T462" s="242">
        <f t="shared" si="328"/>
        <v>0</v>
      </c>
      <c r="U462" s="177">
        <f t="shared" si="305"/>
        <v>0</v>
      </c>
      <c r="V462" s="177">
        <f t="shared" si="306"/>
        <v>0</v>
      </c>
      <c r="W462" s="177">
        <f t="shared" si="307"/>
        <v>0</v>
      </c>
      <c r="X462" s="177">
        <f t="shared" si="308"/>
        <v>0</v>
      </c>
      <c r="Y462" s="177">
        <f t="shared" si="309"/>
        <v>0</v>
      </c>
      <c r="Z462" s="178">
        <f t="shared" si="310"/>
        <v>0</v>
      </c>
      <c r="AA462" s="177">
        <f t="shared" si="311"/>
        <v>0</v>
      </c>
      <c r="AB462" s="261">
        <f t="shared" si="329"/>
        <v>0</v>
      </c>
      <c r="AC462" s="217">
        <f t="shared" si="312"/>
        <v>0</v>
      </c>
      <c r="AD462" s="217">
        <f t="shared" si="313"/>
        <v>0</v>
      </c>
      <c r="AE462" s="217">
        <f t="shared" si="314"/>
        <v>0</v>
      </c>
      <c r="AF462" s="217">
        <f t="shared" si="315"/>
        <v>0</v>
      </c>
      <c r="AG462" s="217">
        <f t="shared" si="316"/>
        <v>0</v>
      </c>
      <c r="AH462" s="217">
        <f t="shared" si="317"/>
        <v>0</v>
      </c>
      <c r="AI462" s="217">
        <f t="shared" si="318"/>
        <v>0</v>
      </c>
      <c r="AJ462" s="263">
        <f t="shared" si="330"/>
        <v>0</v>
      </c>
      <c r="AK462" s="250">
        <f t="shared" si="319"/>
        <v>0</v>
      </c>
      <c r="AL462" s="250">
        <f t="shared" si="320"/>
        <v>0</v>
      </c>
      <c r="AM462" s="250">
        <f t="shared" si="321"/>
        <v>0</v>
      </c>
      <c r="AN462" s="250">
        <f t="shared" si="322"/>
        <v>0</v>
      </c>
      <c r="AO462" s="250">
        <f t="shared" si="323"/>
        <v>0</v>
      </c>
      <c r="AP462" s="250">
        <f t="shared" si="324"/>
        <v>0</v>
      </c>
      <c r="AQ462" s="250">
        <f t="shared" si="325"/>
        <v>0</v>
      </c>
      <c r="AR462" s="265">
        <f t="shared" si="331"/>
        <v>0</v>
      </c>
      <c r="AS462" s="254">
        <f t="shared" si="326"/>
        <v>0</v>
      </c>
    </row>
    <row r="463" spans="2:45" x14ac:dyDescent="0.25">
      <c r="B463" s="25"/>
      <c r="C463" s="25"/>
      <c r="D463" s="307"/>
      <c r="E463" s="225">
        <f t="shared" si="291"/>
        <v>0</v>
      </c>
      <c r="F463" s="207">
        <f t="shared" si="292"/>
        <v>0</v>
      </c>
      <c r="G463" s="207">
        <f t="shared" si="293"/>
        <v>0</v>
      </c>
      <c r="H463" s="207">
        <f t="shared" si="294"/>
        <v>0</v>
      </c>
      <c r="I463" s="207">
        <f t="shared" si="295"/>
        <v>0</v>
      </c>
      <c r="J463" s="207">
        <f t="shared" si="296"/>
        <v>0</v>
      </c>
      <c r="K463" s="207">
        <f t="shared" si="297"/>
        <v>0</v>
      </c>
      <c r="L463" s="239">
        <f t="shared" si="327"/>
        <v>0</v>
      </c>
      <c r="M463" s="198">
        <f t="shared" si="298"/>
        <v>0</v>
      </c>
      <c r="N463" s="199">
        <f t="shared" si="299"/>
        <v>0</v>
      </c>
      <c r="O463" s="199">
        <f t="shared" si="300"/>
        <v>0</v>
      </c>
      <c r="P463" s="199">
        <f t="shared" si="301"/>
        <v>0</v>
      </c>
      <c r="Q463" s="199">
        <f t="shared" si="302"/>
        <v>0</v>
      </c>
      <c r="R463" s="199">
        <f t="shared" si="303"/>
        <v>0</v>
      </c>
      <c r="S463" s="199">
        <f t="shared" si="304"/>
        <v>0</v>
      </c>
      <c r="T463" s="242">
        <f t="shared" si="328"/>
        <v>0</v>
      </c>
      <c r="U463" s="177">
        <f t="shared" si="305"/>
        <v>0</v>
      </c>
      <c r="V463" s="177">
        <f t="shared" si="306"/>
        <v>0</v>
      </c>
      <c r="W463" s="177">
        <f t="shared" si="307"/>
        <v>0</v>
      </c>
      <c r="X463" s="177">
        <f t="shared" si="308"/>
        <v>0</v>
      </c>
      <c r="Y463" s="177">
        <f t="shared" si="309"/>
        <v>0</v>
      </c>
      <c r="Z463" s="178">
        <f t="shared" si="310"/>
        <v>0</v>
      </c>
      <c r="AA463" s="177">
        <f t="shared" si="311"/>
        <v>0</v>
      </c>
      <c r="AB463" s="261">
        <f t="shared" si="329"/>
        <v>0</v>
      </c>
      <c r="AC463" s="217">
        <f t="shared" si="312"/>
        <v>0</v>
      </c>
      <c r="AD463" s="217">
        <f t="shared" si="313"/>
        <v>0</v>
      </c>
      <c r="AE463" s="217">
        <f t="shared" si="314"/>
        <v>0</v>
      </c>
      <c r="AF463" s="217">
        <f t="shared" si="315"/>
        <v>0</v>
      </c>
      <c r="AG463" s="217">
        <f t="shared" si="316"/>
        <v>0</v>
      </c>
      <c r="AH463" s="217">
        <f t="shared" si="317"/>
        <v>0</v>
      </c>
      <c r="AI463" s="217">
        <f t="shared" si="318"/>
        <v>0</v>
      </c>
      <c r="AJ463" s="263">
        <f t="shared" si="330"/>
        <v>0</v>
      </c>
      <c r="AK463" s="250">
        <f t="shared" si="319"/>
        <v>0</v>
      </c>
      <c r="AL463" s="250">
        <f t="shared" si="320"/>
        <v>0</v>
      </c>
      <c r="AM463" s="250">
        <f t="shared" si="321"/>
        <v>0</v>
      </c>
      <c r="AN463" s="250">
        <f t="shared" si="322"/>
        <v>0</v>
      </c>
      <c r="AO463" s="250">
        <f t="shared" si="323"/>
        <v>0</v>
      </c>
      <c r="AP463" s="250">
        <f t="shared" si="324"/>
        <v>0</v>
      </c>
      <c r="AQ463" s="250">
        <f t="shared" si="325"/>
        <v>0</v>
      </c>
      <c r="AR463" s="265">
        <f t="shared" si="331"/>
        <v>0</v>
      </c>
      <c r="AS463" s="254">
        <f t="shared" si="326"/>
        <v>0</v>
      </c>
    </row>
    <row r="464" spans="2:45" x14ac:dyDescent="0.25">
      <c r="B464" s="21"/>
      <c r="C464" s="21"/>
      <c r="D464" s="307"/>
      <c r="E464" s="225">
        <f t="shared" si="291"/>
        <v>0</v>
      </c>
      <c r="F464" s="207">
        <f t="shared" si="292"/>
        <v>0</v>
      </c>
      <c r="G464" s="207">
        <f t="shared" si="293"/>
        <v>0</v>
      </c>
      <c r="H464" s="207">
        <f t="shared" si="294"/>
        <v>0</v>
      </c>
      <c r="I464" s="207">
        <f t="shared" si="295"/>
        <v>0</v>
      </c>
      <c r="J464" s="207">
        <f t="shared" si="296"/>
        <v>0</v>
      </c>
      <c r="K464" s="207">
        <f t="shared" si="297"/>
        <v>0</v>
      </c>
      <c r="L464" s="239">
        <f t="shared" si="327"/>
        <v>0</v>
      </c>
      <c r="M464" s="198">
        <f t="shared" si="298"/>
        <v>0</v>
      </c>
      <c r="N464" s="199">
        <f t="shared" si="299"/>
        <v>0</v>
      </c>
      <c r="O464" s="199">
        <f t="shared" si="300"/>
        <v>0</v>
      </c>
      <c r="P464" s="199">
        <f t="shared" si="301"/>
        <v>0</v>
      </c>
      <c r="Q464" s="199">
        <f t="shared" si="302"/>
        <v>0</v>
      </c>
      <c r="R464" s="199">
        <f t="shared" si="303"/>
        <v>0</v>
      </c>
      <c r="S464" s="199">
        <f t="shared" si="304"/>
        <v>0</v>
      </c>
      <c r="T464" s="242">
        <f t="shared" si="328"/>
        <v>0</v>
      </c>
      <c r="U464" s="177">
        <f t="shared" si="305"/>
        <v>0</v>
      </c>
      <c r="V464" s="177">
        <f t="shared" si="306"/>
        <v>0</v>
      </c>
      <c r="W464" s="177">
        <f t="shared" si="307"/>
        <v>0</v>
      </c>
      <c r="X464" s="177">
        <f t="shared" si="308"/>
        <v>0</v>
      </c>
      <c r="Y464" s="177">
        <f t="shared" si="309"/>
        <v>0</v>
      </c>
      <c r="Z464" s="178">
        <f t="shared" si="310"/>
        <v>0</v>
      </c>
      <c r="AA464" s="177">
        <f t="shared" si="311"/>
        <v>0</v>
      </c>
      <c r="AB464" s="261">
        <f t="shared" si="329"/>
        <v>0</v>
      </c>
      <c r="AC464" s="217">
        <f t="shared" si="312"/>
        <v>0</v>
      </c>
      <c r="AD464" s="217">
        <f t="shared" si="313"/>
        <v>0</v>
      </c>
      <c r="AE464" s="217">
        <f t="shared" si="314"/>
        <v>0</v>
      </c>
      <c r="AF464" s="217">
        <f t="shared" si="315"/>
        <v>0</v>
      </c>
      <c r="AG464" s="217">
        <f t="shared" si="316"/>
        <v>0</v>
      </c>
      <c r="AH464" s="217">
        <f t="shared" si="317"/>
        <v>0</v>
      </c>
      <c r="AI464" s="217">
        <f t="shared" si="318"/>
        <v>0</v>
      </c>
      <c r="AJ464" s="263">
        <f t="shared" si="330"/>
        <v>0</v>
      </c>
      <c r="AK464" s="250">
        <f t="shared" si="319"/>
        <v>0</v>
      </c>
      <c r="AL464" s="250">
        <f t="shared" si="320"/>
        <v>0</v>
      </c>
      <c r="AM464" s="250">
        <f t="shared" si="321"/>
        <v>0</v>
      </c>
      <c r="AN464" s="250">
        <f t="shared" si="322"/>
        <v>0</v>
      </c>
      <c r="AO464" s="250">
        <f t="shared" si="323"/>
        <v>0</v>
      </c>
      <c r="AP464" s="250">
        <f t="shared" si="324"/>
        <v>0</v>
      </c>
      <c r="AQ464" s="250">
        <f t="shared" si="325"/>
        <v>0</v>
      </c>
      <c r="AR464" s="265">
        <f t="shared" si="331"/>
        <v>0</v>
      </c>
      <c r="AS464" s="254">
        <f t="shared" si="326"/>
        <v>0</v>
      </c>
    </row>
    <row r="465" spans="2:45" x14ac:dyDescent="0.25">
      <c r="B465" s="21"/>
      <c r="C465" s="21"/>
      <c r="D465" s="307"/>
      <c r="E465" s="225">
        <f t="shared" si="291"/>
        <v>0</v>
      </c>
      <c r="F465" s="207">
        <f t="shared" si="292"/>
        <v>0</v>
      </c>
      <c r="G465" s="207">
        <f t="shared" si="293"/>
        <v>0</v>
      </c>
      <c r="H465" s="207">
        <f t="shared" si="294"/>
        <v>0</v>
      </c>
      <c r="I465" s="207">
        <f t="shared" si="295"/>
        <v>0</v>
      </c>
      <c r="J465" s="207">
        <f t="shared" si="296"/>
        <v>0</v>
      </c>
      <c r="K465" s="207">
        <f t="shared" si="297"/>
        <v>0</v>
      </c>
      <c r="L465" s="239">
        <f t="shared" si="327"/>
        <v>0</v>
      </c>
      <c r="M465" s="198">
        <f t="shared" si="298"/>
        <v>0</v>
      </c>
      <c r="N465" s="199">
        <f t="shared" si="299"/>
        <v>0</v>
      </c>
      <c r="O465" s="199">
        <f t="shared" si="300"/>
        <v>0</v>
      </c>
      <c r="P465" s="199">
        <f t="shared" si="301"/>
        <v>0</v>
      </c>
      <c r="Q465" s="199">
        <f t="shared" si="302"/>
        <v>0</v>
      </c>
      <c r="R465" s="199">
        <f t="shared" si="303"/>
        <v>0</v>
      </c>
      <c r="S465" s="199">
        <f t="shared" si="304"/>
        <v>0</v>
      </c>
      <c r="T465" s="242">
        <f t="shared" si="328"/>
        <v>0</v>
      </c>
      <c r="U465" s="177">
        <f t="shared" si="305"/>
        <v>0</v>
      </c>
      <c r="V465" s="177">
        <f t="shared" si="306"/>
        <v>0</v>
      </c>
      <c r="W465" s="177">
        <f t="shared" si="307"/>
        <v>0</v>
      </c>
      <c r="X465" s="177">
        <f t="shared" si="308"/>
        <v>0</v>
      </c>
      <c r="Y465" s="177">
        <f t="shared" si="309"/>
        <v>0</v>
      </c>
      <c r="Z465" s="178">
        <f t="shared" si="310"/>
        <v>0</v>
      </c>
      <c r="AA465" s="177">
        <f t="shared" si="311"/>
        <v>0</v>
      </c>
      <c r="AB465" s="261">
        <f t="shared" si="329"/>
        <v>0</v>
      </c>
      <c r="AC465" s="217">
        <f t="shared" si="312"/>
        <v>0</v>
      </c>
      <c r="AD465" s="217">
        <f t="shared" si="313"/>
        <v>0</v>
      </c>
      <c r="AE465" s="217">
        <f t="shared" si="314"/>
        <v>0</v>
      </c>
      <c r="AF465" s="217">
        <f t="shared" si="315"/>
        <v>0</v>
      </c>
      <c r="AG465" s="217">
        <f t="shared" si="316"/>
        <v>0</v>
      </c>
      <c r="AH465" s="217">
        <f t="shared" si="317"/>
        <v>0</v>
      </c>
      <c r="AI465" s="217">
        <f t="shared" si="318"/>
        <v>0</v>
      </c>
      <c r="AJ465" s="263">
        <f t="shared" si="330"/>
        <v>0</v>
      </c>
      <c r="AK465" s="250">
        <f t="shared" si="319"/>
        <v>0</v>
      </c>
      <c r="AL465" s="250">
        <f t="shared" si="320"/>
        <v>0</v>
      </c>
      <c r="AM465" s="250">
        <f t="shared" si="321"/>
        <v>0</v>
      </c>
      <c r="AN465" s="250">
        <f t="shared" si="322"/>
        <v>0</v>
      </c>
      <c r="AO465" s="250">
        <f t="shared" si="323"/>
        <v>0</v>
      </c>
      <c r="AP465" s="250">
        <f t="shared" si="324"/>
        <v>0</v>
      </c>
      <c r="AQ465" s="250">
        <f t="shared" si="325"/>
        <v>0</v>
      </c>
      <c r="AR465" s="265">
        <f t="shared" si="331"/>
        <v>0</v>
      </c>
      <c r="AS465" s="254">
        <f t="shared" si="326"/>
        <v>0</v>
      </c>
    </row>
    <row r="466" spans="2:45" x14ac:dyDescent="0.25">
      <c r="B466" s="125"/>
      <c r="C466" s="125"/>
      <c r="D466" s="308"/>
      <c r="E466" s="225">
        <f t="shared" si="291"/>
        <v>0</v>
      </c>
      <c r="F466" s="207">
        <f t="shared" si="292"/>
        <v>0</v>
      </c>
      <c r="G466" s="207">
        <f t="shared" si="293"/>
        <v>0</v>
      </c>
      <c r="H466" s="207">
        <f t="shared" si="294"/>
        <v>0</v>
      </c>
      <c r="I466" s="207">
        <f t="shared" si="295"/>
        <v>0</v>
      </c>
      <c r="J466" s="207">
        <f t="shared" si="296"/>
        <v>0</v>
      </c>
      <c r="K466" s="207">
        <f t="shared" si="297"/>
        <v>0</v>
      </c>
      <c r="L466" s="239">
        <f t="shared" si="327"/>
        <v>0</v>
      </c>
      <c r="M466" s="198">
        <f t="shared" si="298"/>
        <v>0</v>
      </c>
      <c r="N466" s="199">
        <f t="shared" si="299"/>
        <v>0</v>
      </c>
      <c r="O466" s="199">
        <f t="shared" si="300"/>
        <v>0</v>
      </c>
      <c r="P466" s="199">
        <f t="shared" si="301"/>
        <v>0</v>
      </c>
      <c r="Q466" s="199">
        <f t="shared" si="302"/>
        <v>0</v>
      </c>
      <c r="R466" s="199">
        <f t="shared" si="303"/>
        <v>0</v>
      </c>
      <c r="S466" s="199">
        <f t="shared" si="304"/>
        <v>0</v>
      </c>
      <c r="T466" s="242">
        <f t="shared" si="328"/>
        <v>0</v>
      </c>
      <c r="U466" s="177">
        <f t="shared" si="305"/>
        <v>0</v>
      </c>
      <c r="V466" s="177">
        <f t="shared" si="306"/>
        <v>0</v>
      </c>
      <c r="W466" s="177">
        <f t="shared" si="307"/>
        <v>0</v>
      </c>
      <c r="X466" s="177">
        <f t="shared" si="308"/>
        <v>0</v>
      </c>
      <c r="Y466" s="177">
        <f t="shared" si="309"/>
        <v>0</v>
      </c>
      <c r="Z466" s="178">
        <f t="shared" si="310"/>
        <v>0</v>
      </c>
      <c r="AA466" s="177">
        <f t="shared" si="311"/>
        <v>0</v>
      </c>
      <c r="AB466" s="261">
        <f t="shared" si="329"/>
        <v>0</v>
      </c>
      <c r="AC466" s="217">
        <f t="shared" si="312"/>
        <v>0</v>
      </c>
      <c r="AD466" s="217">
        <f t="shared" si="313"/>
        <v>0</v>
      </c>
      <c r="AE466" s="217">
        <f t="shared" si="314"/>
        <v>0</v>
      </c>
      <c r="AF466" s="217">
        <f t="shared" si="315"/>
        <v>0</v>
      </c>
      <c r="AG466" s="217">
        <f t="shared" si="316"/>
        <v>0</v>
      </c>
      <c r="AH466" s="217">
        <f t="shared" si="317"/>
        <v>0</v>
      </c>
      <c r="AI466" s="217">
        <f t="shared" si="318"/>
        <v>0</v>
      </c>
      <c r="AJ466" s="263">
        <f t="shared" si="330"/>
        <v>0</v>
      </c>
      <c r="AK466" s="250">
        <f t="shared" si="319"/>
        <v>0</v>
      </c>
      <c r="AL466" s="250">
        <f t="shared" si="320"/>
        <v>0</v>
      </c>
      <c r="AM466" s="250">
        <f t="shared" si="321"/>
        <v>0</v>
      </c>
      <c r="AN466" s="250">
        <f t="shared" si="322"/>
        <v>0</v>
      </c>
      <c r="AO466" s="250">
        <f t="shared" si="323"/>
        <v>0</v>
      </c>
      <c r="AP466" s="250">
        <f t="shared" si="324"/>
        <v>0</v>
      </c>
      <c r="AQ466" s="250">
        <f t="shared" si="325"/>
        <v>0</v>
      </c>
      <c r="AR466" s="265">
        <f t="shared" si="331"/>
        <v>0</v>
      </c>
      <c r="AS466" s="254">
        <f t="shared" si="326"/>
        <v>0</v>
      </c>
    </row>
    <row r="467" spans="2:45" x14ac:dyDescent="0.25">
      <c r="B467" s="21"/>
      <c r="C467" s="21"/>
      <c r="D467" s="307"/>
      <c r="E467" s="225">
        <f t="shared" si="291"/>
        <v>0</v>
      </c>
      <c r="F467" s="207">
        <f t="shared" si="292"/>
        <v>0</v>
      </c>
      <c r="G467" s="207">
        <f t="shared" si="293"/>
        <v>0</v>
      </c>
      <c r="H467" s="207">
        <f t="shared" si="294"/>
        <v>0</v>
      </c>
      <c r="I467" s="207">
        <f t="shared" si="295"/>
        <v>0</v>
      </c>
      <c r="J467" s="207">
        <f t="shared" si="296"/>
        <v>0</v>
      </c>
      <c r="K467" s="207">
        <f t="shared" si="297"/>
        <v>0</v>
      </c>
      <c r="L467" s="239">
        <f t="shared" si="327"/>
        <v>0</v>
      </c>
      <c r="M467" s="198">
        <f t="shared" si="298"/>
        <v>0</v>
      </c>
      <c r="N467" s="199">
        <f t="shared" si="299"/>
        <v>0</v>
      </c>
      <c r="O467" s="199">
        <f t="shared" si="300"/>
        <v>0</v>
      </c>
      <c r="P467" s="199">
        <f t="shared" si="301"/>
        <v>0</v>
      </c>
      <c r="Q467" s="199">
        <f t="shared" si="302"/>
        <v>0</v>
      </c>
      <c r="R467" s="199">
        <f t="shared" si="303"/>
        <v>0</v>
      </c>
      <c r="S467" s="199">
        <f t="shared" si="304"/>
        <v>0</v>
      </c>
      <c r="T467" s="242">
        <f t="shared" si="328"/>
        <v>0</v>
      </c>
      <c r="U467" s="177">
        <f t="shared" si="305"/>
        <v>0</v>
      </c>
      <c r="V467" s="177">
        <f t="shared" si="306"/>
        <v>0</v>
      </c>
      <c r="W467" s="177">
        <f t="shared" si="307"/>
        <v>0</v>
      </c>
      <c r="X467" s="177">
        <f t="shared" si="308"/>
        <v>0</v>
      </c>
      <c r="Y467" s="177">
        <f t="shared" si="309"/>
        <v>0</v>
      </c>
      <c r="Z467" s="178">
        <f t="shared" si="310"/>
        <v>0</v>
      </c>
      <c r="AA467" s="177">
        <f t="shared" si="311"/>
        <v>0</v>
      </c>
      <c r="AB467" s="261">
        <f t="shared" si="329"/>
        <v>0</v>
      </c>
      <c r="AC467" s="217">
        <f t="shared" si="312"/>
        <v>0</v>
      </c>
      <c r="AD467" s="217">
        <f t="shared" si="313"/>
        <v>0</v>
      </c>
      <c r="AE467" s="217">
        <f t="shared" si="314"/>
        <v>0</v>
      </c>
      <c r="AF467" s="217">
        <f t="shared" si="315"/>
        <v>0</v>
      </c>
      <c r="AG467" s="217">
        <f t="shared" si="316"/>
        <v>0</v>
      </c>
      <c r="AH467" s="217">
        <f t="shared" si="317"/>
        <v>0</v>
      </c>
      <c r="AI467" s="217">
        <f t="shared" si="318"/>
        <v>0</v>
      </c>
      <c r="AJ467" s="263">
        <f t="shared" si="330"/>
        <v>0</v>
      </c>
      <c r="AK467" s="250">
        <f t="shared" si="319"/>
        <v>0</v>
      </c>
      <c r="AL467" s="250">
        <f t="shared" si="320"/>
        <v>0</v>
      </c>
      <c r="AM467" s="250">
        <f t="shared" si="321"/>
        <v>0</v>
      </c>
      <c r="AN467" s="250">
        <f t="shared" si="322"/>
        <v>0</v>
      </c>
      <c r="AO467" s="250">
        <f t="shared" si="323"/>
        <v>0</v>
      </c>
      <c r="AP467" s="250">
        <f t="shared" si="324"/>
        <v>0</v>
      </c>
      <c r="AQ467" s="250">
        <f t="shared" si="325"/>
        <v>0</v>
      </c>
      <c r="AR467" s="265">
        <f t="shared" si="331"/>
        <v>0</v>
      </c>
      <c r="AS467" s="254">
        <f t="shared" si="326"/>
        <v>0</v>
      </c>
    </row>
    <row r="468" spans="2:45" x14ac:dyDescent="0.25">
      <c r="B468" s="132"/>
      <c r="C468" s="132"/>
      <c r="D468" s="307"/>
      <c r="E468" s="225">
        <f t="shared" si="291"/>
        <v>0</v>
      </c>
      <c r="F468" s="207">
        <f t="shared" si="292"/>
        <v>0</v>
      </c>
      <c r="G468" s="207">
        <f t="shared" si="293"/>
        <v>0</v>
      </c>
      <c r="H468" s="207">
        <f t="shared" si="294"/>
        <v>0</v>
      </c>
      <c r="I468" s="207">
        <f t="shared" si="295"/>
        <v>0</v>
      </c>
      <c r="J468" s="207">
        <f t="shared" si="296"/>
        <v>0</v>
      </c>
      <c r="K468" s="207">
        <f t="shared" si="297"/>
        <v>0</v>
      </c>
      <c r="L468" s="239">
        <f t="shared" si="327"/>
        <v>0</v>
      </c>
      <c r="M468" s="198">
        <f t="shared" si="298"/>
        <v>0</v>
      </c>
      <c r="N468" s="199">
        <f t="shared" si="299"/>
        <v>0</v>
      </c>
      <c r="O468" s="199">
        <f t="shared" si="300"/>
        <v>0</v>
      </c>
      <c r="P468" s="199">
        <f t="shared" si="301"/>
        <v>0</v>
      </c>
      <c r="Q468" s="199">
        <f t="shared" si="302"/>
        <v>0</v>
      </c>
      <c r="R468" s="199">
        <f t="shared" si="303"/>
        <v>0</v>
      </c>
      <c r="S468" s="199">
        <f t="shared" si="304"/>
        <v>0</v>
      </c>
      <c r="T468" s="242">
        <f t="shared" si="328"/>
        <v>0</v>
      </c>
      <c r="U468" s="177">
        <f t="shared" si="305"/>
        <v>0</v>
      </c>
      <c r="V468" s="177">
        <f t="shared" si="306"/>
        <v>0</v>
      </c>
      <c r="W468" s="177">
        <f t="shared" si="307"/>
        <v>0</v>
      </c>
      <c r="X468" s="177">
        <f t="shared" si="308"/>
        <v>0</v>
      </c>
      <c r="Y468" s="177">
        <f t="shared" si="309"/>
        <v>0</v>
      </c>
      <c r="Z468" s="178">
        <f t="shared" si="310"/>
        <v>0</v>
      </c>
      <c r="AA468" s="177">
        <f t="shared" si="311"/>
        <v>0</v>
      </c>
      <c r="AB468" s="261">
        <f t="shared" si="329"/>
        <v>0</v>
      </c>
      <c r="AC468" s="217">
        <f t="shared" si="312"/>
        <v>0</v>
      </c>
      <c r="AD468" s="217">
        <f t="shared" si="313"/>
        <v>0</v>
      </c>
      <c r="AE468" s="217">
        <f t="shared" si="314"/>
        <v>0</v>
      </c>
      <c r="AF468" s="217">
        <f t="shared" si="315"/>
        <v>0</v>
      </c>
      <c r="AG468" s="217">
        <f t="shared" si="316"/>
        <v>0</v>
      </c>
      <c r="AH468" s="217">
        <f t="shared" si="317"/>
        <v>0</v>
      </c>
      <c r="AI468" s="217">
        <f t="shared" si="318"/>
        <v>0</v>
      </c>
      <c r="AJ468" s="263">
        <f t="shared" si="330"/>
        <v>0</v>
      </c>
      <c r="AK468" s="250">
        <f t="shared" si="319"/>
        <v>0</v>
      </c>
      <c r="AL468" s="250">
        <f t="shared" si="320"/>
        <v>0</v>
      </c>
      <c r="AM468" s="250">
        <f t="shared" si="321"/>
        <v>0</v>
      </c>
      <c r="AN468" s="250">
        <f t="shared" si="322"/>
        <v>0</v>
      </c>
      <c r="AO468" s="250">
        <f t="shared" si="323"/>
        <v>0</v>
      </c>
      <c r="AP468" s="250">
        <f t="shared" si="324"/>
        <v>0</v>
      </c>
      <c r="AQ468" s="250">
        <f t="shared" si="325"/>
        <v>0</v>
      </c>
      <c r="AR468" s="265">
        <f t="shared" si="331"/>
        <v>0</v>
      </c>
      <c r="AS468" s="254">
        <f t="shared" si="326"/>
        <v>0</v>
      </c>
    </row>
    <row r="469" spans="2:45" x14ac:dyDescent="0.25">
      <c r="B469" s="132"/>
      <c r="C469" s="132"/>
      <c r="D469" s="307"/>
      <c r="E469" s="225">
        <f t="shared" si="291"/>
        <v>0</v>
      </c>
      <c r="F469" s="207">
        <f t="shared" si="292"/>
        <v>0</v>
      </c>
      <c r="G469" s="207">
        <f t="shared" si="293"/>
        <v>0</v>
      </c>
      <c r="H469" s="207">
        <f t="shared" si="294"/>
        <v>0</v>
      </c>
      <c r="I469" s="207">
        <f t="shared" si="295"/>
        <v>0</v>
      </c>
      <c r="J469" s="207">
        <f t="shared" si="296"/>
        <v>0</v>
      </c>
      <c r="K469" s="207">
        <f t="shared" si="297"/>
        <v>0</v>
      </c>
      <c r="L469" s="239">
        <f t="shared" si="327"/>
        <v>0</v>
      </c>
      <c r="M469" s="198">
        <f t="shared" si="298"/>
        <v>0</v>
      </c>
      <c r="N469" s="199">
        <f t="shared" si="299"/>
        <v>0</v>
      </c>
      <c r="O469" s="199">
        <f t="shared" si="300"/>
        <v>0</v>
      </c>
      <c r="P469" s="199">
        <f t="shared" si="301"/>
        <v>0</v>
      </c>
      <c r="Q469" s="199">
        <f t="shared" si="302"/>
        <v>0</v>
      </c>
      <c r="R469" s="199">
        <f t="shared" si="303"/>
        <v>0</v>
      </c>
      <c r="S469" s="199">
        <f t="shared" si="304"/>
        <v>0</v>
      </c>
      <c r="T469" s="242">
        <f t="shared" si="328"/>
        <v>0</v>
      </c>
      <c r="U469" s="177">
        <f t="shared" si="305"/>
        <v>0</v>
      </c>
      <c r="V469" s="177">
        <f t="shared" si="306"/>
        <v>0</v>
      </c>
      <c r="W469" s="177">
        <f t="shared" si="307"/>
        <v>0</v>
      </c>
      <c r="X469" s="177">
        <f t="shared" si="308"/>
        <v>0</v>
      </c>
      <c r="Y469" s="177">
        <f t="shared" si="309"/>
        <v>0</v>
      </c>
      <c r="Z469" s="178">
        <f t="shared" si="310"/>
        <v>0</v>
      </c>
      <c r="AA469" s="177">
        <f t="shared" si="311"/>
        <v>0</v>
      </c>
      <c r="AB469" s="261">
        <f t="shared" si="329"/>
        <v>0</v>
      </c>
      <c r="AC469" s="217">
        <f t="shared" si="312"/>
        <v>0</v>
      </c>
      <c r="AD469" s="217">
        <f t="shared" si="313"/>
        <v>0</v>
      </c>
      <c r="AE469" s="217">
        <f t="shared" si="314"/>
        <v>0</v>
      </c>
      <c r="AF469" s="217">
        <f t="shared" si="315"/>
        <v>0</v>
      </c>
      <c r="AG469" s="217">
        <f t="shared" si="316"/>
        <v>0</v>
      </c>
      <c r="AH469" s="217">
        <f t="shared" si="317"/>
        <v>0</v>
      </c>
      <c r="AI469" s="217">
        <f t="shared" si="318"/>
        <v>0</v>
      </c>
      <c r="AJ469" s="263">
        <f t="shared" si="330"/>
        <v>0</v>
      </c>
      <c r="AK469" s="250">
        <f t="shared" si="319"/>
        <v>0</v>
      </c>
      <c r="AL469" s="250">
        <f t="shared" si="320"/>
        <v>0</v>
      </c>
      <c r="AM469" s="250">
        <f t="shared" si="321"/>
        <v>0</v>
      </c>
      <c r="AN469" s="250">
        <f t="shared" si="322"/>
        <v>0</v>
      </c>
      <c r="AO469" s="250">
        <f t="shared" si="323"/>
        <v>0</v>
      </c>
      <c r="AP469" s="250">
        <f t="shared" si="324"/>
        <v>0</v>
      </c>
      <c r="AQ469" s="250">
        <f t="shared" si="325"/>
        <v>0</v>
      </c>
      <c r="AR469" s="265">
        <f t="shared" si="331"/>
        <v>0</v>
      </c>
      <c r="AS469" s="254">
        <f t="shared" si="326"/>
        <v>0</v>
      </c>
    </row>
    <row r="470" spans="2:45" x14ac:dyDescent="0.25">
      <c r="B470" s="132"/>
      <c r="C470" s="132"/>
      <c r="D470" s="307"/>
      <c r="E470" s="225">
        <f t="shared" si="291"/>
        <v>0</v>
      </c>
      <c r="F470" s="207">
        <f t="shared" si="292"/>
        <v>0</v>
      </c>
      <c r="G470" s="207">
        <f t="shared" si="293"/>
        <v>0</v>
      </c>
      <c r="H470" s="207">
        <f t="shared" si="294"/>
        <v>0</v>
      </c>
      <c r="I470" s="207">
        <f t="shared" si="295"/>
        <v>0</v>
      </c>
      <c r="J470" s="207">
        <f t="shared" si="296"/>
        <v>0</v>
      </c>
      <c r="K470" s="207">
        <f t="shared" si="297"/>
        <v>0</v>
      </c>
      <c r="L470" s="239">
        <f t="shared" si="327"/>
        <v>0</v>
      </c>
      <c r="M470" s="198">
        <f t="shared" si="298"/>
        <v>0</v>
      </c>
      <c r="N470" s="199">
        <f t="shared" si="299"/>
        <v>0</v>
      </c>
      <c r="O470" s="199">
        <f t="shared" si="300"/>
        <v>0</v>
      </c>
      <c r="P470" s="199">
        <f t="shared" si="301"/>
        <v>0</v>
      </c>
      <c r="Q470" s="199">
        <f t="shared" si="302"/>
        <v>0</v>
      </c>
      <c r="R470" s="199">
        <f t="shared" si="303"/>
        <v>0</v>
      </c>
      <c r="S470" s="199">
        <f t="shared" si="304"/>
        <v>0</v>
      </c>
      <c r="T470" s="242">
        <f t="shared" si="328"/>
        <v>0</v>
      </c>
      <c r="U470" s="177">
        <f t="shared" si="305"/>
        <v>0</v>
      </c>
      <c r="V470" s="177">
        <f t="shared" si="306"/>
        <v>0</v>
      </c>
      <c r="W470" s="177">
        <f t="shared" si="307"/>
        <v>0</v>
      </c>
      <c r="X470" s="177">
        <f t="shared" si="308"/>
        <v>0</v>
      </c>
      <c r="Y470" s="177">
        <f t="shared" si="309"/>
        <v>0</v>
      </c>
      <c r="Z470" s="178">
        <f t="shared" si="310"/>
        <v>0</v>
      </c>
      <c r="AA470" s="177">
        <f t="shared" si="311"/>
        <v>0</v>
      </c>
      <c r="AB470" s="261">
        <f t="shared" si="329"/>
        <v>0</v>
      </c>
      <c r="AC470" s="217">
        <f t="shared" si="312"/>
        <v>0</v>
      </c>
      <c r="AD470" s="217">
        <f t="shared" si="313"/>
        <v>0</v>
      </c>
      <c r="AE470" s="217">
        <f t="shared" si="314"/>
        <v>0</v>
      </c>
      <c r="AF470" s="217">
        <f t="shared" si="315"/>
        <v>0</v>
      </c>
      <c r="AG470" s="217">
        <f t="shared" si="316"/>
        <v>0</v>
      </c>
      <c r="AH470" s="217">
        <f t="shared" si="317"/>
        <v>0</v>
      </c>
      <c r="AI470" s="217">
        <f t="shared" si="318"/>
        <v>0</v>
      </c>
      <c r="AJ470" s="263">
        <f t="shared" si="330"/>
        <v>0</v>
      </c>
      <c r="AK470" s="250">
        <f t="shared" si="319"/>
        <v>0</v>
      </c>
      <c r="AL470" s="250">
        <f t="shared" si="320"/>
        <v>0</v>
      </c>
      <c r="AM470" s="250">
        <f t="shared" si="321"/>
        <v>0</v>
      </c>
      <c r="AN470" s="250">
        <f t="shared" si="322"/>
        <v>0</v>
      </c>
      <c r="AO470" s="250">
        <f t="shared" si="323"/>
        <v>0</v>
      </c>
      <c r="AP470" s="250">
        <f t="shared" si="324"/>
        <v>0</v>
      </c>
      <c r="AQ470" s="250">
        <f t="shared" si="325"/>
        <v>0</v>
      </c>
      <c r="AR470" s="265">
        <f t="shared" si="331"/>
        <v>0</v>
      </c>
      <c r="AS470" s="254">
        <f t="shared" si="326"/>
        <v>0</v>
      </c>
    </row>
    <row r="471" spans="2:45" x14ac:dyDescent="0.25">
      <c r="B471" s="21"/>
      <c r="C471" s="21"/>
      <c r="D471" s="307"/>
      <c r="E471" s="225">
        <f t="shared" si="291"/>
        <v>0</v>
      </c>
      <c r="F471" s="207">
        <f t="shared" si="292"/>
        <v>0</v>
      </c>
      <c r="G471" s="207">
        <f t="shared" si="293"/>
        <v>0</v>
      </c>
      <c r="H471" s="207">
        <f t="shared" si="294"/>
        <v>0</v>
      </c>
      <c r="I471" s="207">
        <f t="shared" si="295"/>
        <v>0</v>
      </c>
      <c r="J471" s="207">
        <f t="shared" si="296"/>
        <v>0</v>
      </c>
      <c r="K471" s="207">
        <f t="shared" si="297"/>
        <v>0</v>
      </c>
      <c r="L471" s="239">
        <f t="shared" si="327"/>
        <v>0</v>
      </c>
      <c r="M471" s="198">
        <f t="shared" si="298"/>
        <v>0</v>
      </c>
      <c r="N471" s="199">
        <f t="shared" si="299"/>
        <v>0</v>
      </c>
      <c r="O471" s="199">
        <f t="shared" si="300"/>
        <v>0</v>
      </c>
      <c r="P471" s="199">
        <f t="shared" si="301"/>
        <v>0</v>
      </c>
      <c r="Q471" s="199">
        <f t="shared" si="302"/>
        <v>0</v>
      </c>
      <c r="R471" s="199">
        <f t="shared" si="303"/>
        <v>0</v>
      </c>
      <c r="S471" s="199">
        <f t="shared" si="304"/>
        <v>0</v>
      </c>
      <c r="T471" s="242">
        <f t="shared" si="328"/>
        <v>0</v>
      </c>
      <c r="U471" s="177">
        <f t="shared" si="305"/>
        <v>0</v>
      </c>
      <c r="V471" s="177">
        <f t="shared" si="306"/>
        <v>0</v>
      </c>
      <c r="W471" s="177">
        <f t="shared" si="307"/>
        <v>0</v>
      </c>
      <c r="X471" s="177">
        <f t="shared" si="308"/>
        <v>0</v>
      </c>
      <c r="Y471" s="177">
        <f t="shared" si="309"/>
        <v>0</v>
      </c>
      <c r="Z471" s="178">
        <f t="shared" si="310"/>
        <v>0</v>
      </c>
      <c r="AA471" s="177">
        <f t="shared" si="311"/>
        <v>0</v>
      </c>
      <c r="AB471" s="261">
        <f t="shared" si="329"/>
        <v>0</v>
      </c>
      <c r="AC471" s="217">
        <f t="shared" si="312"/>
        <v>0</v>
      </c>
      <c r="AD471" s="217">
        <f t="shared" si="313"/>
        <v>0</v>
      </c>
      <c r="AE471" s="217">
        <f t="shared" si="314"/>
        <v>0</v>
      </c>
      <c r="AF471" s="217">
        <f t="shared" si="315"/>
        <v>0</v>
      </c>
      <c r="AG471" s="217">
        <f t="shared" si="316"/>
        <v>0</v>
      </c>
      <c r="AH471" s="217">
        <f t="shared" si="317"/>
        <v>0</v>
      </c>
      <c r="AI471" s="217">
        <f t="shared" si="318"/>
        <v>0</v>
      </c>
      <c r="AJ471" s="263">
        <f t="shared" si="330"/>
        <v>0</v>
      </c>
      <c r="AK471" s="250">
        <f t="shared" si="319"/>
        <v>0</v>
      </c>
      <c r="AL471" s="250">
        <f t="shared" si="320"/>
        <v>0</v>
      </c>
      <c r="AM471" s="250">
        <f t="shared" si="321"/>
        <v>0</v>
      </c>
      <c r="AN471" s="250">
        <f t="shared" si="322"/>
        <v>0</v>
      </c>
      <c r="AO471" s="250">
        <f t="shared" si="323"/>
        <v>0</v>
      </c>
      <c r="AP471" s="250">
        <f t="shared" si="324"/>
        <v>0</v>
      </c>
      <c r="AQ471" s="250">
        <f t="shared" si="325"/>
        <v>0</v>
      </c>
      <c r="AR471" s="265">
        <f t="shared" si="331"/>
        <v>0</v>
      </c>
      <c r="AS471" s="254">
        <f t="shared" si="326"/>
        <v>0</v>
      </c>
    </row>
    <row r="472" spans="2:45" x14ac:dyDescent="0.25">
      <c r="B472" s="21"/>
      <c r="C472" s="21"/>
      <c r="D472" s="307"/>
      <c r="E472" s="225">
        <f t="shared" si="291"/>
        <v>0</v>
      </c>
      <c r="F472" s="207">
        <f t="shared" si="292"/>
        <v>0</v>
      </c>
      <c r="G472" s="207">
        <f t="shared" si="293"/>
        <v>0</v>
      </c>
      <c r="H472" s="207">
        <f t="shared" si="294"/>
        <v>0</v>
      </c>
      <c r="I472" s="207">
        <f t="shared" si="295"/>
        <v>0</v>
      </c>
      <c r="J472" s="207">
        <f t="shared" si="296"/>
        <v>0</v>
      </c>
      <c r="K472" s="207">
        <f t="shared" si="297"/>
        <v>0</v>
      </c>
      <c r="L472" s="239">
        <f t="shared" si="327"/>
        <v>0</v>
      </c>
      <c r="M472" s="198">
        <f t="shared" si="298"/>
        <v>0</v>
      </c>
      <c r="N472" s="199">
        <f t="shared" si="299"/>
        <v>0</v>
      </c>
      <c r="O472" s="199">
        <f t="shared" si="300"/>
        <v>0</v>
      </c>
      <c r="P472" s="199">
        <f t="shared" si="301"/>
        <v>0</v>
      </c>
      <c r="Q472" s="199">
        <f t="shared" si="302"/>
        <v>0</v>
      </c>
      <c r="R472" s="199">
        <f t="shared" si="303"/>
        <v>0</v>
      </c>
      <c r="S472" s="199">
        <f t="shared" si="304"/>
        <v>0</v>
      </c>
      <c r="T472" s="242">
        <f t="shared" si="328"/>
        <v>0</v>
      </c>
      <c r="U472" s="177">
        <f t="shared" si="305"/>
        <v>0</v>
      </c>
      <c r="V472" s="177">
        <f t="shared" si="306"/>
        <v>0</v>
      </c>
      <c r="W472" s="177">
        <f t="shared" si="307"/>
        <v>0</v>
      </c>
      <c r="X472" s="177">
        <f t="shared" si="308"/>
        <v>0</v>
      </c>
      <c r="Y472" s="177">
        <f t="shared" si="309"/>
        <v>0</v>
      </c>
      <c r="Z472" s="178">
        <f t="shared" si="310"/>
        <v>0</v>
      </c>
      <c r="AA472" s="177">
        <f t="shared" si="311"/>
        <v>0</v>
      </c>
      <c r="AB472" s="261">
        <f t="shared" si="329"/>
        <v>0</v>
      </c>
      <c r="AC472" s="217">
        <f t="shared" si="312"/>
        <v>0</v>
      </c>
      <c r="AD472" s="217">
        <f t="shared" si="313"/>
        <v>0</v>
      </c>
      <c r="AE472" s="217">
        <f t="shared" si="314"/>
        <v>0</v>
      </c>
      <c r="AF472" s="217">
        <f t="shared" si="315"/>
        <v>0</v>
      </c>
      <c r="AG472" s="217">
        <f t="shared" si="316"/>
        <v>0</v>
      </c>
      <c r="AH472" s="217">
        <f t="shared" si="317"/>
        <v>0</v>
      </c>
      <c r="AI472" s="217">
        <f t="shared" si="318"/>
        <v>0</v>
      </c>
      <c r="AJ472" s="263">
        <f t="shared" si="330"/>
        <v>0</v>
      </c>
      <c r="AK472" s="250">
        <f t="shared" si="319"/>
        <v>0</v>
      </c>
      <c r="AL472" s="250">
        <f t="shared" si="320"/>
        <v>0</v>
      </c>
      <c r="AM472" s="250">
        <f t="shared" si="321"/>
        <v>0</v>
      </c>
      <c r="AN472" s="250">
        <f t="shared" si="322"/>
        <v>0</v>
      </c>
      <c r="AO472" s="250">
        <f t="shared" si="323"/>
        <v>0</v>
      </c>
      <c r="AP472" s="250">
        <f t="shared" si="324"/>
        <v>0</v>
      </c>
      <c r="AQ472" s="250">
        <f t="shared" si="325"/>
        <v>0</v>
      </c>
      <c r="AR472" s="265">
        <f t="shared" si="331"/>
        <v>0</v>
      </c>
      <c r="AS472" s="254">
        <f t="shared" si="326"/>
        <v>0</v>
      </c>
    </row>
    <row r="473" spans="2:45" x14ac:dyDescent="0.25">
      <c r="B473" s="21"/>
      <c r="C473" s="21"/>
      <c r="D473" s="307"/>
      <c r="E473" s="225">
        <f t="shared" si="291"/>
        <v>0</v>
      </c>
      <c r="F473" s="207">
        <f t="shared" si="292"/>
        <v>0</v>
      </c>
      <c r="G473" s="207">
        <f t="shared" si="293"/>
        <v>0</v>
      </c>
      <c r="H473" s="207">
        <f t="shared" si="294"/>
        <v>0</v>
      </c>
      <c r="I473" s="207">
        <f t="shared" si="295"/>
        <v>0</v>
      </c>
      <c r="J473" s="207">
        <f t="shared" si="296"/>
        <v>0</v>
      </c>
      <c r="K473" s="207">
        <f t="shared" si="297"/>
        <v>0</v>
      </c>
      <c r="L473" s="239">
        <f t="shared" si="327"/>
        <v>0</v>
      </c>
      <c r="M473" s="198">
        <f t="shared" si="298"/>
        <v>0</v>
      </c>
      <c r="N473" s="199">
        <f t="shared" si="299"/>
        <v>0</v>
      </c>
      <c r="O473" s="199">
        <f t="shared" si="300"/>
        <v>0</v>
      </c>
      <c r="P473" s="199">
        <f t="shared" si="301"/>
        <v>0</v>
      </c>
      <c r="Q473" s="199">
        <f t="shared" si="302"/>
        <v>0</v>
      </c>
      <c r="R473" s="199">
        <f t="shared" si="303"/>
        <v>0</v>
      </c>
      <c r="S473" s="199">
        <f t="shared" si="304"/>
        <v>0</v>
      </c>
      <c r="T473" s="242">
        <f t="shared" si="328"/>
        <v>0</v>
      </c>
      <c r="U473" s="177">
        <f t="shared" si="305"/>
        <v>0</v>
      </c>
      <c r="V473" s="177">
        <f t="shared" si="306"/>
        <v>0</v>
      </c>
      <c r="W473" s="177">
        <f t="shared" si="307"/>
        <v>0</v>
      </c>
      <c r="X473" s="177">
        <f t="shared" si="308"/>
        <v>0</v>
      </c>
      <c r="Y473" s="177">
        <f t="shared" si="309"/>
        <v>0</v>
      </c>
      <c r="Z473" s="178">
        <f t="shared" si="310"/>
        <v>0</v>
      </c>
      <c r="AA473" s="177">
        <f t="shared" si="311"/>
        <v>0</v>
      </c>
      <c r="AB473" s="261">
        <f t="shared" si="329"/>
        <v>0</v>
      </c>
      <c r="AC473" s="217">
        <f t="shared" si="312"/>
        <v>0</v>
      </c>
      <c r="AD473" s="217">
        <f t="shared" si="313"/>
        <v>0</v>
      </c>
      <c r="AE473" s="217">
        <f t="shared" si="314"/>
        <v>0</v>
      </c>
      <c r="AF473" s="217">
        <f t="shared" si="315"/>
        <v>0</v>
      </c>
      <c r="AG473" s="217">
        <f t="shared" si="316"/>
        <v>0</v>
      </c>
      <c r="AH473" s="217">
        <f t="shared" si="317"/>
        <v>0</v>
      </c>
      <c r="AI473" s="217">
        <f t="shared" si="318"/>
        <v>0</v>
      </c>
      <c r="AJ473" s="263">
        <f t="shared" si="330"/>
        <v>0</v>
      </c>
      <c r="AK473" s="250">
        <f t="shared" si="319"/>
        <v>0</v>
      </c>
      <c r="AL473" s="250">
        <f t="shared" si="320"/>
        <v>0</v>
      </c>
      <c r="AM473" s="250">
        <f t="shared" si="321"/>
        <v>0</v>
      </c>
      <c r="AN473" s="250">
        <f t="shared" si="322"/>
        <v>0</v>
      </c>
      <c r="AO473" s="250">
        <f t="shared" si="323"/>
        <v>0</v>
      </c>
      <c r="AP473" s="250">
        <f t="shared" si="324"/>
        <v>0</v>
      </c>
      <c r="AQ473" s="250">
        <f t="shared" si="325"/>
        <v>0</v>
      </c>
      <c r="AR473" s="265">
        <f t="shared" si="331"/>
        <v>0</v>
      </c>
      <c r="AS473" s="254">
        <f t="shared" si="326"/>
        <v>0</v>
      </c>
    </row>
    <row r="474" spans="2:45" x14ac:dyDescent="0.25">
      <c r="B474" s="22"/>
      <c r="C474" s="96"/>
      <c r="D474" s="302"/>
      <c r="E474" s="225">
        <f t="shared" si="291"/>
        <v>0</v>
      </c>
      <c r="F474" s="207">
        <f t="shared" si="292"/>
        <v>0</v>
      </c>
      <c r="G474" s="207">
        <f t="shared" si="293"/>
        <v>0</v>
      </c>
      <c r="H474" s="207">
        <f t="shared" si="294"/>
        <v>0</v>
      </c>
      <c r="I474" s="207">
        <f t="shared" si="295"/>
        <v>0</v>
      </c>
      <c r="J474" s="207">
        <f t="shared" si="296"/>
        <v>0</v>
      </c>
      <c r="K474" s="207">
        <f t="shared" si="297"/>
        <v>0</v>
      </c>
      <c r="L474" s="239">
        <f t="shared" si="327"/>
        <v>0</v>
      </c>
      <c r="M474" s="198">
        <f t="shared" si="298"/>
        <v>0</v>
      </c>
      <c r="N474" s="199">
        <f t="shared" si="299"/>
        <v>0</v>
      </c>
      <c r="O474" s="199">
        <f t="shared" si="300"/>
        <v>0</v>
      </c>
      <c r="P474" s="199">
        <f t="shared" si="301"/>
        <v>0</v>
      </c>
      <c r="Q474" s="199">
        <f t="shared" si="302"/>
        <v>0</v>
      </c>
      <c r="R474" s="199">
        <f t="shared" si="303"/>
        <v>0</v>
      </c>
      <c r="S474" s="199">
        <f t="shared" si="304"/>
        <v>0</v>
      </c>
      <c r="T474" s="242">
        <f t="shared" si="328"/>
        <v>0</v>
      </c>
      <c r="U474" s="177">
        <f t="shared" si="305"/>
        <v>0</v>
      </c>
      <c r="V474" s="177">
        <f t="shared" si="306"/>
        <v>0</v>
      </c>
      <c r="W474" s="177">
        <f t="shared" si="307"/>
        <v>0</v>
      </c>
      <c r="X474" s="177">
        <f t="shared" si="308"/>
        <v>0</v>
      </c>
      <c r="Y474" s="177">
        <f t="shared" si="309"/>
        <v>0</v>
      </c>
      <c r="Z474" s="178">
        <f t="shared" si="310"/>
        <v>0</v>
      </c>
      <c r="AA474" s="177">
        <f t="shared" si="311"/>
        <v>0</v>
      </c>
      <c r="AB474" s="261">
        <f t="shared" si="329"/>
        <v>0</v>
      </c>
      <c r="AC474" s="217">
        <f t="shared" si="312"/>
        <v>0</v>
      </c>
      <c r="AD474" s="217">
        <f t="shared" si="313"/>
        <v>0</v>
      </c>
      <c r="AE474" s="217">
        <f t="shared" si="314"/>
        <v>0</v>
      </c>
      <c r="AF474" s="217">
        <f t="shared" si="315"/>
        <v>0</v>
      </c>
      <c r="AG474" s="217">
        <f t="shared" si="316"/>
        <v>0</v>
      </c>
      <c r="AH474" s="217">
        <f t="shared" si="317"/>
        <v>0</v>
      </c>
      <c r="AI474" s="217">
        <f t="shared" si="318"/>
        <v>0</v>
      </c>
      <c r="AJ474" s="263">
        <f t="shared" si="330"/>
        <v>0</v>
      </c>
      <c r="AK474" s="250">
        <f t="shared" si="319"/>
        <v>0</v>
      </c>
      <c r="AL474" s="250">
        <f t="shared" si="320"/>
        <v>0</v>
      </c>
      <c r="AM474" s="250">
        <f t="shared" si="321"/>
        <v>0</v>
      </c>
      <c r="AN474" s="250">
        <f t="shared" si="322"/>
        <v>0</v>
      </c>
      <c r="AO474" s="250">
        <f t="shared" si="323"/>
        <v>0</v>
      </c>
      <c r="AP474" s="250">
        <f t="shared" si="324"/>
        <v>0</v>
      </c>
      <c r="AQ474" s="250">
        <f t="shared" si="325"/>
        <v>0</v>
      </c>
      <c r="AR474" s="265">
        <f t="shared" si="331"/>
        <v>0</v>
      </c>
      <c r="AS474" s="254">
        <f t="shared" si="326"/>
        <v>0</v>
      </c>
    </row>
    <row r="475" spans="2:45" x14ac:dyDescent="0.25">
      <c r="B475" s="21"/>
      <c r="C475" s="21"/>
      <c r="D475" s="307"/>
      <c r="E475" s="225">
        <f t="shared" si="291"/>
        <v>0</v>
      </c>
      <c r="F475" s="207">
        <f t="shared" si="292"/>
        <v>0</v>
      </c>
      <c r="G475" s="207">
        <f t="shared" si="293"/>
        <v>0</v>
      </c>
      <c r="H475" s="207">
        <f t="shared" si="294"/>
        <v>0</v>
      </c>
      <c r="I475" s="207">
        <f t="shared" si="295"/>
        <v>0</v>
      </c>
      <c r="J475" s="207">
        <f t="shared" si="296"/>
        <v>0</v>
      </c>
      <c r="K475" s="207">
        <f t="shared" si="297"/>
        <v>0</v>
      </c>
      <c r="L475" s="239">
        <f t="shared" si="327"/>
        <v>0</v>
      </c>
      <c r="M475" s="198">
        <f t="shared" si="298"/>
        <v>0</v>
      </c>
      <c r="N475" s="199">
        <f t="shared" si="299"/>
        <v>0</v>
      </c>
      <c r="O475" s="199">
        <f t="shared" si="300"/>
        <v>0</v>
      </c>
      <c r="P475" s="199">
        <f t="shared" si="301"/>
        <v>0</v>
      </c>
      <c r="Q475" s="199">
        <f t="shared" si="302"/>
        <v>0</v>
      </c>
      <c r="R475" s="199">
        <f t="shared" si="303"/>
        <v>0</v>
      </c>
      <c r="S475" s="199">
        <f t="shared" si="304"/>
        <v>0</v>
      </c>
      <c r="T475" s="242">
        <f t="shared" si="328"/>
        <v>0</v>
      </c>
      <c r="U475" s="177">
        <f t="shared" si="305"/>
        <v>0</v>
      </c>
      <c r="V475" s="177">
        <f t="shared" si="306"/>
        <v>0</v>
      </c>
      <c r="W475" s="177">
        <f t="shared" si="307"/>
        <v>0</v>
      </c>
      <c r="X475" s="177">
        <f t="shared" si="308"/>
        <v>0</v>
      </c>
      <c r="Y475" s="177">
        <f t="shared" si="309"/>
        <v>0</v>
      </c>
      <c r="Z475" s="178">
        <f t="shared" si="310"/>
        <v>0</v>
      </c>
      <c r="AA475" s="177">
        <f t="shared" si="311"/>
        <v>0</v>
      </c>
      <c r="AB475" s="261">
        <f t="shared" si="329"/>
        <v>0</v>
      </c>
      <c r="AC475" s="217">
        <f t="shared" si="312"/>
        <v>0</v>
      </c>
      <c r="AD475" s="217">
        <f t="shared" si="313"/>
        <v>0</v>
      </c>
      <c r="AE475" s="217">
        <f t="shared" si="314"/>
        <v>0</v>
      </c>
      <c r="AF475" s="217">
        <f t="shared" si="315"/>
        <v>0</v>
      </c>
      <c r="AG475" s="217">
        <f t="shared" si="316"/>
        <v>0</v>
      </c>
      <c r="AH475" s="217">
        <f t="shared" si="317"/>
        <v>0</v>
      </c>
      <c r="AI475" s="217">
        <f t="shared" si="318"/>
        <v>0</v>
      </c>
      <c r="AJ475" s="263">
        <f t="shared" si="330"/>
        <v>0</v>
      </c>
      <c r="AK475" s="250">
        <f t="shared" si="319"/>
        <v>0</v>
      </c>
      <c r="AL475" s="250">
        <f t="shared" si="320"/>
        <v>0</v>
      </c>
      <c r="AM475" s="250">
        <f t="shared" si="321"/>
        <v>0</v>
      </c>
      <c r="AN475" s="250">
        <f t="shared" si="322"/>
        <v>0</v>
      </c>
      <c r="AO475" s="250">
        <f t="shared" si="323"/>
        <v>0</v>
      </c>
      <c r="AP475" s="250">
        <f t="shared" si="324"/>
        <v>0</v>
      </c>
      <c r="AQ475" s="250">
        <f t="shared" si="325"/>
        <v>0</v>
      </c>
      <c r="AR475" s="265">
        <f t="shared" si="331"/>
        <v>0</v>
      </c>
      <c r="AS475" s="254">
        <f t="shared" si="326"/>
        <v>0</v>
      </c>
    </row>
    <row r="476" spans="2:45" x14ac:dyDescent="0.25">
      <c r="B476" s="22"/>
      <c r="C476" s="96"/>
      <c r="E476" s="225">
        <f t="shared" si="291"/>
        <v>0</v>
      </c>
      <c r="F476" s="207">
        <f t="shared" si="292"/>
        <v>0</v>
      </c>
      <c r="G476" s="207">
        <f t="shared" si="293"/>
        <v>0</v>
      </c>
      <c r="H476" s="207">
        <f t="shared" si="294"/>
        <v>0</v>
      </c>
      <c r="I476" s="207">
        <f t="shared" si="295"/>
        <v>0</v>
      </c>
      <c r="J476" s="207">
        <f t="shared" si="296"/>
        <v>0</v>
      </c>
      <c r="K476" s="207">
        <f t="shared" si="297"/>
        <v>0</v>
      </c>
      <c r="L476" s="239">
        <f t="shared" si="327"/>
        <v>0</v>
      </c>
      <c r="M476" s="198">
        <f t="shared" si="298"/>
        <v>0</v>
      </c>
      <c r="N476" s="199">
        <f t="shared" si="299"/>
        <v>0</v>
      </c>
      <c r="O476" s="199">
        <f t="shared" si="300"/>
        <v>0</v>
      </c>
      <c r="P476" s="199">
        <f t="shared" si="301"/>
        <v>0</v>
      </c>
      <c r="Q476" s="199">
        <f t="shared" si="302"/>
        <v>0</v>
      </c>
      <c r="R476" s="199">
        <f t="shared" si="303"/>
        <v>0</v>
      </c>
      <c r="S476" s="199">
        <f t="shared" si="304"/>
        <v>0</v>
      </c>
      <c r="T476" s="242">
        <f t="shared" si="328"/>
        <v>0</v>
      </c>
      <c r="U476" s="177">
        <f t="shared" si="305"/>
        <v>0</v>
      </c>
      <c r="V476" s="177">
        <f t="shared" si="306"/>
        <v>0</v>
      </c>
      <c r="W476" s="177">
        <f t="shared" si="307"/>
        <v>0</v>
      </c>
      <c r="X476" s="177">
        <f t="shared" si="308"/>
        <v>0</v>
      </c>
      <c r="Y476" s="177">
        <f t="shared" si="309"/>
        <v>0</v>
      </c>
      <c r="Z476" s="178">
        <f t="shared" si="310"/>
        <v>0</v>
      </c>
      <c r="AA476" s="177">
        <f t="shared" si="311"/>
        <v>0</v>
      </c>
      <c r="AB476" s="261">
        <f t="shared" si="329"/>
        <v>0</v>
      </c>
      <c r="AC476" s="217">
        <f t="shared" si="312"/>
        <v>0</v>
      </c>
      <c r="AD476" s="217">
        <f t="shared" si="313"/>
        <v>0</v>
      </c>
      <c r="AE476" s="217">
        <f t="shared" si="314"/>
        <v>0</v>
      </c>
      <c r="AF476" s="217">
        <f t="shared" si="315"/>
        <v>0</v>
      </c>
      <c r="AG476" s="217">
        <f t="shared" si="316"/>
        <v>0</v>
      </c>
      <c r="AH476" s="217">
        <f t="shared" si="317"/>
        <v>0</v>
      </c>
      <c r="AI476" s="217">
        <f t="shared" si="318"/>
        <v>0</v>
      </c>
      <c r="AJ476" s="263">
        <f t="shared" si="330"/>
        <v>0</v>
      </c>
      <c r="AK476" s="250">
        <f t="shared" si="319"/>
        <v>0</v>
      </c>
      <c r="AL476" s="250">
        <f t="shared" si="320"/>
        <v>0</v>
      </c>
      <c r="AM476" s="250">
        <f t="shared" si="321"/>
        <v>0</v>
      </c>
      <c r="AN476" s="250">
        <f t="shared" si="322"/>
        <v>0</v>
      </c>
      <c r="AO476" s="250">
        <f t="shared" si="323"/>
        <v>0</v>
      </c>
      <c r="AP476" s="250">
        <f t="shared" si="324"/>
        <v>0</v>
      </c>
      <c r="AQ476" s="250">
        <f t="shared" si="325"/>
        <v>0</v>
      </c>
      <c r="AR476" s="265">
        <f t="shared" si="331"/>
        <v>0</v>
      </c>
      <c r="AS476" s="254">
        <f t="shared" si="326"/>
        <v>0</v>
      </c>
    </row>
    <row r="477" spans="2:45" x14ac:dyDescent="0.25">
      <c r="B477" s="22"/>
      <c r="C477" s="96"/>
      <c r="E477" s="225">
        <f t="shared" si="291"/>
        <v>0</v>
      </c>
      <c r="F477" s="207">
        <f t="shared" si="292"/>
        <v>0</v>
      </c>
      <c r="G477" s="207">
        <f t="shared" si="293"/>
        <v>0</v>
      </c>
      <c r="H477" s="207">
        <f t="shared" si="294"/>
        <v>0</v>
      </c>
      <c r="I477" s="207">
        <f t="shared" si="295"/>
        <v>0</v>
      </c>
      <c r="J477" s="207">
        <f t="shared" si="296"/>
        <v>0</v>
      </c>
      <c r="K477" s="207">
        <f t="shared" si="297"/>
        <v>0</v>
      </c>
      <c r="L477" s="239">
        <f t="shared" si="327"/>
        <v>0</v>
      </c>
      <c r="M477" s="198">
        <f t="shared" si="298"/>
        <v>0</v>
      </c>
      <c r="N477" s="199">
        <f t="shared" si="299"/>
        <v>0</v>
      </c>
      <c r="O477" s="199">
        <f t="shared" si="300"/>
        <v>0</v>
      </c>
      <c r="P477" s="199">
        <f t="shared" si="301"/>
        <v>0</v>
      </c>
      <c r="Q477" s="199">
        <f t="shared" si="302"/>
        <v>0</v>
      </c>
      <c r="R477" s="199">
        <f t="shared" si="303"/>
        <v>0</v>
      </c>
      <c r="S477" s="199">
        <f t="shared" si="304"/>
        <v>0</v>
      </c>
      <c r="T477" s="242">
        <f t="shared" si="328"/>
        <v>0</v>
      </c>
      <c r="U477" s="177">
        <f t="shared" si="305"/>
        <v>0</v>
      </c>
      <c r="V477" s="177">
        <f t="shared" si="306"/>
        <v>0</v>
      </c>
      <c r="W477" s="177">
        <f t="shared" si="307"/>
        <v>0</v>
      </c>
      <c r="X477" s="177">
        <f t="shared" si="308"/>
        <v>0</v>
      </c>
      <c r="Y477" s="177">
        <f t="shared" si="309"/>
        <v>0</v>
      </c>
      <c r="Z477" s="178">
        <f t="shared" si="310"/>
        <v>0</v>
      </c>
      <c r="AA477" s="177">
        <f t="shared" si="311"/>
        <v>0</v>
      </c>
      <c r="AB477" s="261">
        <f t="shared" si="329"/>
        <v>0</v>
      </c>
      <c r="AC477" s="217">
        <f t="shared" si="312"/>
        <v>0</v>
      </c>
      <c r="AD477" s="217">
        <f t="shared" si="313"/>
        <v>0</v>
      </c>
      <c r="AE477" s="217">
        <f t="shared" si="314"/>
        <v>0</v>
      </c>
      <c r="AF477" s="217">
        <f t="shared" si="315"/>
        <v>0</v>
      </c>
      <c r="AG477" s="217">
        <f t="shared" si="316"/>
        <v>0</v>
      </c>
      <c r="AH477" s="217">
        <f t="shared" si="317"/>
        <v>0</v>
      </c>
      <c r="AI477" s="217">
        <f t="shared" si="318"/>
        <v>0</v>
      </c>
      <c r="AJ477" s="263">
        <f t="shared" si="330"/>
        <v>0</v>
      </c>
      <c r="AK477" s="250">
        <f t="shared" si="319"/>
        <v>0</v>
      </c>
      <c r="AL477" s="250">
        <f t="shared" si="320"/>
        <v>0</v>
      </c>
      <c r="AM477" s="250">
        <f t="shared" si="321"/>
        <v>0</v>
      </c>
      <c r="AN477" s="250">
        <f t="shared" si="322"/>
        <v>0</v>
      </c>
      <c r="AO477" s="250">
        <f t="shared" si="323"/>
        <v>0</v>
      </c>
      <c r="AP477" s="250">
        <f t="shared" si="324"/>
        <v>0</v>
      </c>
      <c r="AQ477" s="250">
        <f t="shared" si="325"/>
        <v>0</v>
      </c>
      <c r="AR477" s="265">
        <f t="shared" si="331"/>
        <v>0</v>
      </c>
      <c r="AS477" s="254">
        <f t="shared" si="326"/>
        <v>0</v>
      </c>
    </row>
    <row r="478" spans="2:45" x14ac:dyDescent="0.25">
      <c r="B478" s="22"/>
      <c r="C478" s="96"/>
      <c r="E478" s="225">
        <f t="shared" si="291"/>
        <v>0</v>
      </c>
      <c r="F478" s="207">
        <f t="shared" si="292"/>
        <v>0</v>
      </c>
      <c r="G478" s="207">
        <f t="shared" si="293"/>
        <v>0</v>
      </c>
      <c r="H478" s="207">
        <f t="shared" si="294"/>
        <v>0</v>
      </c>
      <c r="I478" s="207">
        <f t="shared" si="295"/>
        <v>0</v>
      </c>
      <c r="J478" s="207">
        <f t="shared" si="296"/>
        <v>0</v>
      </c>
      <c r="K478" s="207">
        <f t="shared" si="297"/>
        <v>0</v>
      </c>
      <c r="L478" s="239">
        <f t="shared" si="327"/>
        <v>0</v>
      </c>
      <c r="M478" s="198">
        <f t="shared" si="298"/>
        <v>0</v>
      </c>
      <c r="N478" s="199">
        <f t="shared" si="299"/>
        <v>0</v>
      </c>
      <c r="O478" s="199">
        <f t="shared" si="300"/>
        <v>0</v>
      </c>
      <c r="P478" s="199">
        <f t="shared" si="301"/>
        <v>0</v>
      </c>
      <c r="Q478" s="199">
        <f t="shared" si="302"/>
        <v>0</v>
      </c>
      <c r="R478" s="199">
        <f t="shared" si="303"/>
        <v>0</v>
      </c>
      <c r="S478" s="199">
        <f t="shared" si="304"/>
        <v>0</v>
      </c>
      <c r="T478" s="242">
        <f t="shared" si="328"/>
        <v>0</v>
      </c>
      <c r="U478" s="177">
        <f t="shared" si="305"/>
        <v>0</v>
      </c>
      <c r="V478" s="177">
        <f t="shared" si="306"/>
        <v>0</v>
      </c>
      <c r="W478" s="177">
        <f t="shared" si="307"/>
        <v>0</v>
      </c>
      <c r="X478" s="177">
        <f t="shared" si="308"/>
        <v>0</v>
      </c>
      <c r="Y478" s="177">
        <f t="shared" si="309"/>
        <v>0</v>
      </c>
      <c r="Z478" s="178">
        <f t="shared" si="310"/>
        <v>0</v>
      </c>
      <c r="AA478" s="177">
        <f t="shared" si="311"/>
        <v>0</v>
      </c>
      <c r="AB478" s="261">
        <f t="shared" si="329"/>
        <v>0</v>
      </c>
      <c r="AC478" s="217">
        <f t="shared" si="312"/>
        <v>0</v>
      </c>
      <c r="AD478" s="217">
        <f t="shared" si="313"/>
        <v>0</v>
      </c>
      <c r="AE478" s="217">
        <f t="shared" si="314"/>
        <v>0</v>
      </c>
      <c r="AF478" s="217">
        <f t="shared" si="315"/>
        <v>0</v>
      </c>
      <c r="AG478" s="217">
        <f t="shared" si="316"/>
        <v>0</v>
      </c>
      <c r="AH478" s="217">
        <f t="shared" si="317"/>
        <v>0</v>
      </c>
      <c r="AI478" s="217">
        <f t="shared" si="318"/>
        <v>0</v>
      </c>
      <c r="AJ478" s="263">
        <f t="shared" si="330"/>
        <v>0</v>
      </c>
      <c r="AK478" s="250">
        <f t="shared" si="319"/>
        <v>0</v>
      </c>
      <c r="AL478" s="250">
        <f t="shared" si="320"/>
        <v>0</v>
      </c>
      <c r="AM478" s="250">
        <f t="shared" si="321"/>
        <v>0</v>
      </c>
      <c r="AN478" s="250">
        <f t="shared" si="322"/>
        <v>0</v>
      </c>
      <c r="AO478" s="250">
        <f t="shared" si="323"/>
        <v>0</v>
      </c>
      <c r="AP478" s="250">
        <f t="shared" si="324"/>
        <v>0</v>
      </c>
      <c r="AQ478" s="250">
        <f t="shared" si="325"/>
        <v>0</v>
      </c>
      <c r="AR478" s="265">
        <f t="shared" si="331"/>
        <v>0</v>
      </c>
      <c r="AS478" s="254">
        <f t="shared" si="326"/>
        <v>0</v>
      </c>
    </row>
    <row r="479" spans="2:45" x14ac:dyDescent="0.25">
      <c r="B479" s="22"/>
      <c r="C479" s="96"/>
      <c r="E479" s="225">
        <f t="shared" si="291"/>
        <v>0</v>
      </c>
      <c r="F479" s="207">
        <f t="shared" si="292"/>
        <v>0</v>
      </c>
      <c r="G479" s="207">
        <f t="shared" si="293"/>
        <v>0</v>
      </c>
      <c r="H479" s="207">
        <f t="shared" si="294"/>
        <v>0</v>
      </c>
      <c r="I479" s="207">
        <f t="shared" si="295"/>
        <v>0</v>
      </c>
      <c r="J479" s="207">
        <f t="shared" si="296"/>
        <v>0</v>
      </c>
      <c r="K479" s="207">
        <f t="shared" si="297"/>
        <v>0</v>
      </c>
      <c r="L479" s="239">
        <f t="shared" si="327"/>
        <v>0</v>
      </c>
      <c r="M479" s="198">
        <f t="shared" si="298"/>
        <v>0</v>
      </c>
      <c r="N479" s="199">
        <f t="shared" si="299"/>
        <v>0</v>
      </c>
      <c r="O479" s="199">
        <f t="shared" si="300"/>
        <v>0</v>
      </c>
      <c r="P479" s="199">
        <f t="shared" si="301"/>
        <v>0</v>
      </c>
      <c r="Q479" s="199">
        <f t="shared" si="302"/>
        <v>0</v>
      </c>
      <c r="R479" s="199">
        <f t="shared" si="303"/>
        <v>0</v>
      </c>
      <c r="S479" s="199">
        <f t="shared" si="304"/>
        <v>0</v>
      </c>
      <c r="T479" s="242">
        <f t="shared" si="328"/>
        <v>0</v>
      </c>
      <c r="U479" s="177">
        <f t="shared" si="305"/>
        <v>0</v>
      </c>
      <c r="V479" s="177">
        <f t="shared" si="306"/>
        <v>0</v>
      </c>
      <c r="W479" s="177">
        <f t="shared" si="307"/>
        <v>0</v>
      </c>
      <c r="X479" s="177">
        <f t="shared" si="308"/>
        <v>0</v>
      </c>
      <c r="Y479" s="177">
        <f t="shared" si="309"/>
        <v>0</v>
      </c>
      <c r="Z479" s="178">
        <f t="shared" si="310"/>
        <v>0</v>
      </c>
      <c r="AA479" s="177">
        <f t="shared" si="311"/>
        <v>0</v>
      </c>
      <c r="AB479" s="261">
        <f t="shared" si="329"/>
        <v>0</v>
      </c>
      <c r="AC479" s="217">
        <f t="shared" si="312"/>
        <v>0</v>
      </c>
      <c r="AD479" s="217">
        <f t="shared" si="313"/>
        <v>0</v>
      </c>
      <c r="AE479" s="217">
        <f t="shared" si="314"/>
        <v>0</v>
      </c>
      <c r="AF479" s="217">
        <f t="shared" si="315"/>
        <v>0</v>
      </c>
      <c r="AG479" s="217">
        <f t="shared" si="316"/>
        <v>0</v>
      </c>
      <c r="AH479" s="217">
        <f t="shared" si="317"/>
        <v>0</v>
      </c>
      <c r="AI479" s="217">
        <f t="shared" si="318"/>
        <v>0</v>
      </c>
      <c r="AJ479" s="263">
        <f t="shared" si="330"/>
        <v>0</v>
      </c>
      <c r="AK479" s="250">
        <f t="shared" si="319"/>
        <v>0</v>
      </c>
      <c r="AL479" s="250">
        <f t="shared" si="320"/>
        <v>0</v>
      </c>
      <c r="AM479" s="250">
        <f t="shared" si="321"/>
        <v>0</v>
      </c>
      <c r="AN479" s="250">
        <f t="shared" si="322"/>
        <v>0</v>
      </c>
      <c r="AO479" s="250">
        <f t="shared" si="323"/>
        <v>0</v>
      </c>
      <c r="AP479" s="250">
        <f t="shared" si="324"/>
        <v>0</v>
      </c>
      <c r="AQ479" s="250">
        <f t="shared" si="325"/>
        <v>0</v>
      </c>
      <c r="AR479" s="265">
        <f t="shared" si="331"/>
        <v>0</v>
      </c>
      <c r="AS479" s="254">
        <f t="shared" si="326"/>
        <v>0</v>
      </c>
    </row>
    <row r="480" spans="2:45" x14ac:dyDescent="0.25">
      <c r="B480" s="22"/>
      <c r="C480" s="96"/>
      <c r="E480" s="225">
        <f t="shared" si="291"/>
        <v>0</v>
      </c>
      <c r="F480" s="207">
        <f t="shared" si="292"/>
        <v>0</v>
      </c>
      <c r="G480" s="207">
        <f t="shared" si="293"/>
        <v>0</v>
      </c>
      <c r="H480" s="207">
        <f t="shared" si="294"/>
        <v>0</v>
      </c>
      <c r="I480" s="207">
        <f t="shared" si="295"/>
        <v>0</v>
      </c>
      <c r="J480" s="207">
        <f t="shared" si="296"/>
        <v>0</v>
      </c>
      <c r="K480" s="207">
        <f t="shared" si="297"/>
        <v>0</v>
      </c>
      <c r="L480" s="239">
        <f t="shared" si="327"/>
        <v>0</v>
      </c>
      <c r="M480" s="198">
        <f t="shared" si="298"/>
        <v>0</v>
      </c>
      <c r="N480" s="199">
        <f t="shared" si="299"/>
        <v>0</v>
      </c>
      <c r="O480" s="199">
        <f t="shared" si="300"/>
        <v>0</v>
      </c>
      <c r="P480" s="199">
        <f t="shared" si="301"/>
        <v>0</v>
      </c>
      <c r="Q480" s="199">
        <f t="shared" si="302"/>
        <v>0</v>
      </c>
      <c r="R480" s="199">
        <f t="shared" si="303"/>
        <v>0</v>
      </c>
      <c r="S480" s="199">
        <f t="shared" si="304"/>
        <v>0</v>
      </c>
      <c r="T480" s="242">
        <f t="shared" si="328"/>
        <v>0</v>
      </c>
      <c r="U480" s="177">
        <f t="shared" si="305"/>
        <v>0</v>
      </c>
      <c r="V480" s="177">
        <f t="shared" si="306"/>
        <v>0</v>
      </c>
      <c r="W480" s="177">
        <f t="shared" si="307"/>
        <v>0</v>
      </c>
      <c r="X480" s="177">
        <f t="shared" si="308"/>
        <v>0</v>
      </c>
      <c r="Y480" s="177">
        <f t="shared" si="309"/>
        <v>0</v>
      </c>
      <c r="Z480" s="178">
        <f t="shared" si="310"/>
        <v>0</v>
      </c>
      <c r="AA480" s="177">
        <f t="shared" si="311"/>
        <v>0</v>
      </c>
      <c r="AB480" s="261">
        <f t="shared" si="329"/>
        <v>0</v>
      </c>
      <c r="AC480" s="217">
        <f t="shared" si="312"/>
        <v>0</v>
      </c>
      <c r="AD480" s="217">
        <f t="shared" si="313"/>
        <v>0</v>
      </c>
      <c r="AE480" s="217">
        <f t="shared" si="314"/>
        <v>0</v>
      </c>
      <c r="AF480" s="217">
        <f t="shared" si="315"/>
        <v>0</v>
      </c>
      <c r="AG480" s="217">
        <f t="shared" si="316"/>
        <v>0</v>
      </c>
      <c r="AH480" s="217">
        <f t="shared" si="317"/>
        <v>0</v>
      </c>
      <c r="AI480" s="217">
        <f t="shared" si="318"/>
        <v>0</v>
      </c>
      <c r="AJ480" s="263">
        <f t="shared" si="330"/>
        <v>0</v>
      </c>
      <c r="AK480" s="250">
        <f t="shared" si="319"/>
        <v>0</v>
      </c>
      <c r="AL480" s="250">
        <f t="shared" si="320"/>
        <v>0</v>
      </c>
      <c r="AM480" s="250">
        <f t="shared" si="321"/>
        <v>0</v>
      </c>
      <c r="AN480" s="250">
        <f t="shared" si="322"/>
        <v>0</v>
      </c>
      <c r="AO480" s="250">
        <f t="shared" si="323"/>
        <v>0</v>
      </c>
      <c r="AP480" s="250">
        <f t="shared" si="324"/>
        <v>0</v>
      </c>
      <c r="AQ480" s="250">
        <f t="shared" si="325"/>
        <v>0</v>
      </c>
      <c r="AR480" s="265">
        <f t="shared" si="331"/>
        <v>0</v>
      </c>
      <c r="AS480" s="254">
        <f t="shared" si="326"/>
        <v>0</v>
      </c>
    </row>
    <row r="481" spans="2:45" x14ac:dyDescent="0.25">
      <c r="B481" s="22"/>
      <c r="C481" s="96"/>
      <c r="E481" s="225">
        <f t="shared" si="291"/>
        <v>0</v>
      </c>
      <c r="F481" s="207">
        <f t="shared" si="292"/>
        <v>0</v>
      </c>
      <c r="G481" s="207">
        <f t="shared" si="293"/>
        <v>0</v>
      </c>
      <c r="H481" s="207">
        <f t="shared" si="294"/>
        <v>0</v>
      </c>
      <c r="I481" s="207">
        <f t="shared" si="295"/>
        <v>0</v>
      </c>
      <c r="J481" s="207">
        <f t="shared" si="296"/>
        <v>0</v>
      </c>
      <c r="K481" s="207">
        <f t="shared" si="297"/>
        <v>0</v>
      </c>
      <c r="L481" s="239">
        <f t="shared" si="327"/>
        <v>0</v>
      </c>
      <c r="M481" s="198">
        <f t="shared" si="298"/>
        <v>0</v>
      </c>
      <c r="N481" s="199">
        <f t="shared" si="299"/>
        <v>0</v>
      </c>
      <c r="O481" s="199">
        <f t="shared" si="300"/>
        <v>0</v>
      </c>
      <c r="P481" s="199">
        <f t="shared" si="301"/>
        <v>0</v>
      </c>
      <c r="Q481" s="199">
        <f t="shared" si="302"/>
        <v>0</v>
      </c>
      <c r="R481" s="199">
        <f t="shared" si="303"/>
        <v>0</v>
      </c>
      <c r="S481" s="199">
        <f t="shared" si="304"/>
        <v>0</v>
      </c>
      <c r="T481" s="242">
        <f t="shared" si="328"/>
        <v>0</v>
      </c>
      <c r="U481" s="177">
        <f t="shared" si="305"/>
        <v>0</v>
      </c>
      <c r="V481" s="177">
        <f t="shared" si="306"/>
        <v>0</v>
      </c>
      <c r="W481" s="177">
        <f t="shared" si="307"/>
        <v>0</v>
      </c>
      <c r="X481" s="177">
        <f t="shared" si="308"/>
        <v>0</v>
      </c>
      <c r="Y481" s="177">
        <f t="shared" si="309"/>
        <v>0</v>
      </c>
      <c r="Z481" s="178">
        <f t="shared" si="310"/>
        <v>0</v>
      </c>
      <c r="AA481" s="177">
        <f t="shared" si="311"/>
        <v>0</v>
      </c>
      <c r="AB481" s="261">
        <f t="shared" si="329"/>
        <v>0</v>
      </c>
      <c r="AC481" s="217">
        <f t="shared" si="312"/>
        <v>0</v>
      </c>
      <c r="AD481" s="217">
        <f t="shared" si="313"/>
        <v>0</v>
      </c>
      <c r="AE481" s="217">
        <f t="shared" si="314"/>
        <v>0</v>
      </c>
      <c r="AF481" s="217">
        <f t="shared" si="315"/>
        <v>0</v>
      </c>
      <c r="AG481" s="217">
        <f t="shared" si="316"/>
        <v>0</v>
      </c>
      <c r="AH481" s="217">
        <f t="shared" si="317"/>
        <v>0</v>
      </c>
      <c r="AI481" s="217">
        <f t="shared" si="318"/>
        <v>0</v>
      </c>
      <c r="AJ481" s="263">
        <f t="shared" si="330"/>
        <v>0</v>
      </c>
      <c r="AK481" s="250">
        <f t="shared" si="319"/>
        <v>0</v>
      </c>
      <c r="AL481" s="250">
        <f t="shared" si="320"/>
        <v>0</v>
      </c>
      <c r="AM481" s="250">
        <f t="shared" si="321"/>
        <v>0</v>
      </c>
      <c r="AN481" s="250">
        <f t="shared" si="322"/>
        <v>0</v>
      </c>
      <c r="AO481" s="250">
        <f t="shared" si="323"/>
        <v>0</v>
      </c>
      <c r="AP481" s="250">
        <f t="shared" si="324"/>
        <v>0</v>
      </c>
      <c r="AQ481" s="250">
        <f t="shared" si="325"/>
        <v>0</v>
      </c>
      <c r="AR481" s="265">
        <f t="shared" si="331"/>
        <v>0</v>
      </c>
      <c r="AS481" s="254">
        <f t="shared" si="326"/>
        <v>0</v>
      </c>
    </row>
    <row r="482" spans="2:45" x14ac:dyDescent="0.25">
      <c r="B482" s="22"/>
      <c r="C482" s="96"/>
      <c r="E482" s="225">
        <f t="shared" si="291"/>
        <v>0</v>
      </c>
      <c r="F482" s="207">
        <f t="shared" si="292"/>
        <v>0</v>
      </c>
      <c r="G482" s="207">
        <f t="shared" si="293"/>
        <v>0</v>
      </c>
      <c r="H482" s="207">
        <f t="shared" si="294"/>
        <v>0</v>
      </c>
      <c r="I482" s="207">
        <f t="shared" si="295"/>
        <v>0</v>
      </c>
      <c r="J482" s="207">
        <f t="shared" si="296"/>
        <v>0</v>
      </c>
      <c r="K482" s="207">
        <f t="shared" si="297"/>
        <v>0</v>
      </c>
      <c r="L482" s="239">
        <f t="shared" si="327"/>
        <v>0</v>
      </c>
      <c r="M482" s="198">
        <f t="shared" si="298"/>
        <v>0</v>
      </c>
      <c r="N482" s="199">
        <f t="shared" si="299"/>
        <v>0</v>
      </c>
      <c r="O482" s="199">
        <f t="shared" si="300"/>
        <v>0</v>
      </c>
      <c r="P482" s="199">
        <f t="shared" si="301"/>
        <v>0</v>
      </c>
      <c r="Q482" s="199">
        <f t="shared" si="302"/>
        <v>0</v>
      </c>
      <c r="R482" s="199">
        <f t="shared" si="303"/>
        <v>0</v>
      </c>
      <c r="S482" s="199">
        <f t="shared" si="304"/>
        <v>0</v>
      </c>
      <c r="T482" s="242">
        <f t="shared" si="328"/>
        <v>0</v>
      </c>
      <c r="U482" s="177">
        <f t="shared" si="305"/>
        <v>0</v>
      </c>
      <c r="V482" s="177">
        <f t="shared" si="306"/>
        <v>0</v>
      </c>
      <c r="W482" s="177">
        <f t="shared" si="307"/>
        <v>0</v>
      </c>
      <c r="X482" s="177">
        <f t="shared" si="308"/>
        <v>0</v>
      </c>
      <c r="Y482" s="177">
        <f t="shared" si="309"/>
        <v>0</v>
      </c>
      <c r="Z482" s="178">
        <f t="shared" si="310"/>
        <v>0</v>
      </c>
      <c r="AA482" s="177">
        <f t="shared" si="311"/>
        <v>0</v>
      </c>
      <c r="AB482" s="261">
        <f t="shared" si="329"/>
        <v>0</v>
      </c>
      <c r="AC482" s="217">
        <f t="shared" si="312"/>
        <v>0</v>
      </c>
      <c r="AD482" s="217">
        <f t="shared" si="313"/>
        <v>0</v>
      </c>
      <c r="AE482" s="217">
        <f t="shared" si="314"/>
        <v>0</v>
      </c>
      <c r="AF482" s="217">
        <f t="shared" si="315"/>
        <v>0</v>
      </c>
      <c r="AG482" s="217">
        <f t="shared" si="316"/>
        <v>0</v>
      </c>
      <c r="AH482" s="217">
        <f t="shared" si="317"/>
        <v>0</v>
      </c>
      <c r="AI482" s="217">
        <f t="shared" si="318"/>
        <v>0</v>
      </c>
      <c r="AJ482" s="263">
        <f t="shared" si="330"/>
        <v>0</v>
      </c>
      <c r="AK482" s="250">
        <f t="shared" si="319"/>
        <v>0</v>
      </c>
      <c r="AL482" s="250">
        <f t="shared" si="320"/>
        <v>0</v>
      </c>
      <c r="AM482" s="250">
        <f t="shared" si="321"/>
        <v>0</v>
      </c>
      <c r="AN482" s="250">
        <f t="shared" si="322"/>
        <v>0</v>
      </c>
      <c r="AO482" s="250">
        <f t="shared" si="323"/>
        <v>0</v>
      </c>
      <c r="AP482" s="250">
        <f t="shared" si="324"/>
        <v>0</v>
      </c>
      <c r="AQ482" s="250">
        <f t="shared" si="325"/>
        <v>0</v>
      </c>
      <c r="AR482" s="265">
        <f t="shared" si="331"/>
        <v>0</v>
      </c>
      <c r="AS482" s="254">
        <f t="shared" si="326"/>
        <v>0</v>
      </c>
    </row>
    <row r="483" spans="2:45" x14ac:dyDescent="0.25">
      <c r="B483" s="22"/>
      <c r="C483" s="96"/>
      <c r="E483" s="225">
        <f t="shared" si="291"/>
        <v>0</v>
      </c>
      <c r="F483" s="207">
        <f t="shared" si="292"/>
        <v>0</v>
      </c>
      <c r="G483" s="207">
        <f t="shared" si="293"/>
        <v>0</v>
      </c>
      <c r="H483" s="207">
        <f t="shared" si="294"/>
        <v>0</v>
      </c>
      <c r="I483" s="207">
        <f t="shared" si="295"/>
        <v>0</v>
      </c>
      <c r="J483" s="207">
        <f t="shared" si="296"/>
        <v>0</v>
      </c>
      <c r="K483" s="207">
        <f t="shared" si="297"/>
        <v>0</v>
      </c>
      <c r="L483" s="239">
        <f t="shared" si="327"/>
        <v>0</v>
      </c>
      <c r="M483" s="198">
        <f t="shared" si="298"/>
        <v>0</v>
      </c>
      <c r="N483" s="199">
        <f t="shared" si="299"/>
        <v>0</v>
      </c>
      <c r="O483" s="199">
        <f t="shared" si="300"/>
        <v>0</v>
      </c>
      <c r="P483" s="199">
        <f t="shared" si="301"/>
        <v>0</v>
      </c>
      <c r="Q483" s="199">
        <f t="shared" si="302"/>
        <v>0</v>
      </c>
      <c r="R483" s="199">
        <f t="shared" si="303"/>
        <v>0</v>
      </c>
      <c r="S483" s="199">
        <f t="shared" si="304"/>
        <v>0</v>
      </c>
      <c r="T483" s="242">
        <f t="shared" si="328"/>
        <v>0</v>
      </c>
      <c r="U483" s="177">
        <f t="shared" si="305"/>
        <v>0</v>
      </c>
      <c r="V483" s="177">
        <f t="shared" si="306"/>
        <v>0</v>
      </c>
      <c r="W483" s="177">
        <f t="shared" si="307"/>
        <v>0</v>
      </c>
      <c r="X483" s="177">
        <f t="shared" si="308"/>
        <v>0</v>
      </c>
      <c r="Y483" s="177">
        <f t="shared" si="309"/>
        <v>0</v>
      </c>
      <c r="Z483" s="178">
        <f t="shared" si="310"/>
        <v>0</v>
      </c>
      <c r="AA483" s="177">
        <f t="shared" si="311"/>
        <v>0</v>
      </c>
      <c r="AB483" s="261">
        <f t="shared" si="329"/>
        <v>0</v>
      </c>
      <c r="AC483" s="217">
        <f t="shared" si="312"/>
        <v>0</v>
      </c>
      <c r="AD483" s="217">
        <f t="shared" si="313"/>
        <v>0</v>
      </c>
      <c r="AE483" s="217">
        <f t="shared" si="314"/>
        <v>0</v>
      </c>
      <c r="AF483" s="217">
        <f t="shared" si="315"/>
        <v>0</v>
      </c>
      <c r="AG483" s="217">
        <f t="shared" si="316"/>
        <v>0</v>
      </c>
      <c r="AH483" s="217">
        <f t="shared" si="317"/>
        <v>0</v>
      </c>
      <c r="AI483" s="217">
        <f t="shared" si="318"/>
        <v>0</v>
      </c>
      <c r="AJ483" s="263">
        <f t="shared" si="330"/>
        <v>0</v>
      </c>
      <c r="AK483" s="250">
        <f t="shared" si="319"/>
        <v>0</v>
      </c>
      <c r="AL483" s="250">
        <f t="shared" si="320"/>
        <v>0</v>
      </c>
      <c r="AM483" s="250">
        <f t="shared" si="321"/>
        <v>0</v>
      </c>
      <c r="AN483" s="250">
        <f t="shared" si="322"/>
        <v>0</v>
      </c>
      <c r="AO483" s="250">
        <f t="shared" si="323"/>
        <v>0</v>
      </c>
      <c r="AP483" s="250">
        <f t="shared" si="324"/>
        <v>0</v>
      </c>
      <c r="AQ483" s="250">
        <f t="shared" si="325"/>
        <v>0</v>
      </c>
      <c r="AR483" s="265">
        <f t="shared" si="331"/>
        <v>0</v>
      </c>
      <c r="AS483" s="254">
        <f t="shared" si="326"/>
        <v>0</v>
      </c>
    </row>
    <row r="484" spans="2:45" x14ac:dyDescent="0.25">
      <c r="B484" s="22"/>
      <c r="C484" s="96"/>
      <c r="E484" s="225">
        <f t="shared" si="291"/>
        <v>0</v>
      </c>
      <c r="F484" s="207">
        <f t="shared" si="292"/>
        <v>0</v>
      </c>
      <c r="G484" s="207">
        <f t="shared" si="293"/>
        <v>0</v>
      </c>
      <c r="H484" s="207">
        <f t="shared" si="294"/>
        <v>0</v>
      </c>
      <c r="I484" s="207">
        <f t="shared" si="295"/>
        <v>0</v>
      </c>
      <c r="J484" s="207">
        <f t="shared" si="296"/>
        <v>0</v>
      </c>
      <c r="K484" s="207">
        <f t="shared" si="297"/>
        <v>0</v>
      </c>
      <c r="L484" s="239">
        <f t="shared" si="327"/>
        <v>0</v>
      </c>
      <c r="M484" s="198">
        <f t="shared" si="298"/>
        <v>0</v>
      </c>
      <c r="N484" s="199">
        <f t="shared" si="299"/>
        <v>0</v>
      </c>
      <c r="O484" s="199">
        <f t="shared" si="300"/>
        <v>0</v>
      </c>
      <c r="P484" s="199">
        <f t="shared" si="301"/>
        <v>0</v>
      </c>
      <c r="Q484" s="199">
        <f t="shared" si="302"/>
        <v>0</v>
      </c>
      <c r="R484" s="199">
        <f t="shared" si="303"/>
        <v>0</v>
      </c>
      <c r="S484" s="199">
        <f t="shared" si="304"/>
        <v>0</v>
      </c>
      <c r="T484" s="242">
        <f t="shared" si="328"/>
        <v>0</v>
      </c>
      <c r="U484" s="177">
        <f t="shared" si="305"/>
        <v>0</v>
      </c>
      <c r="V484" s="177">
        <f t="shared" si="306"/>
        <v>0</v>
      </c>
      <c r="W484" s="177">
        <f t="shared" si="307"/>
        <v>0</v>
      </c>
      <c r="X484" s="177">
        <f t="shared" si="308"/>
        <v>0</v>
      </c>
      <c r="Y484" s="177">
        <f t="shared" si="309"/>
        <v>0</v>
      </c>
      <c r="Z484" s="178">
        <f t="shared" si="310"/>
        <v>0</v>
      </c>
      <c r="AA484" s="177">
        <f t="shared" si="311"/>
        <v>0</v>
      </c>
      <c r="AB484" s="261">
        <f t="shared" si="329"/>
        <v>0</v>
      </c>
      <c r="AC484" s="217">
        <f t="shared" si="312"/>
        <v>0</v>
      </c>
      <c r="AD484" s="217">
        <f t="shared" si="313"/>
        <v>0</v>
      </c>
      <c r="AE484" s="217">
        <f t="shared" si="314"/>
        <v>0</v>
      </c>
      <c r="AF484" s="217">
        <f t="shared" si="315"/>
        <v>0</v>
      </c>
      <c r="AG484" s="217">
        <f t="shared" si="316"/>
        <v>0</v>
      </c>
      <c r="AH484" s="217">
        <f t="shared" si="317"/>
        <v>0</v>
      </c>
      <c r="AI484" s="217">
        <f t="shared" si="318"/>
        <v>0</v>
      </c>
      <c r="AJ484" s="263">
        <f t="shared" si="330"/>
        <v>0</v>
      </c>
      <c r="AK484" s="250">
        <f t="shared" si="319"/>
        <v>0</v>
      </c>
      <c r="AL484" s="250">
        <f t="shared" si="320"/>
        <v>0</v>
      </c>
      <c r="AM484" s="250">
        <f t="shared" si="321"/>
        <v>0</v>
      </c>
      <c r="AN484" s="250">
        <f t="shared" si="322"/>
        <v>0</v>
      </c>
      <c r="AO484" s="250">
        <f t="shared" si="323"/>
        <v>0</v>
      </c>
      <c r="AP484" s="250">
        <f t="shared" si="324"/>
        <v>0</v>
      </c>
      <c r="AQ484" s="250">
        <f t="shared" si="325"/>
        <v>0</v>
      </c>
      <c r="AR484" s="265">
        <f t="shared" si="331"/>
        <v>0</v>
      </c>
      <c r="AS484" s="254">
        <f t="shared" si="326"/>
        <v>0</v>
      </c>
    </row>
    <row r="485" spans="2:45" x14ac:dyDescent="0.25">
      <c r="B485" s="22"/>
      <c r="C485" s="96"/>
      <c r="E485" s="225">
        <f t="shared" si="291"/>
        <v>0</v>
      </c>
      <c r="F485" s="207">
        <f t="shared" si="292"/>
        <v>0</v>
      </c>
      <c r="G485" s="207">
        <f t="shared" si="293"/>
        <v>0</v>
      </c>
      <c r="H485" s="207">
        <f t="shared" si="294"/>
        <v>0</v>
      </c>
      <c r="I485" s="207">
        <f t="shared" si="295"/>
        <v>0</v>
      </c>
      <c r="J485" s="207">
        <f t="shared" si="296"/>
        <v>0</v>
      </c>
      <c r="K485" s="207">
        <f t="shared" si="297"/>
        <v>0</v>
      </c>
      <c r="L485" s="239">
        <f t="shared" si="327"/>
        <v>0</v>
      </c>
      <c r="M485" s="198">
        <f t="shared" si="298"/>
        <v>0</v>
      </c>
      <c r="N485" s="199">
        <f t="shared" si="299"/>
        <v>0</v>
      </c>
      <c r="O485" s="199">
        <f t="shared" si="300"/>
        <v>0</v>
      </c>
      <c r="P485" s="199">
        <f t="shared" si="301"/>
        <v>0</v>
      </c>
      <c r="Q485" s="199">
        <f t="shared" si="302"/>
        <v>0</v>
      </c>
      <c r="R485" s="199">
        <f t="shared" si="303"/>
        <v>0</v>
      </c>
      <c r="S485" s="199">
        <f t="shared" si="304"/>
        <v>0</v>
      </c>
      <c r="T485" s="242">
        <f t="shared" si="328"/>
        <v>0</v>
      </c>
      <c r="U485" s="177">
        <f t="shared" si="305"/>
        <v>0</v>
      </c>
      <c r="V485" s="177">
        <f t="shared" si="306"/>
        <v>0</v>
      </c>
      <c r="W485" s="177">
        <f t="shared" si="307"/>
        <v>0</v>
      </c>
      <c r="X485" s="177">
        <f t="shared" si="308"/>
        <v>0</v>
      </c>
      <c r="Y485" s="177">
        <f t="shared" si="309"/>
        <v>0</v>
      </c>
      <c r="Z485" s="178">
        <f t="shared" si="310"/>
        <v>0</v>
      </c>
      <c r="AA485" s="177">
        <f t="shared" si="311"/>
        <v>0</v>
      </c>
      <c r="AB485" s="261">
        <f t="shared" si="329"/>
        <v>0</v>
      </c>
      <c r="AC485" s="217">
        <f t="shared" si="312"/>
        <v>0</v>
      </c>
      <c r="AD485" s="217">
        <f t="shared" si="313"/>
        <v>0</v>
      </c>
      <c r="AE485" s="217">
        <f t="shared" si="314"/>
        <v>0</v>
      </c>
      <c r="AF485" s="217">
        <f t="shared" si="315"/>
        <v>0</v>
      </c>
      <c r="AG485" s="217">
        <f t="shared" si="316"/>
        <v>0</v>
      </c>
      <c r="AH485" s="217">
        <f t="shared" si="317"/>
        <v>0</v>
      </c>
      <c r="AI485" s="217">
        <f t="shared" si="318"/>
        <v>0</v>
      </c>
      <c r="AJ485" s="263">
        <f t="shared" si="330"/>
        <v>0</v>
      </c>
      <c r="AK485" s="250">
        <f t="shared" si="319"/>
        <v>0</v>
      </c>
      <c r="AL485" s="250">
        <f t="shared" si="320"/>
        <v>0</v>
      </c>
      <c r="AM485" s="250">
        <f t="shared" si="321"/>
        <v>0</v>
      </c>
      <c r="AN485" s="250">
        <f t="shared" si="322"/>
        <v>0</v>
      </c>
      <c r="AO485" s="250">
        <f t="shared" si="323"/>
        <v>0</v>
      </c>
      <c r="AP485" s="250">
        <f t="shared" si="324"/>
        <v>0</v>
      </c>
      <c r="AQ485" s="250">
        <f t="shared" si="325"/>
        <v>0</v>
      </c>
      <c r="AR485" s="265">
        <f t="shared" si="331"/>
        <v>0</v>
      </c>
      <c r="AS485" s="254">
        <f t="shared" si="326"/>
        <v>0</v>
      </c>
    </row>
    <row r="486" spans="2:45" x14ac:dyDescent="0.25">
      <c r="B486" s="22"/>
      <c r="C486" s="96"/>
      <c r="E486" s="225">
        <f t="shared" si="291"/>
        <v>0</v>
      </c>
      <c r="F486" s="207">
        <f t="shared" si="292"/>
        <v>0</v>
      </c>
      <c r="G486" s="207">
        <f t="shared" si="293"/>
        <v>0</v>
      </c>
      <c r="H486" s="207">
        <f t="shared" si="294"/>
        <v>0</v>
      </c>
      <c r="I486" s="207">
        <f t="shared" si="295"/>
        <v>0</v>
      </c>
      <c r="J486" s="207">
        <f t="shared" si="296"/>
        <v>0</v>
      </c>
      <c r="K486" s="207">
        <f t="shared" si="297"/>
        <v>0</v>
      </c>
      <c r="L486" s="239">
        <f t="shared" si="327"/>
        <v>0</v>
      </c>
      <c r="M486" s="198">
        <f t="shared" si="298"/>
        <v>0</v>
      </c>
      <c r="N486" s="199">
        <f t="shared" si="299"/>
        <v>0</v>
      </c>
      <c r="O486" s="199">
        <f t="shared" si="300"/>
        <v>0</v>
      </c>
      <c r="P486" s="199">
        <f t="shared" si="301"/>
        <v>0</v>
      </c>
      <c r="Q486" s="199">
        <f t="shared" si="302"/>
        <v>0</v>
      </c>
      <c r="R486" s="199">
        <f t="shared" si="303"/>
        <v>0</v>
      </c>
      <c r="S486" s="199">
        <f t="shared" si="304"/>
        <v>0</v>
      </c>
      <c r="T486" s="242">
        <f t="shared" si="328"/>
        <v>0</v>
      </c>
      <c r="U486" s="177">
        <f t="shared" si="305"/>
        <v>0</v>
      </c>
      <c r="V486" s="177">
        <f t="shared" si="306"/>
        <v>0</v>
      </c>
      <c r="W486" s="177">
        <f t="shared" si="307"/>
        <v>0</v>
      </c>
      <c r="X486" s="177">
        <f t="shared" si="308"/>
        <v>0</v>
      </c>
      <c r="Y486" s="177">
        <f t="shared" si="309"/>
        <v>0</v>
      </c>
      <c r="Z486" s="178">
        <f t="shared" si="310"/>
        <v>0</v>
      </c>
      <c r="AA486" s="177">
        <f t="shared" si="311"/>
        <v>0</v>
      </c>
      <c r="AB486" s="261">
        <f t="shared" si="329"/>
        <v>0</v>
      </c>
      <c r="AC486" s="217">
        <f t="shared" si="312"/>
        <v>0</v>
      </c>
      <c r="AD486" s="217">
        <f t="shared" si="313"/>
        <v>0</v>
      </c>
      <c r="AE486" s="217">
        <f t="shared" si="314"/>
        <v>0</v>
      </c>
      <c r="AF486" s="217">
        <f t="shared" si="315"/>
        <v>0</v>
      </c>
      <c r="AG486" s="217">
        <f t="shared" si="316"/>
        <v>0</v>
      </c>
      <c r="AH486" s="217">
        <f t="shared" si="317"/>
        <v>0</v>
      </c>
      <c r="AI486" s="217">
        <f t="shared" si="318"/>
        <v>0</v>
      </c>
      <c r="AJ486" s="263">
        <f t="shared" si="330"/>
        <v>0</v>
      </c>
      <c r="AK486" s="250">
        <f t="shared" si="319"/>
        <v>0</v>
      </c>
      <c r="AL486" s="250">
        <f t="shared" si="320"/>
        <v>0</v>
      </c>
      <c r="AM486" s="250">
        <f t="shared" si="321"/>
        <v>0</v>
      </c>
      <c r="AN486" s="250">
        <f t="shared" si="322"/>
        <v>0</v>
      </c>
      <c r="AO486" s="250">
        <f t="shared" si="323"/>
        <v>0</v>
      </c>
      <c r="AP486" s="250">
        <f t="shared" si="324"/>
        <v>0</v>
      </c>
      <c r="AQ486" s="250">
        <f t="shared" si="325"/>
        <v>0</v>
      </c>
      <c r="AR486" s="265">
        <f t="shared" si="331"/>
        <v>0</v>
      </c>
      <c r="AS486" s="254">
        <f t="shared" si="326"/>
        <v>0</v>
      </c>
    </row>
    <row r="487" spans="2:45" x14ac:dyDescent="0.25">
      <c r="B487" s="22"/>
      <c r="C487" s="96"/>
      <c r="E487" s="225">
        <f t="shared" si="291"/>
        <v>0</v>
      </c>
      <c r="F487" s="207">
        <f t="shared" si="292"/>
        <v>0</v>
      </c>
      <c r="G487" s="207">
        <f t="shared" si="293"/>
        <v>0</v>
      </c>
      <c r="H487" s="207">
        <f t="shared" si="294"/>
        <v>0</v>
      </c>
      <c r="I487" s="207">
        <f t="shared" si="295"/>
        <v>0</v>
      </c>
      <c r="J487" s="207">
        <f t="shared" si="296"/>
        <v>0</v>
      </c>
      <c r="K487" s="207">
        <f t="shared" si="297"/>
        <v>0</v>
      </c>
      <c r="L487" s="239">
        <f t="shared" si="327"/>
        <v>0</v>
      </c>
      <c r="M487" s="198">
        <f t="shared" si="298"/>
        <v>0</v>
      </c>
      <c r="N487" s="199">
        <f t="shared" si="299"/>
        <v>0</v>
      </c>
      <c r="O487" s="199">
        <f t="shared" si="300"/>
        <v>0</v>
      </c>
      <c r="P487" s="199">
        <f t="shared" si="301"/>
        <v>0</v>
      </c>
      <c r="Q487" s="199">
        <f t="shared" si="302"/>
        <v>0</v>
      </c>
      <c r="R487" s="199">
        <f t="shared" si="303"/>
        <v>0</v>
      </c>
      <c r="S487" s="199">
        <f t="shared" si="304"/>
        <v>0</v>
      </c>
      <c r="T487" s="242">
        <f t="shared" si="328"/>
        <v>0</v>
      </c>
      <c r="U487" s="177">
        <f t="shared" si="305"/>
        <v>0</v>
      </c>
      <c r="V487" s="177">
        <f t="shared" si="306"/>
        <v>0</v>
      </c>
      <c r="W487" s="177">
        <f t="shared" si="307"/>
        <v>0</v>
      </c>
      <c r="X487" s="177">
        <f t="shared" si="308"/>
        <v>0</v>
      </c>
      <c r="Y487" s="177">
        <f t="shared" si="309"/>
        <v>0</v>
      </c>
      <c r="Z487" s="178">
        <f t="shared" si="310"/>
        <v>0</v>
      </c>
      <c r="AA487" s="177">
        <f t="shared" si="311"/>
        <v>0</v>
      </c>
      <c r="AB487" s="261">
        <f t="shared" si="329"/>
        <v>0</v>
      </c>
      <c r="AC487" s="217">
        <f t="shared" si="312"/>
        <v>0</v>
      </c>
      <c r="AD487" s="217">
        <f t="shared" si="313"/>
        <v>0</v>
      </c>
      <c r="AE487" s="217">
        <f t="shared" si="314"/>
        <v>0</v>
      </c>
      <c r="AF487" s="217">
        <f t="shared" si="315"/>
        <v>0</v>
      </c>
      <c r="AG487" s="217">
        <f t="shared" si="316"/>
        <v>0</v>
      </c>
      <c r="AH487" s="217">
        <f t="shared" si="317"/>
        <v>0</v>
      </c>
      <c r="AI487" s="217">
        <f t="shared" si="318"/>
        <v>0</v>
      </c>
      <c r="AJ487" s="263">
        <f t="shared" si="330"/>
        <v>0</v>
      </c>
      <c r="AK487" s="250">
        <f t="shared" si="319"/>
        <v>0</v>
      </c>
      <c r="AL487" s="250">
        <f t="shared" si="320"/>
        <v>0</v>
      </c>
      <c r="AM487" s="250">
        <f t="shared" si="321"/>
        <v>0</v>
      </c>
      <c r="AN487" s="250">
        <f t="shared" si="322"/>
        <v>0</v>
      </c>
      <c r="AO487" s="250">
        <f t="shared" si="323"/>
        <v>0</v>
      </c>
      <c r="AP487" s="250">
        <f t="shared" si="324"/>
        <v>0</v>
      </c>
      <c r="AQ487" s="250">
        <f t="shared" si="325"/>
        <v>0</v>
      </c>
      <c r="AR487" s="265">
        <f t="shared" si="331"/>
        <v>0</v>
      </c>
      <c r="AS487" s="254">
        <f t="shared" si="326"/>
        <v>0</v>
      </c>
    </row>
    <row r="488" spans="2:45" x14ac:dyDescent="0.25">
      <c r="B488" s="22"/>
      <c r="C488" s="96"/>
      <c r="E488" s="225">
        <f t="shared" si="291"/>
        <v>0</v>
      </c>
      <c r="F488" s="207">
        <f t="shared" si="292"/>
        <v>0</v>
      </c>
      <c r="G488" s="207">
        <f t="shared" si="293"/>
        <v>0</v>
      </c>
      <c r="H488" s="207">
        <f t="shared" si="294"/>
        <v>0</v>
      </c>
      <c r="I488" s="207">
        <f t="shared" si="295"/>
        <v>0</v>
      </c>
      <c r="J488" s="207">
        <f t="shared" si="296"/>
        <v>0</v>
      </c>
      <c r="K488" s="207">
        <f t="shared" si="297"/>
        <v>0</v>
      </c>
      <c r="L488" s="239">
        <f t="shared" si="327"/>
        <v>0</v>
      </c>
      <c r="M488" s="198">
        <f t="shared" si="298"/>
        <v>0</v>
      </c>
      <c r="N488" s="199">
        <f t="shared" si="299"/>
        <v>0</v>
      </c>
      <c r="O488" s="199">
        <f t="shared" si="300"/>
        <v>0</v>
      </c>
      <c r="P488" s="199">
        <f t="shared" si="301"/>
        <v>0</v>
      </c>
      <c r="Q488" s="199">
        <f t="shared" si="302"/>
        <v>0</v>
      </c>
      <c r="R488" s="199">
        <f t="shared" si="303"/>
        <v>0</v>
      </c>
      <c r="S488" s="199">
        <f t="shared" si="304"/>
        <v>0</v>
      </c>
      <c r="T488" s="242">
        <f t="shared" si="328"/>
        <v>0</v>
      </c>
      <c r="U488" s="177">
        <f t="shared" si="305"/>
        <v>0</v>
      </c>
      <c r="V488" s="177">
        <f t="shared" si="306"/>
        <v>0</v>
      </c>
      <c r="W488" s="177">
        <f t="shared" si="307"/>
        <v>0</v>
      </c>
      <c r="X488" s="177">
        <f t="shared" si="308"/>
        <v>0</v>
      </c>
      <c r="Y488" s="177">
        <f t="shared" si="309"/>
        <v>0</v>
      </c>
      <c r="Z488" s="178">
        <f t="shared" si="310"/>
        <v>0</v>
      </c>
      <c r="AA488" s="177">
        <f t="shared" si="311"/>
        <v>0</v>
      </c>
      <c r="AB488" s="261">
        <f t="shared" si="329"/>
        <v>0</v>
      </c>
      <c r="AC488" s="217">
        <f t="shared" si="312"/>
        <v>0</v>
      </c>
      <c r="AD488" s="217">
        <f t="shared" si="313"/>
        <v>0</v>
      </c>
      <c r="AE488" s="217">
        <f t="shared" si="314"/>
        <v>0</v>
      </c>
      <c r="AF488" s="217">
        <f t="shared" si="315"/>
        <v>0</v>
      </c>
      <c r="AG488" s="217">
        <f t="shared" si="316"/>
        <v>0</v>
      </c>
      <c r="AH488" s="217">
        <f t="shared" si="317"/>
        <v>0</v>
      </c>
      <c r="AI488" s="217">
        <f t="shared" si="318"/>
        <v>0</v>
      </c>
      <c r="AJ488" s="263">
        <f t="shared" si="330"/>
        <v>0</v>
      </c>
      <c r="AK488" s="250">
        <f t="shared" si="319"/>
        <v>0</v>
      </c>
      <c r="AL488" s="250">
        <f t="shared" si="320"/>
        <v>0</v>
      </c>
      <c r="AM488" s="250">
        <f t="shared" si="321"/>
        <v>0</v>
      </c>
      <c r="AN488" s="250">
        <f t="shared" si="322"/>
        <v>0</v>
      </c>
      <c r="AO488" s="250">
        <f t="shared" si="323"/>
        <v>0</v>
      </c>
      <c r="AP488" s="250">
        <f t="shared" si="324"/>
        <v>0</v>
      </c>
      <c r="AQ488" s="250">
        <f t="shared" si="325"/>
        <v>0</v>
      </c>
      <c r="AR488" s="265">
        <f t="shared" si="331"/>
        <v>0</v>
      </c>
      <c r="AS488" s="254">
        <f t="shared" si="326"/>
        <v>0</v>
      </c>
    </row>
    <row r="489" spans="2:45" x14ac:dyDescent="0.25">
      <c r="B489" s="22"/>
      <c r="C489" s="96"/>
      <c r="E489" s="225">
        <f t="shared" si="291"/>
        <v>0</v>
      </c>
      <c r="F489" s="207">
        <f t="shared" si="292"/>
        <v>0</v>
      </c>
      <c r="G489" s="207">
        <f t="shared" si="293"/>
        <v>0</v>
      </c>
      <c r="H489" s="207">
        <f t="shared" si="294"/>
        <v>0</v>
      </c>
      <c r="I489" s="207">
        <f t="shared" si="295"/>
        <v>0</v>
      </c>
      <c r="J489" s="207">
        <f t="shared" si="296"/>
        <v>0</v>
      </c>
      <c r="K489" s="207">
        <f t="shared" si="297"/>
        <v>0</v>
      </c>
      <c r="L489" s="239">
        <f t="shared" si="327"/>
        <v>0</v>
      </c>
      <c r="M489" s="198">
        <f t="shared" si="298"/>
        <v>0</v>
      </c>
      <c r="N489" s="199">
        <f t="shared" si="299"/>
        <v>0</v>
      </c>
      <c r="O489" s="199">
        <f t="shared" si="300"/>
        <v>0</v>
      </c>
      <c r="P489" s="199">
        <f t="shared" si="301"/>
        <v>0</v>
      </c>
      <c r="Q489" s="199">
        <f t="shared" si="302"/>
        <v>0</v>
      </c>
      <c r="R489" s="199">
        <f t="shared" si="303"/>
        <v>0</v>
      </c>
      <c r="S489" s="199">
        <f t="shared" si="304"/>
        <v>0</v>
      </c>
      <c r="T489" s="242">
        <f t="shared" si="328"/>
        <v>0</v>
      </c>
      <c r="U489" s="177">
        <f t="shared" si="305"/>
        <v>0</v>
      </c>
      <c r="V489" s="177">
        <f t="shared" si="306"/>
        <v>0</v>
      </c>
      <c r="W489" s="177">
        <f t="shared" si="307"/>
        <v>0</v>
      </c>
      <c r="X489" s="177">
        <f t="shared" si="308"/>
        <v>0</v>
      </c>
      <c r="Y489" s="177">
        <f t="shared" si="309"/>
        <v>0</v>
      </c>
      <c r="Z489" s="178">
        <f t="shared" si="310"/>
        <v>0</v>
      </c>
      <c r="AA489" s="177">
        <f t="shared" si="311"/>
        <v>0</v>
      </c>
      <c r="AB489" s="261">
        <f t="shared" si="329"/>
        <v>0</v>
      </c>
      <c r="AC489" s="217">
        <f t="shared" si="312"/>
        <v>0</v>
      </c>
      <c r="AD489" s="217">
        <f t="shared" si="313"/>
        <v>0</v>
      </c>
      <c r="AE489" s="217">
        <f t="shared" si="314"/>
        <v>0</v>
      </c>
      <c r="AF489" s="217">
        <f t="shared" si="315"/>
        <v>0</v>
      </c>
      <c r="AG489" s="217">
        <f t="shared" si="316"/>
        <v>0</v>
      </c>
      <c r="AH489" s="217">
        <f t="shared" si="317"/>
        <v>0</v>
      </c>
      <c r="AI489" s="217">
        <f t="shared" si="318"/>
        <v>0</v>
      </c>
      <c r="AJ489" s="263">
        <f t="shared" si="330"/>
        <v>0</v>
      </c>
      <c r="AK489" s="250">
        <f t="shared" si="319"/>
        <v>0</v>
      </c>
      <c r="AL489" s="250">
        <f t="shared" si="320"/>
        <v>0</v>
      </c>
      <c r="AM489" s="250">
        <f t="shared" si="321"/>
        <v>0</v>
      </c>
      <c r="AN489" s="250">
        <f t="shared" si="322"/>
        <v>0</v>
      </c>
      <c r="AO489" s="250">
        <f t="shared" si="323"/>
        <v>0</v>
      </c>
      <c r="AP489" s="250">
        <f t="shared" si="324"/>
        <v>0</v>
      </c>
      <c r="AQ489" s="250">
        <f t="shared" si="325"/>
        <v>0</v>
      </c>
      <c r="AR489" s="265">
        <f t="shared" si="331"/>
        <v>0</v>
      </c>
      <c r="AS489" s="254">
        <f t="shared" si="326"/>
        <v>0</v>
      </c>
    </row>
    <row r="490" spans="2:45" x14ac:dyDescent="0.25">
      <c r="B490" s="22"/>
      <c r="C490" s="96"/>
      <c r="E490" s="225">
        <f t="shared" si="291"/>
        <v>0</v>
      </c>
      <c r="F490" s="207">
        <f t="shared" si="292"/>
        <v>0</v>
      </c>
      <c r="G490" s="207">
        <f t="shared" si="293"/>
        <v>0</v>
      </c>
      <c r="H490" s="207">
        <f t="shared" si="294"/>
        <v>0</v>
      </c>
      <c r="I490" s="207">
        <f t="shared" si="295"/>
        <v>0</v>
      </c>
      <c r="J490" s="207">
        <f t="shared" si="296"/>
        <v>0</v>
      </c>
      <c r="K490" s="207">
        <f t="shared" si="297"/>
        <v>0</v>
      </c>
      <c r="L490" s="239">
        <f t="shared" si="327"/>
        <v>0</v>
      </c>
      <c r="M490" s="198">
        <f t="shared" si="298"/>
        <v>0</v>
      </c>
      <c r="N490" s="199">
        <f t="shared" si="299"/>
        <v>0</v>
      </c>
      <c r="O490" s="199">
        <f t="shared" si="300"/>
        <v>0</v>
      </c>
      <c r="P490" s="199">
        <f t="shared" si="301"/>
        <v>0</v>
      </c>
      <c r="Q490" s="199">
        <f t="shared" si="302"/>
        <v>0</v>
      </c>
      <c r="R490" s="199">
        <f t="shared" si="303"/>
        <v>0</v>
      </c>
      <c r="S490" s="199">
        <f t="shared" si="304"/>
        <v>0</v>
      </c>
      <c r="T490" s="242">
        <f t="shared" si="328"/>
        <v>0</v>
      </c>
      <c r="U490" s="177">
        <f t="shared" si="305"/>
        <v>0</v>
      </c>
      <c r="V490" s="177">
        <f t="shared" si="306"/>
        <v>0</v>
      </c>
      <c r="W490" s="177">
        <f t="shared" si="307"/>
        <v>0</v>
      </c>
      <c r="X490" s="177">
        <f t="shared" si="308"/>
        <v>0</v>
      </c>
      <c r="Y490" s="177">
        <f t="shared" si="309"/>
        <v>0</v>
      </c>
      <c r="Z490" s="178">
        <f t="shared" si="310"/>
        <v>0</v>
      </c>
      <c r="AA490" s="177">
        <f t="shared" si="311"/>
        <v>0</v>
      </c>
      <c r="AB490" s="261">
        <f t="shared" si="329"/>
        <v>0</v>
      </c>
      <c r="AC490" s="217">
        <f t="shared" si="312"/>
        <v>0</v>
      </c>
      <c r="AD490" s="217">
        <f t="shared" si="313"/>
        <v>0</v>
      </c>
      <c r="AE490" s="217">
        <f t="shared" si="314"/>
        <v>0</v>
      </c>
      <c r="AF490" s="217">
        <f t="shared" si="315"/>
        <v>0</v>
      </c>
      <c r="AG490" s="217">
        <f t="shared" si="316"/>
        <v>0</v>
      </c>
      <c r="AH490" s="217">
        <f t="shared" si="317"/>
        <v>0</v>
      </c>
      <c r="AI490" s="217">
        <f t="shared" si="318"/>
        <v>0</v>
      </c>
      <c r="AJ490" s="263">
        <f t="shared" si="330"/>
        <v>0</v>
      </c>
      <c r="AK490" s="250">
        <f t="shared" si="319"/>
        <v>0</v>
      </c>
      <c r="AL490" s="250">
        <f t="shared" si="320"/>
        <v>0</v>
      </c>
      <c r="AM490" s="250">
        <f t="shared" si="321"/>
        <v>0</v>
      </c>
      <c r="AN490" s="250">
        <f t="shared" si="322"/>
        <v>0</v>
      </c>
      <c r="AO490" s="250">
        <f t="shared" si="323"/>
        <v>0</v>
      </c>
      <c r="AP490" s="250">
        <f t="shared" si="324"/>
        <v>0</v>
      </c>
      <c r="AQ490" s="250">
        <f t="shared" si="325"/>
        <v>0</v>
      </c>
      <c r="AR490" s="265">
        <f t="shared" si="331"/>
        <v>0</v>
      </c>
      <c r="AS490" s="254">
        <f t="shared" si="326"/>
        <v>0</v>
      </c>
    </row>
    <row r="491" spans="2:45" x14ac:dyDescent="0.25">
      <c r="B491" s="22"/>
      <c r="C491" s="96"/>
      <c r="E491" s="225">
        <f t="shared" si="291"/>
        <v>0</v>
      </c>
      <c r="F491" s="207">
        <f t="shared" si="292"/>
        <v>0</v>
      </c>
      <c r="G491" s="207">
        <f t="shared" si="293"/>
        <v>0</v>
      </c>
      <c r="H491" s="207">
        <f t="shared" si="294"/>
        <v>0</v>
      </c>
      <c r="I491" s="207">
        <f t="shared" si="295"/>
        <v>0</v>
      </c>
      <c r="J491" s="207">
        <f t="shared" si="296"/>
        <v>0</v>
      </c>
      <c r="K491" s="207">
        <f t="shared" si="297"/>
        <v>0</v>
      </c>
      <c r="L491" s="239">
        <f t="shared" si="327"/>
        <v>0</v>
      </c>
      <c r="M491" s="198">
        <f t="shared" si="298"/>
        <v>0</v>
      </c>
      <c r="N491" s="199">
        <f t="shared" si="299"/>
        <v>0</v>
      </c>
      <c r="O491" s="199">
        <f t="shared" si="300"/>
        <v>0</v>
      </c>
      <c r="P491" s="199">
        <f t="shared" si="301"/>
        <v>0</v>
      </c>
      <c r="Q491" s="199">
        <f t="shared" si="302"/>
        <v>0</v>
      </c>
      <c r="R491" s="199">
        <f t="shared" si="303"/>
        <v>0</v>
      </c>
      <c r="S491" s="199">
        <f t="shared" si="304"/>
        <v>0</v>
      </c>
      <c r="T491" s="242">
        <f t="shared" si="328"/>
        <v>0</v>
      </c>
      <c r="U491" s="177">
        <f t="shared" si="305"/>
        <v>0</v>
      </c>
      <c r="V491" s="177">
        <f t="shared" si="306"/>
        <v>0</v>
      </c>
      <c r="W491" s="177">
        <f t="shared" si="307"/>
        <v>0</v>
      </c>
      <c r="X491" s="177">
        <f t="shared" si="308"/>
        <v>0</v>
      </c>
      <c r="Y491" s="177">
        <f t="shared" si="309"/>
        <v>0</v>
      </c>
      <c r="Z491" s="178">
        <f t="shared" si="310"/>
        <v>0</v>
      </c>
      <c r="AA491" s="177">
        <f t="shared" si="311"/>
        <v>0</v>
      </c>
      <c r="AB491" s="261">
        <f t="shared" si="329"/>
        <v>0</v>
      </c>
      <c r="AC491" s="217">
        <f t="shared" si="312"/>
        <v>0</v>
      </c>
      <c r="AD491" s="217">
        <f t="shared" si="313"/>
        <v>0</v>
      </c>
      <c r="AE491" s="217">
        <f t="shared" si="314"/>
        <v>0</v>
      </c>
      <c r="AF491" s="217">
        <f t="shared" si="315"/>
        <v>0</v>
      </c>
      <c r="AG491" s="217">
        <f t="shared" si="316"/>
        <v>0</v>
      </c>
      <c r="AH491" s="217">
        <f t="shared" si="317"/>
        <v>0</v>
      </c>
      <c r="AI491" s="217">
        <f t="shared" si="318"/>
        <v>0</v>
      </c>
      <c r="AJ491" s="263">
        <f t="shared" si="330"/>
        <v>0</v>
      </c>
      <c r="AK491" s="250">
        <f t="shared" si="319"/>
        <v>0</v>
      </c>
      <c r="AL491" s="250">
        <f t="shared" si="320"/>
        <v>0</v>
      </c>
      <c r="AM491" s="250">
        <f t="shared" si="321"/>
        <v>0</v>
      </c>
      <c r="AN491" s="250">
        <f t="shared" si="322"/>
        <v>0</v>
      </c>
      <c r="AO491" s="250">
        <f t="shared" si="323"/>
        <v>0</v>
      </c>
      <c r="AP491" s="250">
        <f t="shared" si="324"/>
        <v>0</v>
      </c>
      <c r="AQ491" s="250">
        <f t="shared" si="325"/>
        <v>0</v>
      </c>
      <c r="AR491" s="265">
        <f t="shared" si="331"/>
        <v>0</v>
      </c>
      <c r="AS491" s="254">
        <f t="shared" si="326"/>
        <v>0</v>
      </c>
    </row>
    <row r="492" spans="2:45" x14ac:dyDescent="0.25">
      <c r="B492" s="22"/>
      <c r="C492" s="96"/>
      <c r="E492" s="225">
        <f t="shared" si="291"/>
        <v>0</v>
      </c>
      <c r="F492" s="207">
        <f t="shared" si="292"/>
        <v>0</v>
      </c>
      <c r="G492" s="207">
        <f t="shared" si="293"/>
        <v>0</v>
      </c>
      <c r="H492" s="207">
        <f t="shared" si="294"/>
        <v>0</v>
      </c>
      <c r="I492" s="207">
        <f t="shared" si="295"/>
        <v>0</v>
      </c>
      <c r="J492" s="207">
        <f t="shared" si="296"/>
        <v>0</v>
      </c>
      <c r="K492" s="207">
        <f t="shared" si="297"/>
        <v>0</v>
      </c>
      <c r="L492" s="239">
        <f t="shared" si="327"/>
        <v>0</v>
      </c>
      <c r="M492" s="198">
        <f t="shared" si="298"/>
        <v>0</v>
      </c>
      <c r="N492" s="199">
        <f t="shared" si="299"/>
        <v>0</v>
      </c>
      <c r="O492" s="199">
        <f t="shared" si="300"/>
        <v>0</v>
      </c>
      <c r="P492" s="199">
        <f t="shared" si="301"/>
        <v>0</v>
      </c>
      <c r="Q492" s="199">
        <f t="shared" si="302"/>
        <v>0</v>
      </c>
      <c r="R492" s="199">
        <f t="shared" si="303"/>
        <v>0</v>
      </c>
      <c r="S492" s="199">
        <f t="shared" si="304"/>
        <v>0</v>
      </c>
      <c r="T492" s="242">
        <f t="shared" si="328"/>
        <v>0</v>
      </c>
      <c r="U492" s="177">
        <f t="shared" si="305"/>
        <v>0</v>
      </c>
      <c r="V492" s="177">
        <f t="shared" si="306"/>
        <v>0</v>
      </c>
      <c r="W492" s="177">
        <f t="shared" si="307"/>
        <v>0</v>
      </c>
      <c r="X492" s="177">
        <f t="shared" si="308"/>
        <v>0</v>
      </c>
      <c r="Y492" s="177">
        <f t="shared" si="309"/>
        <v>0</v>
      </c>
      <c r="Z492" s="178">
        <f t="shared" si="310"/>
        <v>0</v>
      </c>
      <c r="AA492" s="177">
        <f t="shared" si="311"/>
        <v>0</v>
      </c>
      <c r="AB492" s="261">
        <f t="shared" si="329"/>
        <v>0</v>
      </c>
      <c r="AC492" s="217">
        <f t="shared" si="312"/>
        <v>0</v>
      </c>
      <c r="AD492" s="217">
        <f t="shared" si="313"/>
        <v>0</v>
      </c>
      <c r="AE492" s="217">
        <f t="shared" si="314"/>
        <v>0</v>
      </c>
      <c r="AF492" s="217">
        <f t="shared" si="315"/>
        <v>0</v>
      </c>
      <c r="AG492" s="217">
        <f t="shared" si="316"/>
        <v>0</v>
      </c>
      <c r="AH492" s="217">
        <f t="shared" si="317"/>
        <v>0</v>
      </c>
      <c r="AI492" s="217">
        <f t="shared" si="318"/>
        <v>0</v>
      </c>
      <c r="AJ492" s="263">
        <f t="shared" si="330"/>
        <v>0</v>
      </c>
      <c r="AK492" s="250">
        <f t="shared" si="319"/>
        <v>0</v>
      </c>
      <c r="AL492" s="250">
        <f t="shared" si="320"/>
        <v>0</v>
      </c>
      <c r="AM492" s="250">
        <f t="shared" si="321"/>
        <v>0</v>
      </c>
      <c r="AN492" s="250">
        <f t="shared" si="322"/>
        <v>0</v>
      </c>
      <c r="AO492" s="250">
        <f t="shared" si="323"/>
        <v>0</v>
      </c>
      <c r="AP492" s="250">
        <f t="shared" si="324"/>
        <v>0</v>
      </c>
      <c r="AQ492" s="250">
        <f t="shared" si="325"/>
        <v>0</v>
      </c>
      <c r="AR492" s="265">
        <f t="shared" si="331"/>
        <v>0</v>
      </c>
      <c r="AS492" s="254">
        <f t="shared" si="326"/>
        <v>0</v>
      </c>
    </row>
    <row r="493" spans="2:45" x14ac:dyDescent="0.25">
      <c r="B493" s="22"/>
      <c r="C493" s="96"/>
      <c r="E493" s="225">
        <f t="shared" si="291"/>
        <v>0</v>
      </c>
      <c r="F493" s="207">
        <f t="shared" si="292"/>
        <v>0</v>
      </c>
      <c r="G493" s="207">
        <f t="shared" si="293"/>
        <v>0</v>
      </c>
      <c r="H493" s="207">
        <f t="shared" si="294"/>
        <v>0</v>
      </c>
      <c r="I493" s="207">
        <f t="shared" si="295"/>
        <v>0</v>
      </c>
      <c r="J493" s="207">
        <f t="shared" si="296"/>
        <v>0</v>
      </c>
      <c r="K493" s="207">
        <f t="shared" si="297"/>
        <v>0</v>
      </c>
      <c r="L493" s="239">
        <f t="shared" si="327"/>
        <v>0</v>
      </c>
      <c r="M493" s="198">
        <f t="shared" si="298"/>
        <v>0</v>
      </c>
      <c r="N493" s="199">
        <f t="shared" si="299"/>
        <v>0</v>
      </c>
      <c r="O493" s="199">
        <f t="shared" si="300"/>
        <v>0</v>
      </c>
      <c r="P493" s="199">
        <f t="shared" si="301"/>
        <v>0</v>
      </c>
      <c r="Q493" s="199">
        <f t="shared" si="302"/>
        <v>0</v>
      </c>
      <c r="R493" s="199">
        <f t="shared" si="303"/>
        <v>0</v>
      </c>
      <c r="S493" s="199">
        <f t="shared" si="304"/>
        <v>0</v>
      </c>
      <c r="T493" s="242">
        <f t="shared" si="328"/>
        <v>0</v>
      </c>
      <c r="U493" s="177">
        <f t="shared" si="305"/>
        <v>0</v>
      </c>
      <c r="V493" s="177">
        <f t="shared" si="306"/>
        <v>0</v>
      </c>
      <c r="W493" s="177">
        <f t="shared" si="307"/>
        <v>0</v>
      </c>
      <c r="X493" s="177">
        <f t="shared" si="308"/>
        <v>0</v>
      </c>
      <c r="Y493" s="177">
        <f t="shared" si="309"/>
        <v>0</v>
      </c>
      <c r="Z493" s="178">
        <f t="shared" si="310"/>
        <v>0</v>
      </c>
      <c r="AA493" s="177">
        <f t="shared" si="311"/>
        <v>0</v>
      </c>
      <c r="AB493" s="261">
        <f t="shared" si="329"/>
        <v>0</v>
      </c>
      <c r="AC493" s="217">
        <f t="shared" si="312"/>
        <v>0</v>
      </c>
      <c r="AD493" s="217">
        <f t="shared" si="313"/>
        <v>0</v>
      </c>
      <c r="AE493" s="217">
        <f t="shared" si="314"/>
        <v>0</v>
      </c>
      <c r="AF493" s="217">
        <f t="shared" si="315"/>
        <v>0</v>
      </c>
      <c r="AG493" s="217">
        <f t="shared" si="316"/>
        <v>0</v>
      </c>
      <c r="AH493" s="217">
        <f t="shared" si="317"/>
        <v>0</v>
      </c>
      <c r="AI493" s="217">
        <f t="shared" si="318"/>
        <v>0</v>
      </c>
      <c r="AJ493" s="263">
        <f t="shared" si="330"/>
        <v>0</v>
      </c>
      <c r="AK493" s="250">
        <f t="shared" si="319"/>
        <v>0</v>
      </c>
      <c r="AL493" s="250">
        <f t="shared" si="320"/>
        <v>0</v>
      </c>
      <c r="AM493" s="250">
        <f t="shared" si="321"/>
        <v>0</v>
      </c>
      <c r="AN493" s="250">
        <f t="shared" si="322"/>
        <v>0</v>
      </c>
      <c r="AO493" s="250">
        <f t="shared" si="323"/>
        <v>0</v>
      </c>
      <c r="AP493" s="250">
        <f t="shared" si="324"/>
        <v>0</v>
      </c>
      <c r="AQ493" s="250">
        <f t="shared" si="325"/>
        <v>0</v>
      </c>
      <c r="AR493" s="265">
        <f t="shared" si="331"/>
        <v>0</v>
      </c>
      <c r="AS493" s="254">
        <f t="shared" si="326"/>
        <v>0</v>
      </c>
    </row>
    <row r="494" spans="2:45" x14ac:dyDescent="0.25">
      <c r="B494" s="22"/>
      <c r="C494" s="96"/>
      <c r="E494" s="225">
        <f t="shared" si="291"/>
        <v>0</v>
      </c>
      <c r="F494" s="207">
        <f t="shared" si="292"/>
        <v>0</v>
      </c>
      <c r="G494" s="207">
        <f t="shared" si="293"/>
        <v>0</v>
      </c>
      <c r="H494" s="207">
        <f t="shared" si="294"/>
        <v>0</v>
      </c>
      <c r="I494" s="207">
        <f t="shared" si="295"/>
        <v>0</v>
      </c>
      <c r="J494" s="207">
        <f t="shared" si="296"/>
        <v>0</v>
      </c>
      <c r="K494" s="207">
        <f t="shared" si="297"/>
        <v>0</v>
      </c>
      <c r="L494" s="239">
        <f t="shared" si="327"/>
        <v>0</v>
      </c>
      <c r="M494" s="198">
        <f t="shared" si="298"/>
        <v>0</v>
      </c>
      <c r="N494" s="199">
        <f t="shared" si="299"/>
        <v>0</v>
      </c>
      <c r="O494" s="199">
        <f t="shared" si="300"/>
        <v>0</v>
      </c>
      <c r="P494" s="199">
        <f t="shared" si="301"/>
        <v>0</v>
      </c>
      <c r="Q494" s="199">
        <f t="shared" si="302"/>
        <v>0</v>
      </c>
      <c r="R494" s="199">
        <f t="shared" si="303"/>
        <v>0</v>
      </c>
      <c r="S494" s="199">
        <f t="shared" si="304"/>
        <v>0</v>
      </c>
      <c r="T494" s="242">
        <f t="shared" si="328"/>
        <v>0</v>
      </c>
      <c r="U494" s="177">
        <f t="shared" si="305"/>
        <v>0</v>
      </c>
      <c r="V494" s="177">
        <f t="shared" si="306"/>
        <v>0</v>
      </c>
      <c r="W494" s="177">
        <f t="shared" si="307"/>
        <v>0</v>
      </c>
      <c r="X494" s="177">
        <f t="shared" si="308"/>
        <v>0</v>
      </c>
      <c r="Y494" s="177">
        <f t="shared" si="309"/>
        <v>0</v>
      </c>
      <c r="Z494" s="178">
        <f t="shared" si="310"/>
        <v>0</v>
      </c>
      <c r="AA494" s="177">
        <f t="shared" si="311"/>
        <v>0</v>
      </c>
      <c r="AB494" s="261">
        <f t="shared" si="329"/>
        <v>0</v>
      </c>
      <c r="AC494" s="217">
        <f t="shared" si="312"/>
        <v>0</v>
      </c>
      <c r="AD494" s="217">
        <f t="shared" si="313"/>
        <v>0</v>
      </c>
      <c r="AE494" s="217">
        <f t="shared" si="314"/>
        <v>0</v>
      </c>
      <c r="AF494" s="217">
        <f t="shared" si="315"/>
        <v>0</v>
      </c>
      <c r="AG494" s="217">
        <f t="shared" si="316"/>
        <v>0</v>
      </c>
      <c r="AH494" s="217">
        <f t="shared" si="317"/>
        <v>0</v>
      </c>
      <c r="AI494" s="217">
        <f t="shared" si="318"/>
        <v>0</v>
      </c>
      <c r="AJ494" s="263">
        <f t="shared" si="330"/>
        <v>0</v>
      </c>
      <c r="AK494" s="250">
        <f t="shared" si="319"/>
        <v>0</v>
      </c>
      <c r="AL494" s="250">
        <f t="shared" si="320"/>
        <v>0</v>
      </c>
      <c r="AM494" s="250">
        <f t="shared" si="321"/>
        <v>0</v>
      </c>
      <c r="AN494" s="250">
        <f t="shared" si="322"/>
        <v>0</v>
      </c>
      <c r="AO494" s="250">
        <f t="shared" si="323"/>
        <v>0</v>
      </c>
      <c r="AP494" s="250">
        <f t="shared" si="324"/>
        <v>0</v>
      </c>
      <c r="AQ494" s="250">
        <f t="shared" si="325"/>
        <v>0</v>
      </c>
      <c r="AR494" s="265">
        <f t="shared" si="331"/>
        <v>0</v>
      </c>
      <c r="AS494" s="254">
        <f t="shared" si="326"/>
        <v>0</v>
      </c>
    </row>
    <row r="495" spans="2:45" x14ac:dyDescent="0.25">
      <c r="B495" s="22"/>
      <c r="C495" s="96"/>
      <c r="E495" s="225">
        <f t="shared" si="291"/>
        <v>0</v>
      </c>
      <c r="F495" s="207">
        <f t="shared" si="292"/>
        <v>0</v>
      </c>
      <c r="G495" s="207">
        <f t="shared" si="293"/>
        <v>0</v>
      </c>
      <c r="H495" s="207">
        <f t="shared" si="294"/>
        <v>0</v>
      </c>
      <c r="I495" s="207">
        <f t="shared" si="295"/>
        <v>0</v>
      </c>
      <c r="J495" s="207">
        <f t="shared" si="296"/>
        <v>0</v>
      </c>
      <c r="K495" s="207">
        <f t="shared" si="297"/>
        <v>0</v>
      </c>
      <c r="L495" s="239">
        <f t="shared" si="327"/>
        <v>0</v>
      </c>
      <c r="M495" s="198">
        <f t="shared" si="298"/>
        <v>0</v>
      </c>
      <c r="N495" s="199">
        <f t="shared" si="299"/>
        <v>0</v>
      </c>
      <c r="O495" s="199">
        <f t="shared" si="300"/>
        <v>0</v>
      </c>
      <c r="P495" s="199">
        <f t="shared" si="301"/>
        <v>0</v>
      </c>
      <c r="Q495" s="199">
        <f t="shared" si="302"/>
        <v>0</v>
      </c>
      <c r="R495" s="199">
        <f t="shared" si="303"/>
        <v>0</v>
      </c>
      <c r="S495" s="199">
        <f t="shared" si="304"/>
        <v>0</v>
      </c>
      <c r="T495" s="242">
        <f t="shared" si="328"/>
        <v>0</v>
      </c>
      <c r="U495" s="177">
        <f t="shared" si="305"/>
        <v>0</v>
      </c>
      <c r="V495" s="177">
        <f t="shared" si="306"/>
        <v>0</v>
      </c>
      <c r="W495" s="177">
        <f t="shared" si="307"/>
        <v>0</v>
      </c>
      <c r="X495" s="177">
        <f t="shared" si="308"/>
        <v>0</v>
      </c>
      <c r="Y495" s="177">
        <f t="shared" si="309"/>
        <v>0</v>
      </c>
      <c r="Z495" s="178">
        <f t="shared" si="310"/>
        <v>0</v>
      </c>
      <c r="AA495" s="177">
        <f t="shared" si="311"/>
        <v>0</v>
      </c>
      <c r="AB495" s="261">
        <f t="shared" si="329"/>
        <v>0</v>
      </c>
      <c r="AC495" s="217">
        <f t="shared" si="312"/>
        <v>0</v>
      </c>
      <c r="AD495" s="217">
        <f t="shared" si="313"/>
        <v>0</v>
      </c>
      <c r="AE495" s="217">
        <f t="shared" si="314"/>
        <v>0</v>
      </c>
      <c r="AF495" s="217">
        <f t="shared" si="315"/>
        <v>0</v>
      </c>
      <c r="AG495" s="217">
        <f t="shared" si="316"/>
        <v>0</v>
      </c>
      <c r="AH495" s="217">
        <f t="shared" si="317"/>
        <v>0</v>
      </c>
      <c r="AI495" s="217">
        <f t="shared" si="318"/>
        <v>0</v>
      </c>
      <c r="AJ495" s="263">
        <f t="shared" si="330"/>
        <v>0</v>
      </c>
      <c r="AK495" s="250">
        <f t="shared" si="319"/>
        <v>0</v>
      </c>
      <c r="AL495" s="250">
        <f t="shared" si="320"/>
        <v>0</v>
      </c>
      <c r="AM495" s="250">
        <f t="shared" si="321"/>
        <v>0</v>
      </c>
      <c r="AN495" s="250">
        <f t="shared" si="322"/>
        <v>0</v>
      </c>
      <c r="AO495" s="250">
        <f t="shared" si="323"/>
        <v>0</v>
      </c>
      <c r="AP495" s="250">
        <f t="shared" si="324"/>
        <v>0</v>
      </c>
      <c r="AQ495" s="250">
        <f t="shared" si="325"/>
        <v>0</v>
      </c>
      <c r="AR495" s="265">
        <f t="shared" si="331"/>
        <v>0</v>
      </c>
      <c r="AS495" s="254">
        <f t="shared" si="326"/>
        <v>0</v>
      </c>
    </row>
    <row r="496" spans="2:45" x14ac:dyDescent="0.25">
      <c r="B496" s="22"/>
      <c r="C496" s="96"/>
      <c r="E496" s="225">
        <f t="shared" si="291"/>
        <v>0</v>
      </c>
      <c r="F496" s="207">
        <f t="shared" si="292"/>
        <v>0</v>
      </c>
      <c r="G496" s="207">
        <f t="shared" si="293"/>
        <v>0</v>
      </c>
      <c r="H496" s="207">
        <f t="shared" si="294"/>
        <v>0</v>
      </c>
      <c r="I496" s="207">
        <f t="shared" si="295"/>
        <v>0</v>
      </c>
      <c r="J496" s="207">
        <f t="shared" si="296"/>
        <v>0</v>
      </c>
      <c r="K496" s="207">
        <f t="shared" si="297"/>
        <v>0</v>
      </c>
      <c r="L496" s="239">
        <f t="shared" si="327"/>
        <v>0</v>
      </c>
      <c r="M496" s="198">
        <f t="shared" si="298"/>
        <v>0</v>
      </c>
      <c r="N496" s="199">
        <f t="shared" si="299"/>
        <v>0</v>
      </c>
      <c r="O496" s="199">
        <f t="shared" si="300"/>
        <v>0</v>
      </c>
      <c r="P496" s="199">
        <f t="shared" si="301"/>
        <v>0</v>
      </c>
      <c r="Q496" s="199">
        <f t="shared" si="302"/>
        <v>0</v>
      </c>
      <c r="R496" s="199">
        <f t="shared" si="303"/>
        <v>0</v>
      </c>
      <c r="S496" s="199">
        <f t="shared" si="304"/>
        <v>0</v>
      </c>
      <c r="T496" s="242">
        <f t="shared" si="328"/>
        <v>0</v>
      </c>
      <c r="U496" s="177">
        <f t="shared" si="305"/>
        <v>0</v>
      </c>
      <c r="V496" s="177">
        <f t="shared" si="306"/>
        <v>0</v>
      </c>
      <c r="W496" s="177">
        <f t="shared" si="307"/>
        <v>0</v>
      </c>
      <c r="X496" s="177">
        <f t="shared" si="308"/>
        <v>0</v>
      </c>
      <c r="Y496" s="177">
        <f t="shared" si="309"/>
        <v>0</v>
      </c>
      <c r="Z496" s="178">
        <f t="shared" si="310"/>
        <v>0</v>
      </c>
      <c r="AA496" s="177">
        <f t="shared" si="311"/>
        <v>0</v>
      </c>
      <c r="AB496" s="261">
        <f t="shared" si="329"/>
        <v>0</v>
      </c>
      <c r="AC496" s="217">
        <f t="shared" si="312"/>
        <v>0</v>
      </c>
      <c r="AD496" s="217">
        <f t="shared" si="313"/>
        <v>0</v>
      </c>
      <c r="AE496" s="217">
        <f t="shared" si="314"/>
        <v>0</v>
      </c>
      <c r="AF496" s="217">
        <f t="shared" si="315"/>
        <v>0</v>
      </c>
      <c r="AG496" s="217">
        <f t="shared" si="316"/>
        <v>0</v>
      </c>
      <c r="AH496" s="217">
        <f t="shared" si="317"/>
        <v>0</v>
      </c>
      <c r="AI496" s="217">
        <f t="shared" si="318"/>
        <v>0</v>
      </c>
      <c r="AJ496" s="263">
        <f t="shared" si="330"/>
        <v>0</v>
      </c>
      <c r="AK496" s="250">
        <f t="shared" si="319"/>
        <v>0</v>
      </c>
      <c r="AL496" s="250">
        <f t="shared" si="320"/>
        <v>0</v>
      </c>
      <c r="AM496" s="250">
        <f t="shared" si="321"/>
        <v>0</v>
      </c>
      <c r="AN496" s="250">
        <f t="shared" si="322"/>
        <v>0</v>
      </c>
      <c r="AO496" s="250">
        <f t="shared" si="323"/>
        <v>0</v>
      </c>
      <c r="AP496" s="250">
        <f t="shared" si="324"/>
        <v>0</v>
      </c>
      <c r="AQ496" s="250">
        <f t="shared" si="325"/>
        <v>0</v>
      </c>
      <c r="AR496" s="265">
        <f t="shared" si="331"/>
        <v>0</v>
      </c>
      <c r="AS496" s="254">
        <f t="shared" si="326"/>
        <v>0</v>
      </c>
    </row>
    <row r="497" spans="2:45" x14ac:dyDescent="0.25">
      <c r="B497" s="22"/>
      <c r="C497" s="96"/>
      <c r="E497" s="225">
        <f t="shared" si="291"/>
        <v>0</v>
      </c>
      <c r="F497" s="207">
        <f t="shared" si="292"/>
        <v>0</v>
      </c>
      <c r="G497" s="207">
        <f t="shared" si="293"/>
        <v>0</v>
      </c>
      <c r="H497" s="207">
        <f t="shared" si="294"/>
        <v>0</v>
      </c>
      <c r="I497" s="207">
        <f t="shared" si="295"/>
        <v>0</v>
      </c>
      <c r="J497" s="207">
        <f t="shared" si="296"/>
        <v>0</v>
      </c>
      <c r="K497" s="207">
        <f t="shared" si="297"/>
        <v>0</v>
      </c>
      <c r="L497" s="239">
        <f t="shared" si="327"/>
        <v>0</v>
      </c>
      <c r="M497" s="198">
        <f t="shared" si="298"/>
        <v>0</v>
      </c>
      <c r="N497" s="199">
        <f t="shared" si="299"/>
        <v>0</v>
      </c>
      <c r="O497" s="199">
        <f t="shared" si="300"/>
        <v>0</v>
      </c>
      <c r="P497" s="199">
        <f t="shared" si="301"/>
        <v>0</v>
      </c>
      <c r="Q497" s="199">
        <f t="shared" si="302"/>
        <v>0</v>
      </c>
      <c r="R497" s="199">
        <f t="shared" si="303"/>
        <v>0</v>
      </c>
      <c r="S497" s="199">
        <f t="shared" si="304"/>
        <v>0</v>
      </c>
      <c r="T497" s="242">
        <f t="shared" si="328"/>
        <v>0</v>
      </c>
      <c r="U497" s="177">
        <f t="shared" si="305"/>
        <v>0</v>
      </c>
      <c r="V497" s="177">
        <f t="shared" si="306"/>
        <v>0</v>
      </c>
      <c r="W497" s="177">
        <f t="shared" si="307"/>
        <v>0</v>
      </c>
      <c r="X497" s="177">
        <f t="shared" si="308"/>
        <v>0</v>
      </c>
      <c r="Y497" s="177">
        <f t="shared" si="309"/>
        <v>0</v>
      </c>
      <c r="Z497" s="178">
        <f t="shared" si="310"/>
        <v>0</v>
      </c>
      <c r="AA497" s="177">
        <f t="shared" si="311"/>
        <v>0</v>
      </c>
      <c r="AB497" s="261">
        <f t="shared" si="329"/>
        <v>0</v>
      </c>
      <c r="AC497" s="217">
        <f t="shared" si="312"/>
        <v>0</v>
      </c>
      <c r="AD497" s="217">
        <f t="shared" si="313"/>
        <v>0</v>
      </c>
      <c r="AE497" s="217">
        <f t="shared" si="314"/>
        <v>0</v>
      </c>
      <c r="AF497" s="217">
        <f t="shared" si="315"/>
        <v>0</v>
      </c>
      <c r="AG497" s="217">
        <f t="shared" si="316"/>
        <v>0</v>
      </c>
      <c r="AH497" s="217">
        <f t="shared" si="317"/>
        <v>0</v>
      </c>
      <c r="AI497" s="217">
        <f t="shared" si="318"/>
        <v>0</v>
      </c>
      <c r="AJ497" s="263">
        <f t="shared" si="330"/>
        <v>0</v>
      </c>
      <c r="AK497" s="250">
        <f t="shared" si="319"/>
        <v>0</v>
      </c>
      <c r="AL497" s="250">
        <f t="shared" si="320"/>
        <v>0</v>
      </c>
      <c r="AM497" s="250">
        <f t="shared" si="321"/>
        <v>0</v>
      </c>
      <c r="AN497" s="250">
        <f t="shared" si="322"/>
        <v>0</v>
      </c>
      <c r="AO497" s="250">
        <f t="shared" si="323"/>
        <v>0</v>
      </c>
      <c r="AP497" s="250">
        <f t="shared" si="324"/>
        <v>0</v>
      </c>
      <c r="AQ497" s="250">
        <f t="shared" si="325"/>
        <v>0</v>
      </c>
      <c r="AR497" s="265">
        <f t="shared" si="331"/>
        <v>0</v>
      </c>
      <c r="AS497" s="254">
        <f t="shared" si="326"/>
        <v>0</v>
      </c>
    </row>
    <row r="498" spans="2:45" x14ac:dyDescent="0.25">
      <c r="B498" s="22"/>
      <c r="C498" s="96"/>
      <c r="E498" s="225">
        <f t="shared" si="291"/>
        <v>0</v>
      </c>
      <c r="F498" s="207">
        <f t="shared" si="292"/>
        <v>0</v>
      </c>
      <c r="G498" s="207">
        <f t="shared" si="293"/>
        <v>0</v>
      </c>
      <c r="H498" s="207">
        <f t="shared" si="294"/>
        <v>0</v>
      </c>
      <c r="I498" s="207">
        <f t="shared" si="295"/>
        <v>0</v>
      </c>
      <c r="J498" s="207">
        <f t="shared" si="296"/>
        <v>0</v>
      </c>
      <c r="K498" s="207">
        <f t="shared" si="297"/>
        <v>0</v>
      </c>
      <c r="L498" s="239">
        <f t="shared" si="327"/>
        <v>0</v>
      </c>
      <c r="M498" s="198">
        <f t="shared" si="298"/>
        <v>0</v>
      </c>
      <c r="N498" s="199">
        <f t="shared" si="299"/>
        <v>0</v>
      </c>
      <c r="O498" s="199">
        <f t="shared" si="300"/>
        <v>0</v>
      </c>
      <c r="P498" s="199">
        <f t="shared" si="301"/>
        <v>0</v>
      </c>
      <c r="Q498" s="199">
        <f t="shared" si="302"/>
        <v>0</v>
      </c>
      <c r="R498" s="199">
        <f t="shared" si="303"/>
        <v>0</v>
      </c>
      <c r="S498" s="199">
        <f t="shared" si="304"/>
        <v>0</v>
      </c>
      <c r="T498" s="242">
        <f t="shared" si="328"/>
        <v>0</v>
      </c>
      <c r="U498" s="177">
        <f t="shared" si="305"/>
        <v>0</v>
      </c>
      <c r="V498" s="177">
        <f t="shared" si="306"/>
        <v>0</v>
      </c>
      <c r="W498" s="177">
        <f t="shared" si="307"/>
        <v>0</v>
      </c>
      <c r="X498" s="177">
        <f t="shared" si="308"/>
        <v>0</v>
      </c>
      <c r="Y498" s="177">
        <f t="shared" si="309"/>
        <v>0</v>
      </c>
      <c r="Z498" s="178">
        <f t="shared" si="310"/>
        <v>0</v>
      </c>
      <c r="AA498" s="177">
        <f t="shared" si="311"/>
        <v>0</v>
      </c>
      <c r="AB498" s="261">
        <f t="shared" si="329"/>
        <v>0</v>
      </c>
      <c r="AC498" s="217">
        <f t="shared" si="312"/>
        <v>0</v>
      </c>
      <c r="AD498" s="217">
        <f t="shared" si="313"/>
        <v>0</v>
      </c>
      <c r="AE498" s="217">
        <f t="shared" si="314"/>
        <v>0</v>
      </c>
      <c r="AF498" s="217">
        <f t="shared" si="315"/>
        <v>0</v>
      </c>
      <c r="AG498" s="217">
        <f t="shared" si="316"/>
        <v>0</v>
      </c>
      <c r="AH498" s="217">
        <f t="shared" si="317"/>
        <v>0</v>
      </c>
      <c r="AI498" s="217">
        <f t="shared" si="318"/>
        <v>0</v>
      </c>
      <c r="AJ498" s="263">
        <f t="shared" si="330"/>
        <v>0</v>
      </c>
      <c r="AK498" s="250">
        <f t="shared" si="319"/>
        <v>0</v>
      </c>
      <c r="AL498" s="250">
        <f t="shared" si="320"/>
        <v>0</v>
      </c>
      <c r="AM498" s="250">
        <f t="shared" si="321"/>
        <v>0</v>
      </c>
      <c r="AN498" s="250">
        <f t="shared" si="322"/>
        <v>0</v>
      </c>
      <c r="AO498" s="250">
        <f t="shared" si="323"/>
        <v>0</v>
      </c>
      <c r="AP498" s="250">
        <f t="shared" si="324"/>
        <v>0</v>
      </c>
      <c r="AQ498" s="250">
        <f t="shared" si="325"/>
        <v>0</v>
      </c>
      <c r="AR498" s="265">
        <f t="shared" si="331"/>
        <v>0</v>
      </c>
      <c r="AS498" s="254">
        <f t="shared" si="326"/>
        <v>0</v>
      </c>
    </row>
    <row r="499" spans="2:45" x14ac:dyDescent="0.25">
      <c r="B499" s="22"/>
      <c r="C499" s="96"/>
      <c r="E499" s="225">
        <f t="shared" si="291"/>
        <v>0</v>
      </c>
      <c r="F499" s="207">
        <f t="shared" si="292"/>
        <v>0</v>
      </c>
      <c r="G499" s="207">
        <f t="shared" si="293"/>
        <v>0</v>
      </c>
      <c r="H499" s="207">
        <f t="shared" si="294"/>
        <v>0</v>
      </c>
      <c r="I499" s="207">
        <f t="shared" si="295"/>
        <v>0</v>
      </c>
      <c r="J499" s="207">
        <f t="shared" si="296"/>
        <v>0</v>
      </c>
      <c r="K499" s="207">
        <f t="shared" si="297"/>
        <v>0</v>
      </c>
      <c r="L499" s="239">
        <f t="shared" si="327"/>
        <v>0</v>
      </c>
      <c r="M499" s="198">
        <f t="shared" si="298"/>
        <v>0</v>
      </c>
      <c r="N499" s="199">
        <f t="shared" si="299"/>
        <v>0</v>
      </c>
      <c r="O499" s="199">
        <f t="shared" si="300"/>
        <v>0</v>
      </c>
      <c r="P499" s="199">
        <f t="shared" si="301"/>
        <v>0</v>
      </c>
      <c r="Q499" s="199">
        <f t="shared" si="302"/>
        <v>0</v>
      </c>
      <c r="R499" s="199">
        <f t="shared" si="303"/>
        <v>0</v>
      </c>
      <c r="S499" s="199">
        <f t="shared" si="304"/>
        <v>0</v>
      </c>
      <c r="T499" s="242">
        <f t="shared" si="328"/>
        <v>0</v>
      </c>
      <c r="U499" s="177">
        <f t="shared" si="305"/>
        <v>0</v>
      </c>
      <c r="V499" s="177">
        <f t="shared" si="306"/>
        <v>0</v>
      </c>
      <c r="W499" s="177">
        <f t="shared" si="307"/>
        <v>0</v>
      </c>
      <c r="X499" s="177">
        <f t="shared" si="308"/>
        <v>0</v>
      </c>
      <c r="Y499" s="177">
        <f t="shared" si="309"/>
        <v>0</v>
      </c>
      <c r="Z499" s="178">
        <f t="shared" si="310"/>
        <v>0</v>
      </c>
      <c r="AA499" s="177">
        <f t="shared" si="311"/>
        <v>0</v>
      </c>
      <c r="AB499" s="261">
        <f t="shared" si="329"/>
        <v>0</v>
      </c>
      <c r="AC499" s="217">
        <f t="shared" si="312"/>
        <v>0</v>
      </c>
      <c r="AD499" s="217">
        <f t="shared" si="313"/>
        <v>0</v>
      </c>
      <c r="AE499" s="217">
        <f t="shared" si="314"/>
        <v>0</v>
      </c>
      <c r="AF499" s="217">
        <f t="shared" si="315"/>
        <v>0</v>
      </c>
      <c r="AG499" s="217">
        <f t="shared" si="316"/>
        <v>0</v>
      </c>
      <c r="AH499" s="217">
        <f t="shared" si="317"/>
        <v>0</v>
      </c>
      <c r="AI499" s="217">
        <f t="shared" si="318"/>
        <v>0</v>
      </c>
      <c r="AJ499" s="263">
        <f t="shared" si="330"/>
        <v>0</v>
      </c>
      <c r="AK499" s="250">
        <f t="shared" si="319"/>
        <v>0</v>
      </c>
      <c r="AL499" s="250">
        <f t="shared" si="320"/>
        <v>0</v>
      </c>
      <c r="AM499" s="250">
        <f t="shared" si="321"/>
        <v>0</v>
      </c>
      <c r="AN499" s="250">
        <f t="shared" si="322"/>
        <v>0</v>
      </c>
      <c r="AO499" s="250">
        <f t="shared" si="323"/>
        <v>0</v>
      </c>
      <c r="AP499" s="250">
        <f t="shared" si="324"/>
        <v>0</v>
      </c>
      <c r="AQ499" s="250">
        <f t="shared" si="325"/>
        <v>0</v>
      </c>
      <c r="AR499" s="265">
        <f t="shared" si="331"/>
        <v>0</v>
      </c>
      <c r="AS499" s="254">
        <f t="shared" si="326"/>
        <v>0</v>
      </c>
    </row>
    <row r="500" spans="2:45" x14ac:dyDescent="0.25">
      <c r="B500" s="22"/>
      <c r="C500" s="96"/>
      <c r="E500" s="225">
        <f t="shared" si="291"/>
        <v>0</v>
      </c>
      <c r="F500" s="207">
        <f t="shared" si="292"/>
        <v>0</v>
      </c>
      <c r="G500" s="207">
        <f t="shared" si="293"/>
        <v>0</v>
      </c>
      <c r="H500" s="207">
        <f t="shared" si="294"/>
        <v>0</v>
      </c>
      <c r="I500" s="207">
        <f t="shared" si="295"/>
        <v>0</v>
      </c>
      <c r="J500" s="207">
        <f t="shared" si="296"/>
        <v>0</v>
      </c>
      <c r="K500" s="207">
        <f t="shared" si="297"/>
        <v>0</v>
      </c>
      <c r="L500" s="239">
        <f t="shared" si="327"/>
        <v>0</v>
      </c>
      <c r="M500" s="198">
        <f t="shared" si="298"/>
        <v>0</v>
      </c>
      <c r="N500" s="199">
        <f t="shared" si="299"/>
        <v>0</v>
      </c>
      <c r="O500" s="199">
        <f t="shared" si="300"/>
        <v>0</v>
      </c>
      <c r="P500" s="199">
        <f t="shared" si="301"/>
        <v>0</v>
      </c>
      <c r="Q500" s="199">
        <f t="shared" si="302"/>
        <v>0</v>
      </c>
      <c r="R500" s="199">
        <f t="shared" si="303"/>
        <v>0</v>
      </c>
      <c r="S500" s="199">
        <f t="shared" si="304"/>
        <v>0</v>
      </c>
      <c r="T500" s="242">
        <f t="shared" si="328"/>
        <v>0</v>
      </c>
      <c r="U500" s="177">
        <f t="shared" si="305"/>
        <v>0</v>
      </c>
      <c r="V500" s="177">
        <f t="shared" si="306"/>
        <v>0</v>
      </c>
      <c r="W500" s="177">
        <f t="shared" si="307"/>
        <v>0</v>
      </c>
      <c r="X500" s="177">
        <f t="shared" si="308"/>
        <v>0</v>
      </c>
      <c r="Y500" s="177">
        <f t="shared" si="309"/>
        <v>0</v>
      </c>
      <c r="Z500" s="178">
        <f t="shared" si="310"/>
        <v>0</v>
      </c>
      <c r="AA500" s="177">
        <f t="shared" si="311"/>
        <v>0</v>
      </c>
      <c r="AB500" s="261">
        <f t="shared" si="329"/>
        <v>0</v>
      </c>
      <c r="AC500" s="217">
        <f t="shared" si="312"/>
        <v>0</v>
      </c>
      <c r="AD500" s="217">
        <f t="shared" si="313"/>
        <v>0</v>
      </c>
      <c r="AE500" s="217">
        <f t="shared" si="314"/>
        <v>0</v>
      </c>
      <c r="AF500" s="217">
        <f t="shared" si="315"/>
        <v>0</v>
      </c>
      <c r="AG500" s="217">
        <f t="shared" si="316"/>
        <v>0</v>
      </c>
      <c r="AH500" s="217">
        <f t="shared" si="317"/>
        <v>0</v>
      </c>
      <c r="AI500" s="217">
        <f t="shared" si="318"/>
        <v>0</v>
      </c>
      <c r="AJ500" s="263">
        <f t="shared" si="330"/>
        <v>0</v>
      </c>
      <c r="AK500" s="250">
        <f t="shared" si="319"/>
        <v>0</v>
      </c>
      <c r="AL500" s="250">
        <f t="shared" si="320"/>
        <v>0</v>
      </c>
      <c r="AM500" s="250">
        <f t="shared" si="321"/>
        <v>0</v>
      </c>
      <c r="AN500" s="250">
        <f t="shared" si="322"/>
        <v>0</v>
      </c>
      <c r="AO500" s="250">
        <f t="shared" si="323"/>
        <v>0</v>
      </c>
      <c r="AP500" s="250">
        <f t="shared" si="324"/>
        <v>0</v>
      </c>
      <c r="AQ500" s="250">
        <f t="shared" si="325"/>
        <v>0</v>
      </c>
      <c r="AR500" s="265">
        <f t="shared" si="331"/>
        <v>0</v>
      </c>
      <c r="AS500" s="254">
        <f t="shared" si="326"/>
        <v>0</v>
      </c>
    </row>
    <row r="501" spans="2:45" x14ac:dyDescent="0.25">
      <c r="B501" s="22"/>
      <c r="C501" s="96"/>
      <c r="E501" s="225">
        <f t="shared" si="291"/>
        <v>0</v>
      </c>
      <c r="F501" s="207">
        <f t="shared" si="292"/>
        <v>0</v>
      </c>
      <c r="G501" s="207">
        <f t="shared" si="293"/>
        <v>0</v>
      </c>
      <c r="H501" s="207">
        <f t="shared" si="294"/>
        <v>0</v>
      </c>
      <c r="I501" s="207">
        <f t="shared" si="295"/>
        <v>0</v>
      </c>
      <c r="J501" s="207">
        <f t="shared" si="296"/>
        <v>0</v>
      </c>
      <c r="K501" s="207">
        <f t="shared" si="297"/>
        <v>0</v>
      </c>
      <c r="L501" s="239">
        <f t="shared" si="327"/>
        <v>0</v>
      </c>
      <c r="M501" s="198">
        <f t="shared" si="298"/>
        <v>0</v>
      </c>
      <c r="N501" s="199">
        <f t="shared" si="299"/>
        <v>0</v>
      </c>
      <c r="O501" s="199">
        <f t="shared" si="300"/>
        <v>0</v>
      </c>
      <c r="P501" s="199">
        <f t="shared" si="301"/>
        <v>0</v>
      </c>
      <c r="Q501" s="199">
        <f t="shared" si="302"/>
        <v>0</v>
      </c>
      <c r="R501" s="199">
        <f t="shared" si="303"/>
        <v>0</v>
      </c>
      <c r="S501" s="199">
        <f t="shared" si="304"/>
        <v>0</v>
      </c>
      <c r="T501" s="242">
        <f t="shared" si="328"/>
        <v>0</v>
      </c>
      <c r="U501" s="177">
        <f t="shared" si="305"/>
        <v>0</v>
      </c>
      <c r="V501" s="177">
        <f t="shared" si="306"/>
        <v>0</v>
      </c>
      <c r="W501" s="177">
        <f t="shared" si="307"/>
        <v>0</v>
      </c>
      <c r="X501" s="177">
        <f t="shared" si="308"/>
        <v>0</v>
      </c>
      <c r="Y501" s="177">
        <f t="shared" si="309"/>
        <v>0</v>
      </c>
      <c r="Z501" s="178">
        <f t="shared" si="310"/>
        <v>0</v>
      </c>
      <c r="AA501" s="177">
        <f t="shared" si="311"/>
        <v>0</v>
      </c>
      <c r="AB501" s="261">
        <f t="shared" si="329"/>
        <v>0</v>
      </c>
      <c r="AC501" s="217">
        <f t="shared" si="312"/>
        <v>0</v>
      </c>
      <c r="AD501" s="217">
        <f t="shared" si="313"/>
        <v>0</v>
      </c>
      <c r="AE501" s="217">
        <f t="shared" si="314"/>
        <v>0</v>
      </c>
      <c r="AF501" s="217">
        <f t="shared" si="315"/>
        <v>0</v>
      </c>
      <c r="AG501" s="217">
        <f t="shared" si="316"/>
        <v>0</v>
      </c>
      <c r="AH501" s="217">
        <f t="shared" si="317"/>
        <v>0</v>
      </c>
      <c r="AI501" s="217">
        <f t="shared" si="318"/>
        <v>0</v>
      </c>
      <c r="AJ501" s="263">
        <f t="shared" si="330"/>
        <v>0</v>
      </c>
      <c r="AK501" s="250">
        <f t="shared" si="319"/>
        <v>0</v>
      </c>
      <c r="AL501" s="250">
        <f t="shared" si="320"/>
        <v>0</v>
      </c>
      <c r="AM501" s="250">
        <f t="shared" si="321"/>
        <v>0</v>
      </c>
      <c r="AN501" s="250">
        <f t="shared" si="322"/>
        <v>0</v>
      </c>
      <c r="AO501" s="250">
        <f t="shared" si="323"/>
        <v>0</v>
      </c>
      <c r="AP501" s="250">
        <f t="shared" si="324"/>
        <v>0</v>
      </c>
      <c r="AQ501" s="250">
        <f t="shared" si="325"/>
        <v>0</v>
      </c>
      <c r="AR501" s="265">
        <f t="shared" si="331"/>
        <v>0</v>
      </c>
      <c r="AS501" s="254">
        <f t="shared" si="326"/>
        <v>0</v>
      </c>
    </row>
    <row r="502" spans="2:45" x14ac:dyDescent="0.25">
      <c r="B502" s="22"/>
      <c r="C502" s="96"/>
      <c r="E502" s="225">
        <f t="shared" si="291"/>
        <v>0</v>
      </c>
      <c r="F502" s="207">
        <f t="shared" si="292"/>
        <v>0</v>
      </c>
      <c r="G502" s="207">
        <f t="shared" si="293"/>
        <v>0</v>
      </c>
      <c r="H502" s="207">
        <f t="shared" si="294"/>
        <v>0</v>
      </c>
      <c r="I502" s="207">
        <f t="shared" si="295"/>
        <v>0</v>
      </c>
      <c r="J502" s="207">
        <f t="shared" si="296"/>
        <v>0</v>
      </c>
      <c r="K502" s="207">
        <f t="shared" si="297"/>
        <v>0</v>
      </c>
      <c r="L502" s="239">
        <f t="shared" si="327"/>
        <v>0</v>
      </c>
      <c r="M502" s="198">
        <f t="shared" si="298"/>
        <v>0</v>
      </c>
      <c r="N502" s="199">
        <f t="shared" si="299"/>
        <v>0</v>
      </c>
      <c r="O502" s="199">
        <f t="shared" si="300"/>
        <v>0</v>
      </c>
      <c r="P502" s="199">
        <f t="shared" si="301"/>
        <v>0</v>
      </c>
      <c r="Q502" s="199">
        <f t="shared" si="302"/>
        <v>0</v>
      </c>
      <c r="R502" s="199">
        <f t="shared" si="303"/>
        <v>0</v>
      </c>
      <c r="S502" s="199">
        <f t="shared" si="304"/>
        <v>0</v>
      </c>
      <c r="T502" s="242">
        <f t="shared" si="328"/>
        <v>0</v>
      </c>
      <c r="U502" s="177">
        <f t="shared" si="305"/>
        <v>0</v>
      </c>
      <c r="V502" s="177">
        <f t="shared" si="306"/>
        <v>0</v>
      </c>
      <c r="W502" s="177">
        <f t="shared" si="307"/>
        <v>0</v>
      </c>
      <c r="X502" s="177">
        <f t="shared" si="308"/>
        <v>0</v>
      </c>
      <c r="Y502" s="177">
        <f t="shared" si="309"/>
        <v>0</v>
      </c>
      <c r="Z502" s="178">
        <f t="shared" si="310"/>
        <v>0</v>
      </c>
      <c r="AA502" s="177">
        <f t="shared" si="311"/>
        <v>0</v>
      </c>
      <c r="AB502" s="261">
        <f t="shared" si="329"/>
        <v>0</v>
      </c>
      <c r="AC502" s="217">
        <f t="shared" si="312"/>
        <v>0</v>
      </c>
      <c r="AD502" s="217">
        <f t="shared" si="313"/>
        <v>0</v>
      </c>
      <c r="AE502" s="217">
        <f t="shared" si="314"/>
        <v>0</v>
      </c>
      <c r="AF502" s="217">
        <f t="shared" si="315"/>
        <v>0</v>
      </c>
      <c r="AG502" s="217">
        <f t="shared" si="316"/>
        <v>0</v>
      </c>
      <c r="AH502" s="217">
        <f t="shared" si="317"/>
        <v>0</v>
      </c>
      <c r="AI502" s="217">
        <f t="shared" si="318"/>
        <v>0</v>
      </c>
      <c r="AJ502" s="263">
        <f t="shared" si="330"/>
        <v>0</v>
      </c>
      <c r="AK502" s="250">
        <f t="shared" si="319"/>
        <v>0</v>
      </c>
      <c r="AL502" s="250">
        <f t="shared" si="320"/>
        <v>0</v>
      </c>
      <c r="AM502" s="250">
        <f t="shared" si="321"/>
        <v>0</v>
      </c>
      <c r="AN502" s="250">
        <f t="shared" si="322"/>
        <v>0</v>
      </c>
      <c r="AO502" s="250">
        <f t="shared" si="323"/>
        <v>0</v>
      </c>
      <c r="AP502" s="250">
        <f t="shared" si="324"/>
        <v>0</v>
      </c>
      <c r="AQ502" s="250">
        <f t="shared" si="325"/>
        <v>0</v>
      </c>
      <c r="AR502" s="265">
        <f t="shared" si="331"/>
        <v>0</v>
      </c>
      <c r="AS502" s="254">
        <f t="shared" si="326"/>
        <v>0</v>
      </c>
    </row>
    <row r="503" spans="2:45" x14ac:dyDescent="0.25">
      <c r="B503" s="22"/>
      <c r="C503" s="96"/>
      <c r="E503" s="225">
        <f t="shared" si="291"/>
        <v>0</v>
      </c>
      <c r="F503" s="207">
        <f t="shared" si="292"/>
        <v>0</v>
      </c>
      <c r="G503" s="207">
        <f t="shared" si="293"/>
        <v>0</v>
      </c>
      <c r="H503" s="207">
        <f t="shared" si="294"/>
        <v>0</v>
      </c>
      <c r="I503" s="207">
        <f t="shared" si="295"/>
        <v>0</v>
      </c>
      <c r="J503" s="207">
        <f t="shared" si="296"/>
        <v>0</v>
      </c>
      <c r="K503" s="207">
        <f t="shared" si="297"/>
        <v>0</v>
      </c>
      <c r="L503" s="239">
        <f t="shared" si="327"/>
        <v>0</v>
      </c>
      <c r="M503" s="198">
        <f t="shared" si="298"/>
        <v>0</v>
      </c>
      <c r="N503" s="199">
        <f t="shared" si="299"/>
        <v>0</v>
      </c>
      <c r="O503" s="199">
        <f t="shared" si="300"/>
        <v>0</v>
      </c>
      <c r="P503" s="199">
        <f t="shared" si="301"/>
        <v>0</v>
      </c>
      <c r="Q503" s="199">
        <f t="shared" si="302"/>
        <v>0</v>
      </c>
      <c r="R503" s="199">
        <f t="shared" si="303"/>
        <v>0</v>
      </c>
      <c r="S503" s="199">
        <f t="shared" si="304"/>
        <v>0</v>
      </c>
      <c r="T503" s="242">
        <f t="shared" si="328"/>
        <v>0</v>
      </c>
      <c r="U503" s="177">
        <f t="shared" si="305"/>
        <v>0</v>
      </c>
      <c r="V503" s="177">
        <f t="shared" si="306"/>
        <v>0</v>
      </c>
      <c r="W503" s="177">
        <f t="shared" si="307"/>
        <v>0</v>
      </c>
      <c r="X503" s="177">
        <f t="shared" si="308"/>
        <v>0</v>
      </c>
      <c r="Y503" s="177">
        <f t="shared" si="309"/>
        <v>0</v>
      </c>
      <c r="Z503" s="178">
        <f t="shared" si="310"/>
        <v>0</v>
      </c>
      <c r="AA503" s="177">
        <f t="shared" si="311"/>
        <v>0</v>
      </c>
      <c r="AB503" s="261">
        <f t="shared" si="329"/>
        <v>0</v>
      </c>
      <c r="AC503" s="217">
        <f t="shared" si="312"/>
        <v>0</v>
      </c>
      <c r="AD503" s="217">
        <f t="shared" si="313"/>
        <v>0</v>
      </c>
      <c r="AE503" s="217">
        <f t="shared" si="314"/>
        <v>0</v>
      </c>
      <c r="AF503" s="217">
        <f t="shared" si="315"/>
        <v>0</v>
      </c>
      <c r="AG503" s="217">
        <f t="shared" si="316"/>
        <v>0</v>
      </c>
      <c r="AH503" s="217">
        <f t="shared" si="317"/>
        <v>0</v>
      </c>
      <c r="AI503" s="217">
        <f t="shared" si="318"/>
        <v>0</v>
      </c>
      <c r="AJ503" s="263">
        <f t="shared" si="330"/>
        <v>0</v>
      </c>
      <c r="AK503" s="250">
        <f t="shared" si="319"/>
        <v>0</v>
      </c>
      <c r="AL503" s="250">
        <f t="shared" si="320"/>
        <v>0</v>
      </c>
      <c r="AM503" s="250">
        <f t="shared" si="321"/>
        <v>0</v>
      </c>
      <c r="AN503" s="250">
        <f t="shared" si="322"/>
        <v>0</v>
      </c>
      <c r="AO503" s="250">
        <f t="shared" si="323"/>
        <v>0</v>
      </c>
      <c r="AP503" s="250">
        <f t="shared" si="324"/>
        <v>0</v>
      </c>
      <c r="AQ503" s="250">
        <f t="shared" si="325"/>
        <v>0</v>
      </c>
      <c r="AR503" s="265">
        <f t="shared" si="331"/>
        <v>0</v>
      </c>
      <c r="AS503" s="254">
        <f t="shared" si="326"/>
        <v>0</v>
      </c>
    </row>
    <row r="504" spans="2:45" x14ac:dyDescent="0.25">
      <c r="B504" s="22"/>
      <c r="C504" s="96"/>
      <c r="E504" s="225">
        <f t="shared" si="291"/>
        <v>0</v>
      </c>
      <c r="F504" s="207">
        <f t="shared" si="292"/>
        <v>0</v>
      </c>
      <c r="G504" s="207">
        <f t="shared" si="293"/>
        <v>0</v>
      </c>
      <c r="H504" s="207">
        <f t="shared" si="294"/>
        <v>0</v>
      </c>
      <c r="I504" s="207">
        <f t="shared" si="295"/>
        <v>0</v>
      </c>
      <c r="J504" s="207">
        <f t="shared" si="296"/>
        <v>0</v>
      </c>
      <c r="K504" s="207">
        <f t="shared" si="297"/>
        <v>0</v>
      </c>
      <c r="L504" s="239">
        <f t="shared" si="327"/>
        <v>0</v>
      </c>
      <c r="M504" s="198">
        <f t="shared" si="298"/>
        <v>0</v>
      </c>
      <c r="N504" s="199">
        <f t="shared" si="299"/>
        <v>0</v>
      </c>
      <c r="O504" s="199">
        <f t="shared" si="300"/>
        <v>0</v>
      </c>
      <c r="P504" s="199">
        <f t="shared" si="301"/>
        <v>0</v>
      </c>
      <c r="Q504" s="199">
        <f t="shared" si="302"/>
        <v>0</v>
      </c>
      <c r="R504" s="199">
        <f t="shared" si="303"/>
        <v>0</v>
      </c>
      <c r="S504" s="199">
        <f t="shared" si="304"/>
        <v>0</v>
      </c>
      <c r="T504" s="242">
        <f t="shared" si="328"/>
        <v>0</v>
      </c>
      <c r="U504" s="177">
        <f t="shared" si="305"/>
        <v>0</v>
      </c>
      <c r="V504" s="177">
        <f t="shared" si="306"/>
        <v>0</v>
      </c>
      <c r="W504" s="177">
        <f t="shared" si="307"/>
        <v>0</v>
      </c>
      <c r="X504" s="177">
        <f t="shared" si="308"/>
        <v>0</v>
      </c>
      <c r="Y504" s="177">
        <f t="shared" si="309"/>
        <v>0</v>
      </c>
      <c r="Z504" s="178">
        <f t="shared" si="310"/>
        <v>0</v>
      </c>
      <c r="AA504" s="177">
        <f t="shared" si="311"/>
        <v>0</v>
      </c>
      <c r="AB504" s="261">
        <f t="shared" si="329"/>
        <v>0</v>
      </c>
      <c r="AC504" s="217">
        <f t="shared" si="312"/>
        <v>0</v>
      </c>
      <c r="AD504" s="217">
        <f t="shared" si="313"/>
        <v>0</v>
      </c>
      <c r="AE504" s="217">
        <f t="shared" si="314"/>
        <v>0</v>
      </c>
      <c r="AF504" s="217">
        <f t="shared" si="315"/>
        <v>0</v>
      </c>
      <c r="AG504" s="217">
        <f t="shared" si="316"/>
        <v>0</v>
      </c>
      <c r="AH504" s="217">
        <f t="shared" si="317"/>
        <v>0</v>
      </c>
      <c r="AI504" s="217">
        <f t="shared" si="318"/>
        <v>0</v>
      </c>
      <c r="AJ504" s="263">
        <f t="shared" si="330"/>
        <v>0</v>
      </c>
      <c r="AK504" s="250">
        <f t="shared" si="319"/>
        <v>0</v>
      </c>
      <c r="AL504" s="250">
        <f t="shared" si="320"/>
        <v>0</v>
      </c>
      <c r="AM504" s="250">
        <f t="shared" si="321"/>
        <v>0</v>
      </c>
      <c r="AN504" s="250">
        <f t="shared" si="322"/>
        <v>0</v>
      </c>
      <c r="AO504" s="250">
        <f t="shared" si="323"/>
        <v>0</v>
      </c>
      <c r="AP504" s="250">
        <f t="shared" si="324"/>
        <v>0</v>
      </c>
      <c r="AQ504" s="250">
        <f t="shared" si="325"/>
        <v>0</v>
      </c>
      <c r="AR504" s="265">
        <f t="shared" si="331"/>
        <v>0</v>
      </c>
      <c r="AS504" s="254">
        <f t="shared" si="326"/>
        <v>0</v>
      </c>
    </row>
    <row r="505" spans="2:45" x14ac:dyDescent="0.25">
      <c r="B505" s="22"/>
      <c r="C505" s="96"/>
      <c r="E505" s="225">
        <f t="shared" si="291"/>
        <v>0</v>
      </c>
      <c r="F505" s="207">
        <f t="shared" si="292"/>
        <v>0</v>
      </c>
      <c r="G505" s="207">
        <f t="shared" si="293"/>
        <v>0</v>
      </c>
      <c r="H505" s="207">
        <f t="shared" si="294"/>
        <v>0</v>
      </c>
      <c r="I505" s="207">
        <f t="shared" si="295"/>
        <v>0</v>
      </c>
      <c r="J505" s="207">
        <f t="shared" si="296"/>
        <v>0</v>
      </c>
      <c r="K505" s="207">
        <f t="shared" si="297"/>
        <v>0</v>
      </c>
      <c r="L505" s="239">
        <f t="shared" si="327"/>
        <v>0</v>
      </c>
      <c r="M505" s="198">
        <f t="shared" si="298"/>
        <v>0</v>
      </c>
      <c r="N505" s="199">
        <f t="shared" si="299"/>
        <v>0</v>
      </c>
      <c r="O505" s="199">
        <f t="shared" si="300"/>
        <v>0</v>
      </c>
      <c r="P505" s="199">
        <f t="shared" si="301"/>
        <v>0</v>
      </c>
      <c r="Q505" s="199">
        <f t="shared" si="302"/>
        <v>0</v>
      </c>
      <c r="R505" s="199">
        <f t="shared" si="303"/>
        <v>0</v>
      </c>
      <c r="S505" s="199">
        <f t="shared" si="304"/>
        <v>0</v>
      </c>
      <c r="T505" s="242">
        <f t="shared" si="328"/>
        <v>0</v>
      </c>
      <c r="U505" s="177">
        <f t="shared" si="305"/>
        <v>0</v>
      </c>
      <c r="V505" s="177">
        <f t="shared" si="306"/>
        <v>0</v>
      </c>
      <c r="W505" s="177">
        <f t="shared" si="307"/>
        <v>0</v>
      </c>
      <c r="X505" s="177">
        <f t="shared" si="308"/>
        <v>0</v>
      </c>
      <c r="Y505" s="177">
        <f t="shared" si="309"/>
        <v>0</v>
      </c>
      <c r="Z505" s="178">
        <f t="shared" si="310"/>
        <v>0</v>
      </c>
      <c r="AA505" s="177">
        <f t="shared" si="311"/>
        <v>0</v>
      </c>
      <c r="AB505" s="261">
        <f t="shared" si="329"/>
        <v>0</v>
      </c>
      <c r="AC505" s="217">
        <f t="shared" si="312"/>
        <v>0</v>
      </c>
      <c r="AD505" s="217">
        <f t="shared" si="313"/>
        <v>0</v>
      </c>
      <c r="AE505" s="217">
        <f t="shared" si="314"/>
        <v>0</v>
      </c>
      <c r="AF505" s="217">
        <f t="shared" si="315"/>
        <v>0</v>
      </c>
      <c r="AG505" s="217">
        <f t="shared" si="316"/>
        <v>0</v>
      </c>
      <c r="AH505" s="217">
        <f t="shared" si="317"/>
        <v>0</v>
      </c>
      <c r="AI505" s="217">
        <f t="shared" si="318"/>
        <v>0</v>
      </c>
      <c r="AJ505" s="263">
        <f t="shared" si="330"/>
        <v>0</v>
      </c>
      <c r="AK505" s="250">
        <f t="shared" si="319"/>
        <v>0</v>
      </c>
      <c r="AL505" s="250">
        <f t="shared" si="320"/>
        <v>0</v>
      </c>
      <c r="AM505" s="250">
        <f t="shared" si="321"/>
        <v>0</v>
      </c>
      <c r="AN505" s="250">
        <f t="shared" si="322"/>
        <v>0</v>
      </c>
      <c r="AO505" s="250">
        <f t="shared" si="323"/>
        <v>0</v>
      </c>
      <c r="AP505" s="250">
        <f t="shared" si="324"/>
        <v>0</v>
      </c>
      <c r="AQ505" s="250">
        <f t="shared" si="325"/>
        <v>0</v>
      </c>
      <c r="AR505" s="265">
        <f t="shared" si="331"/>
        <v>0</v>
      </c>
      <c r="AS505" s="254">
        <f t="shared" si="326"/>
        <v>0</v>
      </c>
    </row>
    <row r="506" spans="2:45" x14ac:dyDescent="0.25">
      <c r="B506" s="22"/>
      <c r="C506" s="96"/>
      <c r="E506" s="225">
        <f t="shared" si="291"/>
        <v>0</v>
      </c>
      <c r="F506" s="207">
        <f t="shared" si="292"/>
        <v>0</v>
      </c>
      <c r="G506" s="207">
        <f t="shared" si="293"/>
        <v>0</v>
      </c>
      <c r="H506" s="207">
        <f t="shared" si="294"/>
        <v>0</v>
      </c>
      <c r="I506" s="207">
        <f t="shared" si="295"/>
        <v>0</v>
      </c>
      <c r="J506" s="207">
        <f t="shared" si="296"/>
        <v>0</v>
      </c>
      <c r="K506" s="207">
        <f t="shared" si="297"/>
        <v>0</v>
      </c>
      <c r="L506" s="239">
        <f t="shared" si="327"/>
        <v>0</v>
      </c>
      <c r="M506" s="198">
        <f t="shared" si="298"/>
        <v>0</v>
      </c>
      <c r="N506" s="199">
        <f t="shared" si="299"/>
        <v>0</v>
      </c>
      <c r="O506" s="199">
        <f t="shared" si="300"/>
        <v>0</v>
      </c>
      <c r="P506" s="199">
        <f t="shared" si="301"/>
        <v>0</v>
      </c>
      <c r="Q506" s="199">
        <f t="shared" si="302"/>
        <v>0</v>
      </c>
      <c r="R506" s="199">
        <f t="shared" si="303"/>
        <v>0</v>
      </c>
      <c r="S506" s="199">
        <f t="shared" si="304"/>
        <v>0</v>
      </c>
      <c r="T506" s="242">
        <f t="shared" si="328"/>
        <v>0</v>
      </c>
      <c r="U506" s="177">
        <f t="shared" si="305"/>
        <v>0</v>
      </c>
      <c r="V506" s="177">
        <f t="shared" si="306"/>
        <v>0</v>
      </c>
      <c r="W506" s="177">
        <f t="shared" si="307"/>
        <v>0</v>
      </c>
      <c r="X506" s="177">
        <f t="shared" si="308"/>
        <v>0</v>
      </c>
      <c r="Y506" s="177">
        <f t="shared" si="309"/>
        <v>0</v>
      </c>
      <c r="Z506" s="178">
        <f t="shared" si="310"/>
        <v>0</v>
      </c>
      <c r="AA506" s="177">
        <f t="shared" si="311"/>
        <v>0</v>
      </c>
      <c r="AB506" s="261">
        <f t="shared" si="329"/>
        <v>0</v>
      </c>
      <c r="AC506" s="217">
        <f t="shared" si="312"/>
        <v>0</v>
      </c>
      <c r="AD506" s="217">
        <f t="shared" si="313"/>
        <v>0</v>
      </c>
      <c r="AE506" s="217">
        <f t="shared" si="314"/>
        <v>0</v>
      </c>
      <c r="AF506" s="217">
        <f t="shared" si="315"/>
        <v>0</v>
      </c>
      <c r="AG506" s="217">
        <f t="shared" si="316"/>
        <v>0</v>
      </c>
      <c r="AH506" s="217">
        <f t="shared" si="317"/>
        <v>0</v>
      </c>
      <c r="AI506" s="217">
        <f t="shared" si="318"/>
        <v>0</v>
      </c>
      <c r="AJ506" s="263">
        <f t="shared" si="330"/>
        <v>0</v>
      </c>
      <c r="AK506" s="250">
        <f t="shared" si="319"/>
        <v>0</v>
      </c>
      <c r="AL506" s="250">
        <f t="shared" si="320"/>
        <v>0</v>
      </c>
      <c r="AM506" s="250">
        <f t="shared" si="321"/>
        <v>0</v>
      </c>
      <c r="AN506" s="250">
        <f t="shared" si="322"/>
        <v>0</v>
      </c>
      <c r="AO506" s="250">
        <f t="shared" si="323"/>
        <v>0</v>
      </c>
      <c r="AP506" s="250">
        <f t="shared" si="324"/>
        <v>0</v>
      </c>
      <c r="AQ506" s="250">
        <f t="shared" si="325"/>
        <v>0</v>
      </c>
      <c r="AR506" s="265">
        <f t="shared" si="331"/>
        <v>0</v>
      </c>
      <c r="AS506" s="254">
        <f t="shared" si="326"/>
        <v>0</v>
      </c>
    </row>
    <row r="507" spans="2:45" x14ac:dyDescent="0.25">
      <c r="B507" s="22"/>
      <c r="C507" s="96"/>
      <c r="E507" s="225">
        <f t="shared" si="291"/>
        <v>0</v>
      </c>
      <c r="F507" s="207">
        <f t="shared" si="292"/>
        <v>0</v>
      </c>
      <c r="G507" s="207">
        <f t="shared" si="293"/>
        <v>0</v>
      </c>
      <c r="H507" s="207">
        <f t="shared" si="294"/>
        <v>0</v>
      </c>
      <c r="I507" s="207">
        <f t="shared" si="295"/>
        <v>0</v>
      </c>
      <c r="J507" s="207">
        <f t="shared" si="296"/>
        <v>0</v>
      </c>
      <c r="K507" s="207">
        <f t="shared" si="297"/>
        <v>0</v>
      </c>
      <c r="L507" s="239">
        <f t="shared" si="327"/>
        <v>0</v>
      </c>
      <c r="M507" s="198">
        <f t="shared" si="298"/>
        <v>0</v>
      </c>
      <c r="N507" s="199">
        <f t="shared" si="299"/>
        <v>0</v>
      </c>
      <c r="O507" s="199">
        <f t="shared" si="300"/>
        <v>0</v>
      </c>
      <c r="P507" s="199">
        <f t="shared" si="301"/>
        <v>0</v>
      </c>
      <c r="Q507" s="199">
        <f t="shared" si="302"/>
        <v>0</v>
      </c>
      <c r="R507" s="199">
        <f t="shared" si="303"/>
        <v>0</v>
      </c>
      <c r="S507" s="199">
        <f t="shared" si="304"/>
        <v>0</v>
      </c>
      <c r="T507" s="242">
        <f t="shared" si="328"/>
        <v>0</v>
      </c>
      <c r="U507" s="177">
        <f t="shared" si="305"/>
        <v>0</v>
      </c>
      <c r="V507" s="177">
        <f t="shared" si="306"/>
        <v>0</v>
      </c>
      <c r="W507" s="177">
        <f t="shared" si="307"/>
        <v>0</v>
      </c>
      <c r="X507" s="177">
        <f t="shared" si="308"/>
        <v>0</v>
      </c>
      <c r="Y507" s="177">
        <f t="shared" si="309"/>
        <v>0</v>
      </c>
      <c r="Z507" s="178">
        <f t="shared" si="310"/>
        <v>0</v>
      </c>
      <c r="AA507" s="177">
        <f t="shared" si="311"/>
        <v>0</v>
      </c>
      <c r="AB507" s="261">
        <f t="shared" si="329"/>
        <v>0</v>
      </c>
      <c r="AC507" s="217">
        <f t="shared" si="312"/>
        <v>0</v>
      </c>
      <c r="AD507" s="217">
        <f t="shared" si="313"/>
        <v>0</v>
      </c>
      <c r="AE507" s="217">
        <f t="shared" si="314"/>
        <v>0</v>
      </c>
      <c r="AF507" s="217">
        <f t="shared" si="315"/>
        <v>0</v>
      </c>
      <c r="AG507" s="217">
        <f t="shared" si="316"/>
        <v>0</v>
      </c>
      <c r="AH507" s="217">
        <f t="shared" si="317"/>
        <v>0</v>
      </c>
      <c r="AI507" s="217">
        <f t="shared" si="318"/>
        <v>0</v>
      </c>
      <c r="AJ507" s="263">
        <f t="shared" si="330"/>
        <v>0</v>
      </c>
      <c r="AK507" s="250">
        <f t="shared" si="319"/>
        <v>0</v>
      </c>
      <c r="AL507" s="250">
        <f t="shared" si="320"/>
        <v>0</v>
      </c>
      <c r="AM507" s="250">
        <f t="shared" si="321"/>
        <v>0</v>
      </c>
      <c r="AN507" s="250">
        <f t="shared" si="322"/>
        <v>0</v>
      </c>
      <c r="AO507" s="250">
        <f t="shared" si="323"/>
        <v>0</v>
      </c>
      <c r="AP507" s="250">
        <f t="shared" si="324"/>
        <v>0</v>
      </c>
      <c r="AQ507" s="250">
        <f t="shared" si="325"/>
        <v>0</v>
      </c>
      <c r="AR507" s="265">
        <f t="shared" si="331"/>
        <v>0</v>
      </c>
      <c r="AS507" s="254">
        <f t="shared" si="326"/>
        <v>0</v>
      </c>
    </row>
    <row r="508" spans="2:45" x14ac:dyDescent="0.25">
      <c r="B508" s="22"/>
      <c r="C508" s="96"/>
      <c r="E508" s="225">
        <f t="shared" si="291"/>
        <v>0</v>
      </c>
      <c r="F508" s="207">
        <f t="shared" si="292"/>
        <v>0</v>
      </c>
      <c r="G508" s="207">
        <f t="shared" si="293"/>
        <v>0</v>
      </c>
      <c r="H508" s="207">
        <f t="shared" si="294"/>
        <v>0</v>
      </c>
      <c r="I508" s="207">
        <f t="shared" si="295"/>
        <v>0</v>
      </c>
      <c r="J508" s="207">
        <f t="shared" si="296"/>
        <v>0</v>
      </c>
      <c r="K508" s="207">
        <f t="shared" si="297"/>
        <v>0</v>
      </c>
      <c r="L508" s="239">
        <f t="shared" si="327"/>
        <v>0</v>
      </c>
      <c r="M508" s="198">
        <f t="shared" si="298"/>
        <v>0</v>
      </c>
      <c r="N508" s="199">
        <f t="shared" si="299"/>
        <v>0</v>
      </c>
      <c r="O508" s="199">
        <f t="shared" si="300"/>
        <v>0</v>
      </c>
      <c r="P508" s="199">
        <f t="shared" si="301"/>
        <v>0</v>
      </c>
      <c r="Q508" s="199">
        <f t="shared" si="302"/>
        <v>0</v>
      </c>
      <c r="R508" s="199">
        <f t="shared" si="303"/>
        <v>0</v>
      </c>
      <c r="S508" s="199">
        <f t="shared" si="304"/>
        <v>0</v>
      </c>
      <c r="T508" s="242">
        <f t="shared" si="328"/>
        <v>0</v>
      </c>
      <c r="U508" s="177">
        <f t="shared" si="305"/>
        <v>0</v>
      </c>
      <c r="V508" s="177">
        <f t="shared" si="306"/>
        <v>0</v>
      </c>
      <c r="W508" s="177">
        <f t="shared" si="307"/>
        <v>0</v>
      </c>
      <c r="X508" s="177">
        <f t="shared" si="308"/>
        <v>0</v>
      </c>
      <c r="Y508" s="177">
        <f t="shared" si="309"/>
        <v>0</v>
      </c>
      <c r="Z508" s="178">
        <f t="shared" si="310"/>
        <v>0</v>
      </c>
      <c r="AA508" s="177">
        <f t="shared" si="311"/>
        <v>0</v>
      </c>
      <c r="AB508" s="261">
        <f t="shared" si="329"/>
        <v>0</v>
      </c>
      <c r="AC508" s="217">
        <f t="shared" si="312"/>
        <v>0</v>
      </c>
      <c r="AD508" s="217">
        <f t="shared" si="313"/>
        <v>0</v>
      </c>
      <c r="AE508" s="217">
        <f t="shared" si="314"/>
        <v>0</v>
      </c>
      <c r="AF508" s="217">
        <f t="shared" si="315"/>
        <v>0</v>
      </c>
      <c r="AG508" s="217">
        <f t="shared" si="316"/>
        <v>0</v>
      </c>
      <c r="AH508" s="217">
        <f t="shared" si="317"/>
        <v>0</v>
      </c>
      <c r="AI508" s="217">
        <f t="shared" si="318"/>
        <v>0</v>
      </c>
      <c r="AJ508" s="263">
        <f t="shared" si="330"/>
        <v>0</v>
      </c>
      <c r="AK508" s="250">
        <f t="shared" si="319"/>
        <v>0</v>
      </c>
      <c r="AL508" s="250">
        <f t="shared" si="320"/>
        <v>0</v>
      </c>
      <c r="AM508" s="250">
        <f t="shared" si="321"/>
        <v>0</v>
      </c>
      <c r="AN508" s="250">
        <f t="shared" si="322"/>
        <v>0</v>
      </c>
      <c r="AO508" s="250">
        <f t="shared" si="323"/>
        <v>0</v>
      </c>
      <c r="AP508" s="250">
        <f t="shared" si="324"/>
        <v>0</v>
      </c>
      <c r="AQ508" s="250">
        <f t="shared" si="325"/>
        <v>0</v>
      </c>
      <c r="AR508" s="265">
        <f t="shared" si="331"/>
        <v>0</v>
      </c>
      <c r="AS508" s="254">
        <f t="shared" si="326"/>
        <v>0</v>
      </c>
    </row>
    <row r="509" spans="2:45" x14ac:dyDescent="0.25">
      <c r="B509" s="22"/>
      <c r="C509" s="96"/>
      <c r="E509" s="225">
        <f t="shared" si="291"/>
        <v>0</v>
      </c>
      <c r="F509" s="207">
        <f t="shared" si="292"/>
        <v>0</v>
      </c>
      <c r="G509" s="207">
        <f t="shared" si="293"/>
        <v>0</v>
      </c>
      <c r="H509" s="207">
        <f t="shared" si="294"/>
        <v>0</v>
      </c>
      <c r="I509" s="207">
        <f t="shared" si="295"/>
        <v>0</v>
      </c>
      <c r="J509" s="207">
        <f t="shared" si="296"/>
        <v>0</v>
      </c>
      <c r="K509" s="207">
        <f t="shared" si="297"/>
        <v>0</v>
      </c>
      <c r="L509" s="239">
        <f t="shared" si="327"/>
        <v>0</v>
      </c>
      <c r="M509" s="198">
        <f t="shared" si="298"/>
        <v>0</v>
      </c>
      <c r="N509" s="199">
        <f t="shared" si="299"/>
        <v>0</v>
      </c>
      <c r="O509" s="199">
        <f t="shared" si="300"/>
        <v>0</v>
      </c>
      <c r="P509" s="199">
        <f t="shared" si="301"/>
        <v>0</v>
      </c>
      <c r="Q509" s="199">
        <f t="shared" si="302"/>
        <v>0</v>
      </c>
      <c r="R509" s="199">
        <f t="shared" si="303"/>
        <v>0</v>
      </c>
      <c r="S509" s="199">
        <f t="shared" si="304"/>
        <v>0</v>
      </c>
      <c r="T509" s="242">
        <f t="shared" si="328"/>
        <v>0</v>
      </c>
      <c r="U509" s="177">
        <f t="shared" si="305"/>
        <v>0</v>
      </c>
      <c r="V509" s="177">
        <f t="shared" si="306"/>
        <v>0</v>
      </c>
      <c r="W509" s="177">
        <f t="shared" si="307"/>
        <v>0</v>
      </c>
      <c r="X509" s="177">
        <f t="shared" si="308"/>
        <v>0</v>
      </c>
      <c r="Y509" s="177">
        <f t="shared" si="309"/>
        <v>0</v>
      </c>
      <c r="Z509" s="178">
        <f t="shared" si="310"/>
        <v>0</v>
      </c>
      <c r="AA509" s="177">
        <f t="shared" si="311"/>
        <v>0</v>
      </c>
      <c r="AB509" s="261">
        <f t="shared" si="329"/>
        <v>0</v>
      </c>
      <c r="AC509" s="217">
        <f t="shared" si="312"/>
        <v>0</v>
      </c>
      <c r="AD509" s="217">
        <f t="shared" si="313"/>
        <v>0</v>
      </c>
      <c r="AE509" s="217">
        <f t="shared" si="314"/>
        <v>0</v>
      </c>
      <c r="AF509" s="217">
        <f t="shared" si="315"/>
        <v>0</v>
      </c>
      <c r="AG509" s="217">
        <f t="shared" si="316"/>
        <v>0</v>
      </c>
      <c r="AH509" s="217">
        <f t="shared" si="317"/>
        <v>0</v>
      </c>
      <c r="AI509" s="217">
        <f t="shared" si="318"/>
        <v>0</v>
      </c>
      <c r="AJ509" s="263">
        <f t="shared" si="330"/>
        <v>0</v>
      </c>
      <c r="AK509" s="250">
        <f t="shared" si="319"/>
        <v>0</v>
      </c>
      <c r="AL509" s="250">
        <f t="shared" si="320"/>
        <v>0</v>
      </c>
      <c r="AM509" s="250">
        <f t="shared" si="321"/>
        <v>0</v>
      </c>
      <c r="AN509" s="250">
        <f t="shared" si="322"/>
        <v>0</v>
      </c>
      <c r="AO509" s="250">
        <f t="shared" si="323"/>
        <v>0</v>
      </c>
      <c r="AP509" s="250">
        <f t="shared" si="324"/>
        <v>0</v>
      </c>
      <c r="AQ509" s="250">
        <f t="shared" si="325"/>
        <v>0</v>
      </c>
      <c r="AR509" s="265">
        <f t="shared" si="331"/>
        <v>0</v>
      </c>
      <c r="AS509" s="254">
        <f t="shared" si="326"/>
        <v>0</v>
      </c>
    </row>
    <row r="510" spans="2:45" x14ac:dyDescent="0.25">
      <c r="B510" s="22"/>
      <c r="C510" s="96"/>
      <c r="E510" s="225">
        <f t="shared" si="291"/>
        <v>0</v>
      </c>
      <c r="F510" s="207">
        <f t="shared" si="292"/>
        <v>0</v>
      </c>
      <c r="G510" s="207">
        <f t="shared" si="293"/>
        <v>0</v>
      </c>
      <c r="H510" s="207">
        <f t="shared" si="294"/>
        <v>0</v>
      </c>
      <c r="I510" s="207">
        <f t="shared" si="295"/>
        <v>0</v>
      </c>
      <c r="J510" s="207">
        <f t="shared" si="296"/>
        <v>0</v>
      </c>
      <c r="K510" s="207">
        <f t="shared" si="297"/>
        <v>0</v>
      </c>
      <c r="L510" s="239">
        <f t="shared" si="327"/>
        <v>0</v>
      </c>
      <c r="M510" s="198">
        <f t="shared" si="298"/>
        <v>0</v>
      </c>
      <c r="N510" s="199">
        <f t="shared" si="299"/>
        <v>0</v>
      </c>
      <c r="O510" s="199">
        <f t="shared" si="300"/>
        <v>0</v>
      </c>
      <c r="P510" s="199">
        <f t="shared" si="301"/>
        <v>0</v>
      </c>
      <c r="Q510" s="199">
        <f t="shared" si="302"/>
        <v>0</v>
      </c>
      <c r="R510" s="199">
        <f t="shared" si="303"/>
        <v>0</v>
      </c>
      <c r="S510" s="199">
        <f t="shared" si="304"/>
        <v>0</v>
      </c>
      <c r="T510" s="242">
        <f t="shared" si="328"/>
        <v>0</v>
      </c>
      <c r="U510" s="177">
        <f t="shared" si="305"/>
        <v>0</v>
      </c>
      <c r="V510" s="177">
        <f t="shared" si="306"/>
        <v>0</v>
      </c>
      <c r="W510" s="177">
        <f t="shared" si="307"/>
        <v>0</v>
      </c>
      <c r="X510" s="177">
        <f t="shared" si="308"/>
        <v>0</v>
      </c>
      <c r="Y510" s="177">
        <f t="shared" si="309"/>
        <v>0</v>
      </c>
      <c r="Z510" s="178">
        <f t="shared" si="310"/>
        <v>0</v>
      </c>
      <c r="AA510" s="177">
        <f t="shared" si="311"/>
        <v>0</v>
      </c>
      <c r="AB510" s="261">
        <f t="shared" si="329"/>
        <v>0</v>
      </c>
      <c r="AC510" s="217">
        <f t="shared" si="312"/>
        <v>0</v>
      </c>
      <c r="AD510" s="217">
        <f t="shared" si="313"/>
        <v>0</v>
      </c>
      <c r="AE510" s="217">
        <f t="shared" si="314"/>
        <v>0</v>
      </c>
      <c r="AF510" s="217">
        <f t="shared" si="315"/>
        <v>0</v>
      </c>
      <c r="AG510" s="217">
        <f t="shared" si="316"/>
        <v>0</v>
      </c>
      <c r="AH510" s="217">
        <f t="shared" si="317"/>
        <v>0</v>
      </c>
      <c r="AI510" s="217">
        <f t="shared" si="318"/>
        <v>0</v>
      </c>
      <c r="AJ510" s="263">
        <f t="shared" si="330"/>
        <v>0</v>
      </c>
      <c r="AK510" s="250">
        <f t="shared" si="319"/>
        <v>0</v>
      </c>
      <c r="AL510" s="250">
        <f t="shared" si="320"/>
        <v>0</v>
      </c>
      <c r="AM510" s="250">
        <f t="shared" si="321"/>
        <v>0</v>
      </c>
      <c r="AN510" s="250">
        <f t="shared" si="322"/>
        <v>0</v>
      </c>
      <c r="AO510" s="250">
        <f t="shared" si="323"/>
        <v>0</v>
      </c>
      <c r="AP510" s="250">
        <f t="shared" si="324"/>
        <v>0</v>
      </c>
      <c r="AQ510" s="250">
        <f t="shared" si="325"/>
        <v>0</v>
      </c>
      <c r="AR510" s="265">
        <f t="shared" si="331"/>
        <v>0</v>
      </c>
      <c r="AS510" s="254">
        <f t="shared" si="326"/>
        <v>0</v>
      </c>
    </row>
    <row r="511" spans="2:45" x14ac:dyDescent="0.25">
      <c r="B511" s="22"/>
      <c r="C511" s="96"/>
      <c r="E511" s="225">
        <f t="shared" si="291"/>
        <v>0</v>
      </c>
      <c r="F511" s="207">
        <f t="shared" si="292"/>
        <v>0</v>
      </c>
      <c r="G511" s="207">
        <f t="shared" si="293"/>
        <v>0</v>
      </c>
      <c r="H511" s="207">
        <f t="shared" si="294"/>
        <v>0</v>
      </c>
      <c r="I511" s="207">
        <f t="shared" si="295"/>
        <v>0</v>
      </c>
      <c r="J511" s="207">
        <f t="shared" si="296"/>
        <v>0</v>
      </c>
      <c r="K511" s="207">
        <f t="shared" si="297"/>
        <v>0</v>
      </c>
      <c r="L511" s="239">
        <f t="shared" si="327"/>
        <v>0</v>
      </c>
      <c r="M511" s="198">
        <f t="shared" si="298"/>
        <v>0</v>
      </c>
      <c r="N511" s="199">
        <f t="shared" si="299"/>
        <v>0</v>
      </c>
      <c r="O511" s="199">
        <f t="shared" si="300"/>
        <v>0</v>
      </c>
      <c r="P511" s="199">
        <f t="shared" si="301"/>
        <v>0</v>
      </c>
      <c r="Q511" s="199">
        <f t="shared" si="302"/>
        <v>0</v>
      </c>
      <c r="R511" s="199">
        <f t="shared" si="303"/>
        <v>0</v>
      </c>
      <c r="S511" s="199">
        <f t="shared" si="304"/>
        <v>0</v>
      </c>
      <c r="T511" s="242">
        <f t="shared" si="328"/>
        <v>0</v>
      </c>
      <c r="U511" s="177">
        <f t="shared" si="305"/>
        <v>0</v>
      </c>
      <c r="V511" s="177">
        <f t="shared" si="306"/>
        <v>0</v>
      </c>
      <c r="W511" s="177">
        <f t="shared" si="307"/>
        <v>0</v>
      </c>
      <c r="X511" s="177">
        <f t="shared" si="308"/>
        <v>0</v>
      </c>
      <c r="Y511" s="177">
        <f t="shared" si="309"/>
        <v>0</v>
      </c>
      <c r="Z511" s="178">
        <f t="shared" si="310"/>
        <v>0</v>
      </c>
      <c r="AA511" s="177">
        <f t="shared" si="311"/>
        <v>0</v>
      </c>
      <c r="AB511" s="261">
        <f t="shared" si="329"/>
        <v>0</v>
      </c>
      <c r="AC511" s="217">
        <f t="shared" si="312"/>
        <v>0</v>
      </c>
      <c r="AD511" s="217">
        <f t="shared" si="313"/>
        <v>0</v>
      </c>
      <c r="AE511" s="217">
        <f t="shared" si="314"/>
        <v>0</v>
      </c>
      <c r="AF511" s="217">
        <f t="shared" si="315"/>
        <v>0</v>
      </c>
      <c r="AG511" s="217">
        <f t="shared" si="316"/>
        <v>0</v>
      </c>
      <c r="AH511" s="217">
        <f t="shared" si="317"/>
        <v>0</v>
      </c>
      <c r="AI511" s="217">
        <f t="shared" si="318"/>
        <v>0</v>
      </c>
      <c r="AJ511" s="263">
        <f t="shared" si="330"/>
        <v>0</v>
      </c>
      <c r="AK511" s="250">
        <f t="shared" si="319"/>
        <v>0</v>
      </c>
      <c r="AL511" s="250">
        <f t="shared" si="320"/>
        <v>0</v>
      </c>
      <c r="AM511" s="250">
        <f t="shared" si="321"/>
        <v>0</v>
      </c>
      <c r="AN511" s="250">
        <f t="shared" si="322"/>
        <v>0</v>
      </c>
      <c r="AO511" s="250">
        <f t="shared" si="323"/>
        <v>0</v>
      </c>
      <c r="AP511" s="250">
        <f t="shared" si="324"/>
        <v>0</v>
      </c>
      <c r="AQ511" s="250">
        <f t="shared" si="325"/>
        <v>0</v>
      </c>
      <c r="AR511" s="265">
        <f t="shared" si="331"/>
        <v>0</v>
      </c>
      <c r="AS511" s="254">
        <f t="shared" si="326"/>
        <v>0</v>
      </c>
    </row>
    <row r="512" spans="2:45" x14ac:dyDescent="0.25">
      <c r="B512" s="22"/>
      <c r="C512" s="96"/>
      <c r="E512" s="225">
        <f t="shared" si="291"/>
        <v>0</v>
      </c>
      <c r="F512" s="207">
        <f t="shared" si="292"/>
        <v>0</v>
      </c>
      <c r="G512" s="207">
        <f t="shared" si="293"/>
        <v>0</v>
      </c>
      <c r="H512" s="207">
        <f t="shared" si="294"/>
        <v>0</v>
      </c>
      <c r="I512" s="207">
        <f t="shared" si="295"/>
        <v>0</v>
      </c>
      <c r="J512" s="207">
        <f t="shared" si="296"/>
        <v>0</v>
      </c>
      <c r="K512" s="207">
        <f t="shared" si="297"/>
        <v>0</v>
      </c>
      <c r="L512" s="239">
        <f t="shared" si="327"/>
        <v>0</v>
      </c>
      <c r="M512" s="198">
        <f t="shared" si="298"/>
        <v>0</v>
      </c>
      <c r="N512" s="199">
        <f t="shared" si="299"/>
        <v>0</v>
      </c>
      <c r="O512" s="199">
        <f t="shared" si="300"/>
        <v>0</v>
      </c>
      <c r="P512" s="199">
        <f t="shared" si="301"/>
        <v>0</v>
      </c>
      <c r="Q512" s="199">
        <f t="shared" si="302"/>
        <v>0</v>
      </c>
      <c r="R512" s="199">
        <f t="shared" si="303"/>
        <v>0</v>
      </c>
      <c r="S512" s="199">
        <f t="shared" si="304"/>
        <v>0</v>
      </c>
      <c r="T512" s="242">
        <f t="shared" si="328"/>
        <v>0</v>
      </c>
      <c r="U512" s="177">
        <f t="shared" si="305"/>
        <v>0</v>
      </c>
      <c r="V512" s="177">
        <f t="shared" si="306"/>
        <v>0</v>
      </c>
      <c r="W512" s="177">
        <f t="shared" si="307"/>
        <v>0</v>
      </c>
      <c r="X512" s="177">
        <f t="shared" si="308"/>
        <v>0</v>
      </c>
      <c r="Y512" s="177">
        <f t="shared" si="309"/>
        <v>0</v>
      </c>
      <c r="Z512" s="178">
        <f t="shared" si="310"/>
        <v>0</v>
      </c>
      <c r="AA512" s="177">
        <f t="shared" si="311"/>
        <v>0</v>
      </c>
      <c r="AB512" s="261">
        <f t="shared" si="329"/>
        <v>0</v>
      </c>
      <c r="AC512" s="217">
        <f t="shared" si="312"/>
        <v>0</v>
      </c>
      <c r="AD512" s="217">
        <f t="shared" si="313"/>
        <v>0</v>
      </c>
      <c r="AE512" s="217">
        <f t="shared" si="314"/>
        <v>0</v>
      </c>
      <c r="AF512" s="217">
        <f t="shared" si="315"/>
        <v>0</v>
      </c>
      <c r="AG512" s="217">
        <f t="shared" si="316"/>
        <v>0</v>
      </c>
      <c r="AH512" s="217">
        <f t="shared" si="317"/>
        <v>0</v>
      </c>
      <c r="AI512" s="217">
        <f t="shared" si="318"/>
        <v>0</v>
      </c>
      <c r="AJ512" s="263">
        <f t="shared" si="330"/>
        <v>0</v>
      </c>
      <c r="AK512" s="250">
        <f t="shared" si="319"/>
        <v>0</v>
      </c>
      <c r="AL512" s="250">
        <f t="shared" si="320"/>
        <v>0</v>
      </c>
      <c r="AM512" s="250">
        <f t="shared" si="321"/>
        <v>0</v>
      </c>
      <c r="AN512" s="250">
        <f t="shared" si="322"/>
        <v>0</v>
      </c>
      <c r="AO512" s="250">
        <f t="shared" si="323"/>
        <v>0</v>
      </c>
      <c r="AP512" s="250">
        <f t="shared" si="324"/>
        <v>0</v>
      </c>
      <c r="AQ512" s="250">
        <f t="shared" si="325"/>
        <v>0</v>
      </c>
      <c r="AR512" s="265">
        <f t="shared" si="331"/>
        <v>0</v>
      </c>
      <c r="AS512" s="254">
        <f t="shared" si="326"/>
        <v>0</v>
      </c>
    </row>
    <row r="513" spans="2:45" x14ac:dyDescent="0.25">
      <c r="B513" s="22"/>
      <c r="C513" s="96"/>
      <c r="E513" s="225">
        <f t="shared" si="291"/>
        <v>0</v>
      </c>
      <c r="F513" s="207">
        <f t="shared" si="292"/>
        <v>0</v>
      </c>
      <c r="G513" s="207">
        <f t="shared" si="293"/>
        <v>0</v>
      </c>
      <c r="H513" s="207">
        <f t="shared" si="294"/>
        <v>0</v>
      </c>
      <c r="I513" s="207">
        <f t="shared" si="295"/>
        <v>0</v>
      </c>
      <c r="J513" s="207">
        <f t="shared" si="296"/>
        <v>0</v>
      </c>
      <c r="K513" s="207">
        <f t="shared" si="297"/>
        <v>0</v>
      </c>
      <c r="L513" s="239">
        <f t="shared" si="327"/>
        <v>0</v>
      </c>
      <c r="M513" s="198">
        <f t="shared" si="298"/>
        <v>0</v>
      </c>
      <c r="N513" s="199">
        <f t="shared" si="299"/>
        <v>0</v>
      </c>
      <c r="O513" s="199">
        <f t="shared" si="300"/>
        <v>0</v>
      </c>
      <c r="P513" s="199">
        <f t="shared" si="301"/>
        <v>0</v>
      </c>
      <c r="Q513" s="199">
        <f t="shared" si="302"/>
        <v>0</v>
      </c>
      <c r="R513" s="199">
        <f t="shared" si="303"/>
        <v>0</v>
      </c>
      <c r="S513" s="199">
        <f t="shared" si="304"/>
        <v>0</v>
      </c>
      <c r="T513" s="242">
        <f t="shared" si="328"/>
        <v>0</v>
      </c>
      <c r="U513" s="177">
        <f t="shared" si="305"/>
        <v>0</v>
      </c>
      <c r="V513" s="177">
        <f t="shared" si="306"/>
        <v>0</v>
      </c>
      <c r="W513" s="177">
        <f t="shared" si="307"/>
        <v>0</v>
      </c>
      <c r="X513" s="177">
        <f t="shared" si="308"/>
        <v>0</v>
      </c>
      <c r="Y513" s="177">
        <f t="shared" si="309"/>
        <v>0</v>
      </c>
      <c r="Z513" s="178">
        <f t="shared" si="310"/>
        <v>0</v>
      </c>
      <c r="AA513" s="177">
        <f t="shared" si="311"/>
        <v>0</v>
      </c>
      <c r="AB513" s="261">
        <f t="shared" si="329"/>
        <v>0</v>
      </c>
      <c r="AC513" s="217">
        <f t="shared" si="312"/>
        <v>0</v>
      </c>
      <c r="AD513" s="217">
        <f t="shared" si="313"/>
        <v>0</v>
      </c>
      <c r="AE513" s="217">
        <f t="shared" si="314"/>
        <v>0</v>
      </c>
      <c r="AF513" s="217">
        <f t="shared" si="315"/>
        <v>0</v>
      </c>
      <c r="AG513" s="217">
        <f t="shared" si="316"/>
        <v>0</v>
      </c>
      <c r="AH513" s="217">
        <f t="shared" si="317"/>
        <v>0</v>
      </c>
      <c r="AI513" s="217">
        <f t="shared" si="318"/>
        <v>0</v>
      </c>
      <c r="AJ513" s="263">
        <f t="shared" si="330"/>
        <v>0</v>
      </c>
      <c r="AK513" s="250">
        <f t="shared" si="319"/>
        <v>0</v>
      </c>
      <c r="AL513" s="250">
        <f t="shared" si="320"/>
        <v>0</v>
      </c>
      <c r="AM513" s="250">
        <f t="shared" si="321"/>
        <v>0</v>
      </c>
      <c r="AN513" s="250">
        <f t="shared" si="322"/>
        <v>0</v>
      </c>
      <c r="AO513" s="250">
        <f t="shared" si="323"/>
        <v>0</v>
      </c>
      <c r="AP513" s="250">
        <f t="shared" si="324"/>
        <v>0</v>
      </c>
      <c r="AQ513" s="250">
        <f t="shared" si="325"/>
        <v>0</v>
      </c>
      <c r="AR513" s="265">
        <f t="shared" si="331"/>
        <v>0</v>
      </c>
      <c r="AS513" s="254">
        <f t="shared" si="326"/>
        <v>0</v>
      </c>
    </row>
    <row r="514" spans="2:45" x14ac:dyDescent="0.25">
      <c r="B514" s="22"/>
      <c r="C514" s="96"/>
      <c r="E514" s="225">
        <f t="shared" si="291"/>
        <v>0</v>
      </c>
      <c r="F514" s="207">
        <f t="shared" si="292"/>
        <v>0</v>
      </c>
      <c r="G514" s="207">
        <f t="shared" si="293"/>
        <v>0</v>
      </c>
      <c r="H514" s="207">
        <f t="shared" si="294"/>
        <v>0</v>
      </c>
      <c r="I514" s="207">
        <f t="shared" si="295"/>
        <v>0</v>
      </c>
      <c r="J514" s="207">
        <f t="shared" si="296"/>
        <v>0</v>
      </c>
      <c r="K514" s="207">
        <f t="shared" si="297"/>
        <v>0</v>
      </c>
      <c r="L514" s="239">
        <f t="shared" si="327"/>
        <v>0</v>
      </c>
      <c r="M514" s="198">
        <f t="shared" si="298"/>
        <v>0</v>
      </c>
      <c r="N514" s="199">
        <f t="shared" si="299"/>
        <v>0</v>
      </c>
      <c r="O514" s="199">
        <f t="shared" si="300"/>
        <v>0</v>
      </c>
      <c r="P514" s="199">
        <f t="shared" si="301"/>
        <v>0</v>
      </c>
      <c r="Q514" s="199">
        <f t="shared" si="302"/>
        <v>0</v>
      </c>
      <c r="R514" s="199">
        <f t="shared" si="303"/>
        <v>0</v>
      </c>
      <c r="S514" s="199">
        <f t="shared" si="304"/>
        <v>0</v>
      </c>
      <c r="T514" s="242">
        <f t="shared" si="328"/>
        <v>0</v>
      </c>
      <c r="U514" s="177">
        <f t="shared" si="305"/>
        <v>0</v>
      </c>
      <c r="V514" s="177">
        <f t="shared" si="306"/>
        <v>0</v>
      </c>
      <c r="W514" s="177">
        <f t="shared" si="307"/>
        <v>0</v>
      </c>
      <c r="X514" s="177">
        <f t="shared" si="308"/>
        <v>0</v>
      </c>
      <c r="Y514" s="177">
        <f t="shared" si="309"/>
        <v>0</v>
      </c>
      <c r="Z514" s="178">
        <f t="shared" si="310"/>
        <v>0</v>
      </c>
      <c r="AA514" s="177">
        <f t="shared" si="311"/>
        <v>0</v>
      </c>
      <c r="AB514" s="261">
        <f t="shared" si="329"/>
        <v>0</v>
      </c>
      <c r="AC514" s="217">
        <f t="shared" si="312"/>
        <v>0</v>
      </c>
      <c r="AD514" s="217">
        <f t="shared" si="313"/>
        <v>0</v>
      </c>
      <c r="AE514" s="217">
        <f t="shared" si="314"/>
        <v>0</v>
      </c>
      <c r="AF514" s="217">
        <f t="shared" si="315"/>
        <v>0</v>
      </c>
      <c r="AG514" s="217">
        <f t="shared" si="316"/>
        <v>0</v>
      </c>
      <c r="AH514" s="217">
        <f t="shared" si="317"/>
        <v>0</v>
      </c>
      <c r="AI514" s="217">
        <f t="shared" si="318"/>
        <v>0</v>
      </c>
      <c r="AJ514" s="263">
        <f t="shared" si="330"/>
        <v>0</v>
      </c>
      <c r="AK514" s="250">
        <f t="shared" si="319"/>
        <v>0</v>
      </c>
      <c r="AL514" s="250">
        <f t="shared" si="320"/>
        <v>0</v>
      </c>
      <c r="AM514" s="250">
        <f t="shared" si="321"/>
        <v>0</v>
      </c>
      <c r="AN514" s="250">
        <f t="shared" si="322"/>
        <v>0</v>
      </c>
      <c r="AO514" s="250">
        <f t="shared" si="323"/>
        <v>0</v>
      </c>
      <c r="AP514" s="250">
        <f t="shared" si="324"/>
        <v>0</v>
      </c>
      <c r="AQ514" s="250">
        <f t="shared" si="325"/>
        <v>0</v>
      </c>
      <c r="AR514" s="265">
        <f t="shared" si="331"/>
        <v>0</v>
      </c>
      <c r="AS514" s="254">
        <f t="shared" si="326"/>
        <v>0</v>
      </c>
    </row>
    <row r="515" spans="2:45" x14ac:dyDescent="0.25">
      <c r="B515" s="22"/>
      <c r="C515" s="96"/>
      <c r="E515" s="225">
        <f t="shared" si="291"/>
        <v>0</v>
      </c>
      <c r="F515" s="207">
        <f t="shared" si="292"/>
        <v>0</v>
      </c>
      <c r="G515" s="207">
        <f t="shared" si="293"/>
        <v>0</v>
      </c>
      <c r="H515" s="207">
        <f t="shared" si="294"/>
        <v>0</v>
      </c>
      <c r="I515" s="207">
        <f t="shared" si="295"/>
        <v>0</v>
      </c>
      <c r="J515" s="207">
        <f t="shared" si="296"/>
        <v>0</v>
      </c>
      <c r="K515" s="207">
        <f t="shared" si="297"/>
        <v>0</v>
      </c>
      <c r="L515" s="239">
        <f t="shared" si="327"/>
        <v>0</v>
      </c>
      <c r="M515" s="198">
        <f t="shared" si="298"/>
        <v>0</v>
      </c>
      <c r="N515" s="199">
        <f t="shared" si="299"/>
        <v>0</v>
      </c>
      <c r="O515" s="199">
        <f t="shared" si="300"/>
        <v>0</v>
      </c>
      <c r="P515" s="199">
        <f t="shared" si="301"/>
        <v>0</v>
      </c>
      <c r="Q515" s="199">
        <f t="shared" si="302"/>
        <v>0</v>
      </c>
      <c r="R515" s="199">
        <f t="shared" si="303"/>
        <v>0</v>
      </c>
      <c r="S515" s="199">
        <f t="shared" si="304"/>
        <v>0</v>
      </c>
      <c r="T515" s="242">
        <f t="shared" si="328"/>
        <v>0</v>
      </c>
      <c r="U515" s="177">
        <f t="shared" si="305"/>
        <v>0</v>
      </c>
      <c r="V515" s="177">
        <f t="shared" si="306"/>
        <v>0</v>
      </c>
      <c r="W515" s="177">
        <f t="shared" si="307"/>
        <v>0</v>
      </c>
      <c r="X515" s="177">
        <f t="shared" si="308"/>
        <v>0</v>
      </c>
      <c r="Y515" s="177">
        <f t="shared" si="309"/>
        <v>0</v>
      </c>
      <c r="Z515" s="178">
        <f t="shared" si="310"/>
        <v>0</v>
      </c>
      <c r="AA515" s="177">
        <f t="shared" si="311"/>
        <v>0</v>
      </c>
      <c r="AB515" s="261">
        <f t="shared" si="329"/>
        <v>0</v>
      </c>
      <c r="AC515" s="217">
        <f t="shared" si="312"/>
        <v>0</v>
      </c>
      <c r="AD515" s="217">
        <f t="shared" si="313"/>
        <v>0</v>
      </c>
      <c r="AE515" s="217">
        <f t="shared" si="314"/>
        <v>0</v>
      </c>
      <c r="AF515" s="217">
        <f t="shared" si="315"/>
        <v>0</v>
      </c>
      <c r="AG515" s="217">
        <f t="shared" si="316"/>
        <v>0</v>
      </c>
      <c r="AH515" s="217">
        <f t="shared" si="317"/>
        <v>0</v>
      </c>
      <c r="AI515" s="217">
        <f t="shared" si="318"/>
        <v>0</v>
      </c>
      <c r="AJ515" s="263">
        <f t="shared" si="330"/>
        <v>0</v>
      </c>
      <c r="AK515" s="250">
        <f t="shared" si="319"/>
        <v>0</v>
      </c>
      <c r="AL515" s="250">
        <f t="shared" si="320"/>
        <v>0</v>
      </c>
      <c r="AM515" s="250">
        <f t="shared" si="321"/>
        <v>0</v>
      </c>
      <c r="AN515" s="250">
        <f t="shared" si="322"/>
        <v>0</v>
      </c>
      <c r="AO515" s="250">
        <f t="shared" si="323"/>
        <v>0</v>
      </c>
      <c r="AP515" s="250">
        <f t="shared" si="324"/>
        <v>0</v>
      </c>
      <c r="AQ515" s="250">
        <f t="shared" si="325"/>
        <v>0</v>
      </c>
      <c r="AR515" s="265">
        <f t="shared" si="331"/>
        <v>0</v>
      </c>
      <c r="AS515" s="254">
        <f t="shared" si="326"/>
        <v>0</v>
      </c>
    </row>
    <row r="516" spans="2:45" x14ac:dyDescent="0.25">
      <c r="B516" s="22"/>
      <c r="C516" s="96"/>
      <c r="E516" s="225">
        <f t="shared" si="291"/>
        <v>0</v>
      </c>
      <c r="F516" s="207">
        <f t="shared" si="292"/>
        <v>0</v>
      </c>
      <c r="G516" s="207">
        <f t="shared" si="293"/>
        <v>0</v>
      </c>
      <c r="H516" s="207">
        <f t="shared" si="294"/>
        <v>0</v>
      </c>
      <c r="I516" s="207">
        <f t="shared" si="295"/>
        <v>0</v>
      </c>
      <c r="J516" s="207">
        <f t="shared" si="296"/>
        <v>0</v>
      </c>
      <c r="K516" s="207">
        <f t="shared" si="297"/>
        <v>0</v>
      </c>
      <c r="L516" s="239">
        <f t="shared" si="327"/>
        <v>0</v>
      </c>
      <c r="M516" s="198">
        <f t="shared" si="298"/>
        <v>0</v>
      </c>
      <c r="N516" s="199">
        <f t="shared" si="299"/>
        <v>0</v>
      </c>
      <c r="O516" s="199">
        <f t="shared" si="300"/>
        <v>0</v>
      </c>
      <c r="P516" s="199">
        <f t="shared" si="301"/>
        <v>0</v>
      </c>
      <c r="Q516" s="199">
        <f t="shared" si="302"/>
        <v>0</v>
      </c>
      <c r="R516" s="199">
        <f t="shared" si="303"/>
        <v>0</v>
      </c>
      <c r="S516" s="199">
        <f t="shared" si="304"/>
        <v>0</v>
      </c>
      <c r="T516" s="242">
        <f t="shared" si="328"/>
        <v>0</v>
      </c>
      <c r="U516" s="177">
        <f t="shared" si="305"/>
        <v>0</v>
      </c>
      <c r="V516" s="177">
        <f t="shared" si="306"/>
        <v>0</v>
      </c>
      <c r="W516" s="177">
        <f t="shared" si="307"/>
        <v>0</v>
      </c>
      <c r="X516" s="177">
        <f t="shared" si="308"/>
        <v>0</v>
      </c>
      <c r="Y516" s="177">
        <f t="shared" si="309"/>
        <v>0</v>
      </c>
      <c r="Z516" s="178">
        <f t="shared" si="310"/>
        <v>0</v>
      </c>
      <c r="AA516" s="177">
        <f t="shared" si="311"/>
        <v>0</v>
      </c>
      <c r="AB516" s="261">
        <f t="shared" si="329"/>
        <v>0</v>
      </c>
      <c r="AC516" s="217">
        <f t="shared" si="312"/>
        <v>0</v>
      </c>
      <c r="AD516" s="217">
        <f t="shared" si="313"/>
        <v>0</v>
      </c>
      <c r="AE516" s="217">
        <f t="shared" si="314"/>
        <v>0</v>
      </c>
      <c r="AF516" s="217">
        <f t="shared" si="315"/>
        <v>0</v>
      </c>
      <c r="AG516" s="217">
        <f t="shared" si="316"/>
        <v>0</v>
      </c>
      <c r="AH516" s="217">
        <f t="shared" si="317"/>
        <v>0</v>
      </c>
      <c r="AI516" s="217">
        <f t="shared" si="318"/>
        <v>0</v>
      </c>
      <c r="AJ516" s="263">
        <f t="shared" si="330"/>
        <v>0</v>
      </c>
      <c r="AK516" s="250">
        <f t="shared" si="319"/>
        <v>0</v>
      </c>
      <c r="AL516" s="250">
        <f t="shared" si="320"/>
        <v>0</v>
      </c>
      <c r="AM516" s="250">
        <f t="shared" si="321"/>
        <v>0</v>
      </c>
      <c r="AN516" s="250">
        <f t="shared" si="322"/>
        <v>0</v>
      </c>
      <c r="AO516" s="250">
        <f t="shared" si="323"/>
        <v>0</v>
      </c>
      <c r="AP516" s="250">
        <f t="shared" si="324"/>
        <v>0</v>
      </c>
      <c r="AQ516" s="250">
        <f t="shared" si="325"/>
        <v>0</v>
      </c>
      <c r="AR516" s="265">
        <f t="shared" si="331"/>
        <v>0</v>
      </c>
      <c r="AS516" s="254">
        <f t="shared" si="326"/>
        <v>0</v>
      </c>
    </row>
    <row r="517" spans="2:45" x14ac:dyDescent="0.25">
      <c r="B517" s="22"/>
      <c r="C517" s="96"/>
      <c r="E517" s="225">
        <f t="shared" si="291"/>
        <v>0</v>
      </c>
      <c r="F517" s="207">
        <f t="shared" si="292"/>
        <v>0</v>
      </c>
      <c r="G517" s="207">
        <f t="shared" si="293"/>
        <v>0</v>
      </c>
      <c r="H517" s="207">
        <f t="shared" si="294"/>
        <v>0</v>
      </c>
      <c r="I517" s="207">
        <f t="shared" si="295"/>
        <v>0</v>
      </c>
      <c r="J517" s="207">
        <f t="shared" si="296"/>
        <v>0</v>
      </c>
      <c r="K517" s="207">
        <f t="shared" si="297"/>
        <v>0</v>
      </c>
      <c r="L517" s="239">
        <f t="shared" si="327"/>
        <v>0</v>
      </c>
      <c r="M517" s="198">
        <f t="shared" si="298"/>
        <v>0</v>
      </c>
      <c r="N517" s="199">
        <f t="shared" si="299"/>
        <v>0</v>
      </c>
      <c r="O517" s="199">
        <f t="shared" si="300"/>
        <v>0</v>
      </c>
      <c r="P517" s="199">
        <f t="shared" si="301"/>
        <v>0</v>
      </c>
      <c r="Q517" s="199">
        <f t="shared" si="302"/>
        <v>0</v>
      </c>
      <c r="R517" s="199">
        <f t="shared" si="303"/>
        <v>0</v>
      </c>
      <c r="S517" s="199">
        <f t="shared" si="304"/>
        <v>0</v>
      </c>
      <c r="T517" s="242">
        <f t="shared" si="328"/>
        <v>0</v>
      </c>
      <c r="U517" s="177">
        <f t="shared" si="305"/>
        <v>0</v>
      </c>
      <c r="V517" s="177">
        <f t="shared" si="306"/>
        <v>0</v>
      </c>
      <c r="W517" s="177">
        <f t="shared" si="307"/>
        <v>0</v>
      </c>
      <c r="X517" s="177">
        <f t="shared" si="308"/>
        <v>0</v>
      </c>
      <c r="Y517" s="177">
        <f t="shared" si="309"/>
        <v>0</v>
      </c>
      <c r="Z517" s="178">
        <f t="shared" si="310"/>
        <v>0</v>
      </c>
      <c r="AA517" s="177">
        <f t="shared" si="311"/>
        <v>0</v>
      </c>
      <c r="AB517" s="261">
        <f t="shared" si="329"/>
        <v>0</v>
      </c>
      <c r="AC517" s="217">
        <f t="shared" si="312"/>
        <v>0</v>
      </c>
      <c r="AD517" s="217">
        <f t="shared" si="313"/>
        <v>0</v>
      </c>
      <c r="AE517" s="217">
        <f t="shared" si="314"/>
        <v>0</v>
      </c>
      <c r="AF517" s="217">
        <f t="shared" si="315"/>
        <v>0</v>
      </c>
      <c r="AG517" s="217">
        <f t="shared" si="316"/>
        <v>0</v>
      </c>
      <c r="AH517" s="217">
        <f t="shared" si="317"/>
        <v>0</v>
      </c>
      <c r="AI517" s="217">
        <f t="shared" si="318"/>
        <v>0</v>
      </c>
      <c r="AJ517" s="263">
        <f t="shared" si="330"/>
        <v>0</v>
      </c>
      <c r="AK517" s="250">
        <f t="shared" si="319"/>
        <v>0</v>
      </c>
      <c r="AL517" s="250">
        <f t="shared" si="320"/>
        <v>0</v>
      </c>
      <c r="AM517" s="250">
        <f t="shared" si="321"/>
        <v>0</v>
      </c>
      <c r="AN517" s="250">
        <f t="shared" si="322"/>
        <v>0</v>
      </c>
      <c r="AO517" s="250">
        <f t="shared" si="323"/>
        <v>0</v>
      </c>
      <c r="AP517" s="250">
        <f t="shared" si="324"/>
        <v>0</v>
      </c>
      <c r="AQ517" s="250">
        <f t="shared" si="325"/>
        <v>0</v>
      </c>
      <c r="AR517" s="265">
        <f t="shared" si="331"/>
        <v>0</v>
      </c>
      <c r="AS517" s="254">
        <f t="shared" si="326"/>
        <v>0</v>
      </c>
    </row>
    <row r="518" spans="2:45" x14ac:dyDescent="0.25">
      <c r="B518" s="22"/>
      <c r="C518" s="96"/>
      <c r="E518" s="225">
        <f t="shared" ref="E518:E554" si="332">D518/(($B$1-$C$2)/100-(0.08))</f>
        <v>0</v>
      </c>
      <c r="F518" s="207">
        <f t="shared" ref="F518:F554" si="333">K518*$F$3</f>
        <v>0</v>
      </c>
      <c r="G518" s="207">
        <f t="shared" ref="G518:G554" si="334">K518*$G$2</f>
        <v>0</v>
      </c>
      <c r="H518" s="207">
        <f t="shared" ref="H518:H554" si="335">K518*$H$2</f>
        <v>0</v>
      </c>
      <c r="I518" s="207">
        <f t="shared" ref="I518:I554" si="336">K518*$I$2</f>
        <v>0</v>
      </c>
      <c r="J518" s="207">
        <f t="shared" ref="J518:J554" si="337">K518*$J$2</f>
        <v>0</v>
      </c>
      <c r="K518" s="207">
        <f t="shared" ref="K518:K554" si="338">E518*$J$1</f>
        <v>0</v>
      </c>
      <c r="L518" s="239">
        <f t="shared" si="327"/>
        <v>0</v>
      </c>
      <c r="M518" s="198">
        <f t="shared" ref="M518:M554" si="339">S518*$M$3</f>
        <v>0</v>
      </c>
      <c r="N518" s="199">
        <f t="shared" ref="N518:N554" si="340">S518*$N$2</f>
        <v>0</v>
      </c>
      <c r="O518" s="199">
        <f t="shared" ref="O518:O554" si="341">S518*$O$2</f>
        <v>0</v>
      </c>
      <c r="P518" s="199">
        <f t="shared" ref="P518:P554" si="342">S518*$P$2</f>
        <v>0</v>
      </c>
      <c r="Q518" s="199">
        <f t="shared" ref="Q518:Q554" si="343">S518*$Q$2</f>
        <v>0</v>
      </c>
      <c r="R518" s="199">
        <f t="shared" ref="R518:R554" si="344">S518*$R$3</f>
        <v>0</v>
      </c>
      <c r="S518" s="199">
        <f t="shared" ref="S518:S554" si="345">E518*$S$1</f>
        <v>0</v>
      </c>
      <c r="T518" s="242">
        <f t="shared" si="328"/>
        <v>0</v>
      </c>
      <c r="U518" s="177">
        <f t="shared" ref="U518:U554" si="346">AA518*$U$3</f>
        <v>0</v>
      </c>
      <c r="V518" s="177">
        <f t="shared" ref="V518:V554" si="347">AA518*$V$3</f>
        <v>0</v>
      </c>
      <c r="W518" s="177">
        <f t="shared" ref="W518:W554" si="348">AA518*$W$3</f>
        <v>0</v>
      </c>
      <c r="X518" s="177">
        <f t="shared" ref="X518:X554" si="349">AA518*$X$3</f>
        <v>0</v>
      </c>
      <c r="Y518" s="177">
        <f t="shared" ref="Y518:Y554" si="350">AA518*$Y$3</f>
        <v>0</v>
      </c>
      <c r="Z518" s="178">
        <f t="shared" ref="Z518:Z554" si="351">AA518*$Z$3</f>
        <v>0</v>
      </c>
      <c r="AA518" s="177">
        <f t="shared" ref="AA518:AA554" si="352">E518*$AA$1</f>
        <v>0</v>
      </c>
      <c r="AB518" s="261">
        <f t="shared" si="329"/>
        <v>0</v>
      </c>
      <c r="AC518" s="217">
        <f t="shared" ref="AC518:AC554" si="353">AI518*$AC$3</f>
        <v>0</v>
      </c>
      <c r="AD518" s="217">
        <f t="shared" ref="AD518:AD554" si="354">AI518*$AD$3</f>
        <v>0</v>
      </c>
      <c r="AE518" s="217">
        <f t="shared" ref="AE518:AE554" si="355">AI518*$AE$3</f>
        <v>0</v>
      </c>
      <c r="AF518" s="217">
        <f t="shared" ref="AF518:AF554" si="356">AI518*$AF$3</f>
        <v>0</v>
      </c>
      <c r="AG518" s="217">
        <f t="shared" ref="AG518:AG554" si="357">AI518*$AG$3</f>
        <v>0</v>
      </c>
      <c r="AH518" s="217">
        <f t="shared" ref="AH518:AH554" si="358">AI518*$AH$3</f>
        <v>0</v>
      </c>
      <c r="AI518" s="217">
        <f t="shared" ref="AI518:AI554" si="359">E518*$AI$1</f>
        <v>0</v>
      </c>
      <c r="AJ518" s="263">
        <f t="shared" si="330"/>
        <v>0</v>
      </c>
      <c r="AK518" s="250">
        <f t="shared" ref="AK518:AK554" si="360">AQ518*$AK$3</f>
        <v>0</v>
      </c>
      <c r="AL518" s="250">
        <f t="shared" ref="AL518:AL554" si="361">AQ518*$AL$3</f>
        <v>0</v>
      </c>
      <c r="AM518" s="250">
        <f t="shared" ref="AM518:AM554" si="362">AQ518*$AM$3</f>
        <v>0</v>
      </c>
      <c r="AN518" s="250">
        <f t="shared" ref="AN518:AN554" si="363">AQ518*$AN$3</f>
        <v>0</v>
      </c>
      <c r="AO518" s="250">
        <f t="shared" ref="AO518:AO554" si="364">AQ518*$AO$3</f>
        <v>0</v>
      </c>
      <c r="AP518" s="250">
        <f t="shared" ref="AP518:AP554" si="365">AQ518*$AP$3</f>
        <v>0</v>
      </c>
      <c r="AQ518" s="250">
        <f t="shared" ref="AQ518:AQ554" si="366">E518*$AQ$1</f>
        <v>0</v>
      </c>
      <c r="AR518" s="265">
        <f t="shared" si="331"/>
        <v>0</v>
      </c>
      <c r="AS518" s="254">
        <f t="shared" ref="AS518:AS554" si="367">L518/1.21</f>
        <v>0</v>
      </c>
    </row>
    <row r="519" spans="2:45" x14ac:dyDescent="0.25">
      <c r="B519" s="22"/>
      <c r="C519" s="96"/>
      <c r="E519" s="225">
        <f t="shared" si="332"/>
        <v>0</v>
      </c>
      <c r="F519" s="207">
        <f t="shared" si="333"/>
        <v>0</v>
      </c>
      <c r="G519" s="207">
        <f t="shared" si="334"/>
        <v>0</v>
      </c>
      <c r="H519" s="207">
        <f t="shared" si="335"/>
        <v>0</v>
      </c>
      <c r="I519" s="207">
        <f t="shared" si="336"/>
        <v>0</v>
      </c>
      <c r="J519" s="207">
        <f t="shared" si="337"/>
        <v>0</v>
      </c>
      <c r="K519" s="207">
        <f t="shared" si="338"/>
        <v>0</v>
      </c>
      <c r="L519" s="239">
        <f t="shared" ref="L519:L554" si="368">F519+H519+J519+E519</f>
        <v>0</v>
      </c>
      <c r="M519" s="198">
        <f t="shared" si="339"/>
        <v>0</v>
      </c>
      <c r="N519" s="199">
        <f t="shared" si="340"/>
        <v>0</v>
      </c>
      <c r="O519" s="199">
        <f t="shared" si="341"/>
        <v>0</v>
      </c>
      <c r="P519" s="199">
        <f t="shared" si="342"/>
        <v>0</v>
      </c>
      <c r="Q519" s="199">
        <f t="shared" si="343"/>
        <v>0</v>
      </c>
      <c r="R519" s="199">
        <f t="shared" si="344"/>
        <v>0</v>
      </c>
      <c r="S519" s="199">
        <f t="shared" si="345"/>
        <v>0</v>
      </c>
      <c r="T519" s="242">
        <f t="shared" ref="T519:T554" si="369">R519+Q519+O519+M519+E519</f>
        <v>0</v>
      </c>
      <c r="U519" s="177">
        <f t="shared" si="346"/>
        <v>0</v>
      </c>
      <c r="V519" s="177">
        <f t="shared" si="347"/>
        <v>0</v>
      </c>
      <c r="W519" s="177">
        <f t="shared" si="348"/>
        <v>0</v>
      </c>
      <c r="X519" s="177">
        <f t="shared" si="349"/>
        <v>0</v>
      </c>
      <c r="Y519" s="177">
        <f t="shared" si="350"/>
        <v>0</v>
      </c>
      <c r="Z519" s="178">
        <f t="shared" si="351"/>
        <v>0</v>
      </c>
      <c r="AA519" s="177">
        <f t="shared" si="352"/>
        <v>0</v>
      </c>
      <c r="AB519" s="261">
        <f t="shared" ref="AB519:AB554" si="370">U519+W519+Y519+Z519+E519</f>
        <v>0</v>
      </c>
      <c r="AC519" s="217">
        <f t="shared" si="353"/>
        <v>0</v>
      </c>
      <c r="AD519" s="217">
        <f t="shared" si="354"/>
        <v>0</v>
      </c>
      <c r="AE519" s="217">
        <f t="shared" si="355"/>
        <v>0</v>
      </c>
      <c r="AF519" s="217">
        <f t="shared" si="356"/>
        <v>0</v>
      </c>
      <c r="AG519" s="217">
        <f t="shared" si="357"/>
        <v>0</v>
      </c>
      <c r="AH519" s="217">
        <f t="shared" si="358"/>
        <v>0</v>
      </c>
      <c r="AI519" s="217">
        <f t="shared" si="359"/>
        <v>0</v>
      </c>
      <c r="AJ519" s="263">
        <f t="shared" ref="AJ519:AJ554" si="371">AC519+AE519+AG519+AH519+E519</f>
        <v>0</v>
      </c>
      <c r="AK519" s="250">
        <f t="shared" si="360"/>
        <v>0</v>
      </c>
      <c r="AL519" s="250">
        <f t="shared" si="361"/>
        <v>0</v>
      </c>
      <c r="AM519" s="250">
        <f t="shared" si="362"/>
        <v>0</v>
      </c>
      <c r="AN519" s="250">
        <f t="shared" si="363"/>
        <v>0</v>
      </c>
      <c r="AO519" s="250">
        <f t="shared" si="364"/>
        <v>0</v>
      </c>
      <c r="AP519" s="250">
        <f t="shared" si="365"/>
        <v>0</v>
      </c>
      <c r="AQ519" s="250">
        <f t="shared" si="366"/>
        <v>0</v>
      </c>
      <c r="AR519" s="265">
        <f t="shared" ref="AR519:AR554" si="372">AK519+AM519+AO519+AP519+E519</f>
        <v>0</v>
      </c>
      <c r="AS519" s="254">
        <f t="shared" si="367"/>
        <v>0</v>
      </c>
    </row>
    <row r="520" spans="2:45" x14ac:dyDescent="0.25">
      <c r="B520" s="22"/>
      <c r="C520" s="96"/>
      <c r="E520" s="225">
        <f t="shared" si="332"/>
        <v>0</v>
      </c>
      <c r="F520" s="207">
        <f t="shared" si="333"/>
        <v>0</v>
      </c>
      <c r="G520" s="207">
        <f t="shared" si="334"/>
        <v>0</v>
      </c>
      <c r="H520" s="207">
        <f t="shared" si="335"/>
        <v>0</v>
      </c>
      <c r="I520" s="207">
        <f t="shared" si="336"/>
        <v>0</v>
      </c>
      <c r="J520" s="207">
        <f t="shared" si="337"/>
        <v>0</v>
      </c>
      <c r="K520" s="207">
        <f t="shared" si="338"/>
        <v>0</v>
      </c>
      <c r="L520" s="239">
        <f t="shared" si="368"/>
        <v>0</v>
      </c>
      <c r="M520" s="198">
        <f t="shared" si="339"/>
        <v>0</v>
      </c>
      <c r="N520" s="199">
        <f t="shared" si="340"/>
        <v>0</v>
      </c>
      <c r="O520" s="199">
        <f t="shared" si="341"/>
        <v>0</v>
      </c>
      <c r="P520" s="199">
        <f t="shared" si="342"/>
        <v>0</v>
      </c>
      <c r="Q520" s="199">
        <f t="shared" si="343"/>
        <v>0</v>
      </c>
      <c r="R520" s="199">
        <f t="shared" si="344"/>
        <v>0</v>
      </c>
      <c r="S520" s="199">
        <f t="shared" si="345"/>
        <v>0</v>
      </c>
      <c r="T520" s="242">
        <f t="shared" si="369"/>
        <v>0</v>
      </c>
      <c r="U520" s="177">
        <f t="shared" si="346"/>
        <v>0</v>
      </c>
      <c r="V520" s="177">
        <f t="shared" si="347"/>
        <v>0</v>
      </c>
      <c r="W520" s="177">
        <f t="shared" si="348"/>
        <v>0</v>
      </c>
      <c r="X520" s="177">
        <f t="shared" si="349"/>
        <v>0</v>
      </c>
      <c r="Y520" s="177">
        <f t="shared" si="350"/>
        <v>0</v>
      </c>
      <c r="Z520" s="178">
        <f t="shared" si="351"/>
        <v>0</v>
      </c>
      <c r="AA520" s="177">
        <f t="shared" si="352"/>
        <v>0</v>
      </c>
      <c r="AB520" s="261">
        <f t="shared" si="370"/>
        <v>0</v>
      </c>
      <c r="AC520" s="217">
        <f t="shared" si="353"/>
        <v>0</v>
      </c>
      <c r="AD520" s="217">
        <f t="shared" si="354"/>
        <v>0</v>
      </c>
      <c r="AE520" s="217">
        <f t="shared" si="355"/>
        <v>0</v>
      </c>
      <c r="AF520" s="217">
        <f t="shared" si="356"/>
        <v>0</v>
      </c>
      <c r="AG520" s="217">
        <f t="shared" si="357"/>
        <v>0</v>
      </c>
      <c r="AH520" s="217">
        <f t="shared" si="358"/>
        <v>0</v>
      </c>
      <c r="AI520" s="217">
        <f t="shared" si="359"/>
        <v>0</v>
      </c>
      <c r="AJ520" s="263">
        <f t="shared" si="371"/>
        <v>0</v>
      </c>
      <c r="AK520" s="250">
        <f t="shared" si="360"/>
        <v>0</v>
      </c>
      <c r="AL520" s="250">
        <f t="shared" si="361"/>
        <v>0</v>
      </c>
      <c r="AM520" s="250">
        <f t="shared" si="362"/>
        <v>0</v>
      </c>
      <c r="AN520" s="250">
        <f t="shared" si="363"/>
        <v>0</v>
      </c>
      <c r="AO520" s="250">
        <f t="shared" si="364"/>
        <v>0</v>
      </c>
      <c r="AP520" s="250">
        <f t="shared" si="365"/>
        <v>0</v>
      </c>
      <c r="AQ520" s="250">
        <f t="shared" si="366"/>
        <v>0</v>
      </c>
      <c r="AR520" s="265">
        <f t="shared" si="372"/>
        <v>0</v>
      </c>
      <c r="AS520" s="254">
        <f t="shared" si="367"/>
        <v>0</v>
      </c>
    </row>
    <row r="521" spans="2:45" x14ac:dyDescent="0.25">
      <c r="B521" s="22"/>
      <c r="C521" s="96"/>
      <c r="E521" s="225">
        <f t="shared" si="332"/>
        <v>0</v>
      </c>
      <c r="F521" s="207">
        <f t="shared" si="333"/>
        <v>0</v>
      </c>
      <c r="G521" s="207">
        <f t="shared" si="334"/>
        <v>0</v>
      </c>
      <c r="H521" s="207">
        <f t="shared" si="335"/>
        <v>0</v>
      </c>
      <c r="I521" s="207">
        <f t="shared" si="336"/>
        <v>0</v>
      </c>
      <c r="J521" s="207">
        <f t="shared" si="337"/>
        <v>0</v>
      </c>
      <c r="K521" s="207">
        <f t="shared" si="338"/>
        <v>0</v>
      </c>
      <c r="L521" s="239">
        <f t="shared" si="368"/>
        <v>0</v>
      </c>
      <c r="M521" s="198">
        <f t="shared" si="339"/>
        <v>0</v>
      </c>
      <c r="N521" s="199">
        <f t="shared" si="340"/>
        <v>0</v>
      </c>
      <c r="O521" s="199">
        <f t="shared" si="341"/>
        <v>0</v>
      </c>
      <c r="P521" s="199">
        <f t="shared" si="342"/>
        <v>0</v>
      </c>
      <c r="Q521" s="199">
        <f t="shared" si="343"/>
        <v>0</v>
      </c>
      <c r="R521" s="199">
        <f t="shared" si="344"/>
        <v>0</v>
      </c>
      <c r="S521" s="199">
        <f t="shared" si="345"/>
        <v>0</v>
      </c>
      <c r="T521" s="242">
        <f t="shared" si="369"/>
        <v>0</v>
      </c>
      <c r="U521" s="177">
        <f t="shared" si="346"/>
        <v>0</v>
      </c>
      <c r="V521" s="177">
        <f t="shared" si="347"/>
        <v>0</v>
      </c>
      <c r="W521" s="177">
        <f t="shared" si="348"/>
        <v>0</v>
      </c>
      <c r="X521" s="177">
        <f t="shared" si="349"/>
        <v>0</v>
      </c>
      <c r="Y521" s="177">
        <f t="shared" si="350"/>
        <v>0</v>
      </c>
      <c r="Z521" s="178">
        <f t="shared" si="351"/>
        <v>0</v>
      </c>
      <c r="AA521" s="177">
        <f t="shared" si="352"/>
        <v>0</v>
      </c>
      <c r="AB521" s="261">
        <f t="shared" si="370"/>
        <v>0</v>
      </c>
      <c r="AC521" s="217">
        <f t="shared" si="353"/>
        <v>0</v>
      </c>
      <c r="AD521" s="217">
        <f t="shared" si="354"/>
        <v>0</v>
      </c>
      <c r="AE521" s="217">
        <f t="shared" si="355"/>
        <v>0</v>
      </c>
      <c r="AF521" s="217">
        <f t="shared" si="356"/>
        <v>0</v>
      </c>
      <c r="AG521" s="217">
        <f t="shared" si="357"/>
        <v>0</v>
      </c>
      <c r="AH521" s="217">
        <f t="shared" si="358"/>
        <v>0</v>
      </c>
      <c r="AI521" s="217">
        <f t="shared" si="359"/>
        <v>0</v>
      </c>
      <c r="AJ521" s="263">
        <f t="shared" si="371"/>
        <v>0</v>
      </c>
      <c r="AK521" s="250">
        <f t="shared" si="360"/>
        <v>0</v>
      </c>
      <c r="AL521" s="250">
        <f t="shared" si="361"/>
        <v>0</v>
      </c>
      <c r="AM521" s="250">
        <f t="shared" si="362"/>
        <v>0</v>
      </c>
      <c r="AN521" s="250">
        <f t="shared" si="363"/>
        <v>0</v>
      </c>
      <c r="AO521" s="250">
        <f t="shared" si="364"/>
        <v>0</v>
      </c>
      <c r="AP521" s="250">
        <f t="shared" si="365"/>
        <v>0</v>
      </c>
      <c r="AQ521" s="250">
        <f t="shared" si="366"/>
        <v>0</v>
      </c>
      <c r="AR521" s="265">
        <f t="shared" si="372"/>
        <v>0</v>
      </c>
      <c r="AS521" s="254">
        <f t="shared" si="367"/>
        <v>0</v>
      </c>
    </row>
    <row r="522" spans="2:45" x14ac:dyDescent="0.25">
      <c r="B522" s="22"/>
      <c r="C522" s="96"/>
      <c r="E522" s="225">
        <f t="shared" si="332"/>
        <v>0</v>
      </c>
      <c r="F522" s="207">
        <f t="shared" si="333"/>
        <v>0</v>
      </c>
      <c r="G522" s="207">
        <f t="shared" si="334"/>
        <v>0</v>
      </c>
      <c r="H522" s="207">
        <f t="shared" si="335"/>
        <v>0</v>
      </c>
      <c r="I522" s="207">
        <f t="shared" si="336"/>
        <v>0</v>
      </c>
      <c r="J522" s="207">
        <f t="shared" si="337"/>
        <v>0</v>
      </c>
      <c r="K522" s="207">
        <f t="shared" si="338"/>
        <v>0</v>
      </c>
      <c r="L522" s="239">
        <f t="shared" si="368"/>
        <v>0</v>
      </c>
      <c r="M522" s="198">
        <f t="shared" si="339"/>
        <v>0</v>
      </c>
      <c r="N522" s="199">
        <f t="shared" si="340"/>
        <v>0</v>
      </c>
      <c r="O522" s="199">
        <f t="shared" si="341"/>
        <v>0</v>
      </c>
      <c r="P522" s="199">
        <f t="shared" si="342"/>
        <v>0</v>
      </c>
      <c r="Q522" s="199">
        <f t="shared" si="343"/>
        <v>0</v>
      </c>
      <c r="R522" s="199">
        <f t="shared" si="344"/>
        <v>0</v>
      </c>
      <c r="S522" s="199">
        <f t="shared" si="345"/>
        <v>0</v>
      </c>
      <c r="T522" s="242">
        <f t="shared" si="369"/>
        <v>0</v>
      </c>
      <c r="U522" s="177">
        <f t="shared" si="346"/>
        <v>0</v>
      </c>
      <c r="V522" s="177">
        <f t="shared" si="347"/>
        <v>0</v>
      </c>
      <c r="W522" s="177">
        <f t="shared" si="348"/>
        <v>0</v>
      </c>
      <c r="X522" s="177">
        <f t="shared" si="349"/>
        <v>0</v>
      </c>
      <c r="Y522" s="177">
        <f t="shared" si="350"/>
        <v>0</v>
      </c>
      <c r="Z522" s="178">
        <f t="shared" si="351"/>
        <v>0</v>
      </c>
      <c r="AA522" s="177">
        <f t="shared" si="352"/>
        <v>0</v>
      </c>
      <c r="AB522" s="261">
        <f t="shared" si="370"/>
        <v>0</v>
      </c>
      <c r="AC522" s="217">
        <f t="shared" si="353"/>
        <v>0</v>
      </c>
      <c r="AD522" s="217">
        <f t="shared" si="354"/>
        <v>0</v>
      </c>
      <c r="AE522" s="217">
        <f t="shared" si="355"/>
        <v>0</v>
      </c>
      <c r="AF522" s="217">
        <f t="shared" si="356"/>
        <v>0</v>
      </c>
      <c r="AG522" s="217">
        <f t="shared" si="357"/>
        <v>0</v>
      </c>
      <c r="AH522" s="217">
        <f t="shared" si="358"/>
        <v>0</v>
      </c>
      <c r="AI522" s="217">
        <f t="shared" si="359"/>
        <v>0</v>
      </c>
      <c r="AJ522" s="263">
        <f t="shared" si="371"/>
        <v>0</v>
      </c>
      <c r="AK522" s="250">
        <f t="shared" si="360"/>
        <v>0</v>
      </c>
      <c r="AL522" s="250">
        <f t="shared" si="361"/>
        <v>0</v>
      </c>
      <c r="AM522" s="250">
        <f t="shared" si="362"/>
        <v>0</v>
      </c>
      <c r="AN522" s="250">
        <f t="shared" si="363"/>
        <v>0</v>
      </c>
      <c r="AO522" s="250">
        <f t="shared" si="364"/>
        <v>0</v>
      </c>
      <c r="AP522" s="250">
        <f t="shared" si="365"/>
        <v>0</v>
      </c>
      <c r="AQ522" s="250">
        <f t="shared" si="366"/>
        <v>0</v>
      </c>
      <c r="AR522" s="265">
        <f t="shared" si="372"/>
        <v>0</v>
      </c>
      <c r="AS522" s="254">
        <f t="shared" si="367"/>
        <v>0</v>
      </c>
    </row>
    <row r="523" spans="2:45" x14ac:dyDescent="0.25">
      <c r="B523" s="22"/>
      <c r="C523" s="96"/>
      <c r="E523" s="225">
        <f t="shared" si="332"/>
        <v>0</v>
      </c>
      <c r="F523" s="207">
        <f t="shared" si="333"/>
        <v>0</v>
      </c>
      <c r="G523" s="207">
        <f t="shared" si="334"/>
        <v>0</v>
      </c>
      <c r="H523" s="207">
        <f t="shared" si="335"/>
        <v>0</v>
      </c>
      <c r="I523" s="207">
        <f t="shared" si="336"/>
        <v>0</v>
      </c>
      <c r="J523" s="207">
        <f t="shared" si="337"/>
        <v>0</v>
      </c>
      <c r="K523" s="207">
        <f t="shared" si="338"/>
        <v>0</v>
      </c>
      <c r="L523" s="239">
        <f t="shared" si="368"/>
        <v>0</v>
      </c>
      <c r="M523" s="198">
        <f t="shared" si="339"/>
        <v>0</v>
      </c>
      <c r="N523" s="199">
        <f t="shared" si="340"/>
        <v>0</v>
      </c>
      <c r="O523" s="199">
        <f t="shared" si="341"/>
        <v>0</v>
      </c>
      <c r="P523" s="199">
        <f t="shared" si="342"/>
        <v>0</v>
      </c>
      <c r="Q523" s="199">
        <f t="shared" si="343"/>
        <v>0</v>
      </c>
      <c r="R523" s="199">
        <f t="shared" si="344"/>
        <v>0</v>
      </c>
      <c r="S523" s="199">
        <f t="shared" si="345"/>
        <v>0</v>
      </c>
      <c r="T523" s="242">
        <f t="shared" si="369"/>
        <v>0</v>
      </c>
      <c r="U523" s="177">
        <f t="shared" si="346"/>
        <v>0</v>
      </c>
      <c r="V523" s="177">
        <f t="shared" si="347"/>
        <v>0</v>
      </c>
      <c r="W523" s="177">
        <f t="shared" si="348"/>
        <v>0</v>
      </c>
      <c r="X523" s="177">
        <f t="shared" si="349"/>
        <v>0</v>
      </c>
      <c r="Y523" s="177">
        <f t="shared" si="350"/>
        <v>0</v>
      </c>
      <c r="Z523" s="178">
        <f t="shared" si="351"/>
        <v>0</v>
      </c>
      <c r="AA523" s="177">
        <f t="shared" si="352"/>
        <v>0</v>
      </c>
      <c r="AB523" s="261">
        <f t="shared" si="370"/>
        <v>0</v>
      </c>
      <c r="AC523" s="217">
        <f t="shared" si="353"/>
        <v>0</v>
      </c>
      <c r="AD523" s="217">
        <f t="shared" si="354"/>
        <v>0</v>
      </c>
      <c r="AE523" s="217">
        <f t="shared" si="355"/>
        <v>0</v>
      </c>
      <c r="AF523" s="217">
        <f t="shared" si="356"/>
        <v>0</v>
      </c>
      <c r="AG523" s="217">
        <f t="shared" si="357"/>
        <v>0</v>
      </c>
      <c r="AH523" s="217">
        <f t="shared" si="358"/>
        <v>0</v>
      </c>
      <c r="AI523" s="217">
        <f t="shared" si="359"/>
        <v>0</v>
      </c>
      <c r="AJ523" s="263">
        <f t="shared" si="371"/>
        <v>0</v>
      </c>
      <c r="AK523" s="250">
        <f t="shared" si="360"/>
        <v>0</v>
      </c>
      <c r="AL523" s="250">
        <f t="shared" si="361"/>
        <v>0</v>
      </c>
      <c r="AM523" s="250">
        <f t="shared" si="362"/>
        <v>0</v>
      </c>
      <c r="AN523" s="250">
        <f t="shared" si="363"/>
        <v>0</v>
      </c>
      <c r="AO523" s="250">
        <f t="shared" si="364"/>
        <v>0</v>
      </c>
      <c r="AP523" s="250">
        <f t="shared" si="365"/>
        <v>0</v>
      </c>
      <c r="AQ523" s="250">
        <f t="shared" si="366"/>
        <v>0</v>
      </c>
      <c r="AR523" s="265">
        <f t="shared" si="372"/>
        <v>0</v>
      </c>
      <c r="AS523" s="254">
        <f t="shared" si="367"/>
        <v>0</v>
      </c>
    </row>
    <row r="524" spans="2:45" x14ac:dyDescent="0.25">
      <c r="B524" s="22"/>
      <c r="C524" s="96"/>
      <c r="E524" s="225">
        <f t="shared" si="332"/>
        <v>0</v>
      </c>
      <c r="F524" s="207">
        <f t="shared" si="333"/>
        <v>0</v>
      </c>
      <c r="G524" s="207">
        <f t="shared" si="334"/>
        <v>0</v>
      </c>
      <c r="H524" s="207">
        <f t="shared" si="335"/>
        <v>0</v>
      </c>
      <c r="I524" s="207">
        <f t="shared" si="336"/>
        <v>0</v>
      </c>
      <c r="J524" s="207">
        <f t="shared" si="337"/>
        <v>0</v>
      </c>
      <c r="K524" s="207">
        <f t="shared" si="338"/>
        <v>0</v>
      </c>
      <c r="L524" s="239">
        <f t="shared" si="368"/>
        <v>0</v>
      </c>
      <c r="M524" s="198">
        <f t="shared" si="339"/>
        <v>0</v>
      </c>
      <c r="N524" s="199">
        <f t="shared" si="340"/>
        <v>0</v>
      </c>
      <c r="O524" s="199">
        <f t="shared" si="341"/>
        <v>0</v>
      </c>
      <c r="P524" s="199">
        <f t="shared" si="342"/>
        <v>0</v>
      </c>
      <c r="Q524" s="199">
        <f t="shared" si="343"/>
        <v>0</v>
      </c>
      <c r="R524" s="199">
        <f t="shared" si="344"/>
        <v>0</v>
      </c>
      <c r="S524" s="199">
        <f t="shared" si="345"/>
        <v>0</v>
      </c>
      <c r="T524" s="242">
        <f t="shared" si="369"/>
        <v>0</v>
      </c>
      <c r="U524" s="177">
        <f t="shared" si="346"/>
        <v>0</v>
      </c>
      <c r="V524" s="177">
        <f t="shared" si="347"/>
        <v>0</v>
      </c>
      <c r="W524" s="177">
        <f t="shared" si="348"/>
        <v>0</v>
      </c>
      <c r="X524" s="177">
        <f t="shared" si="349"/>
        <v>0</v>
      </c>
      <c r="Y524" s="177">
        <f t="shared" si="350"/>
        <v>0</v>
      </c>
      <c r="Z524" s="178">
        <f t="shared" si="351"/>
        <v>0</v>
      </c>
      <c r="AA524" s="177">
        <f t="shared" si="352"/>
        <v>0</v>
      </c>
      <c r="AB524" s="261">
        <f t="shared" si="370"/>
        <v>0</v>
      </c>
      <c r="AC524" s="217">
        <f t="shared" si="353"/>
        <v>0</v>
      </c>
      <c r="AD524" s="217">
        <f t="shared" si="354"/>
        <v>0</v>
      </c>
      <c r="AE524" s="217">
        <f t="shared" si="355"/>
        <v>0</v>
      </c>
      <c r="AF524" s="217">
        <f t="shared" si="356"/>
        <v>0</v>
      </c>
      <c r="AG524" s="217">
        <f t="shared" si="357"/>
        <v>0</v>
      </c>
      <c r="AH524" s="217">
        <f t="shared" si="358"/>
        <v>0</v>
      </c>
      <c r="AI524" s="217">
        <f t="shared" si="359"/>
        <v>0</v>
      </c>
      <c r="AJ524" s="263">
        <f t="shared" si="371"/>
        <v>0</v>
      </c>
      <c r="AK524" s="250">
        <f t="shared" si="360"/>
        <v>0</v>
      </c>
      <c r="AL524" s="250">
        <f t="shared" si="361"/>
        <v>0</v>
      </c>
      <c r="AM524" s="250">
        <f t="shared" si="362"/>
        <v>0</v>
      </c>
      <c r="AN524" s="250">
        <f t="shared" si="363"/>
        <v>0</v>
      </c>
      <c r="AO524" s="250">
        <f t="shared" si="364"/>
        <v>0</v>
      </c>
      <c r="AP524" s="250">
        <f t="shared" si="365"/>
        <v>0</v>
      </c>
      <c r="AQ524" s="250">
        <f t="shared" si="366"/>
        <v>0</v>
      </c>
      <c r="AR524" s="265">
        <f t="shared" si="372"/>
        <v>0</v>
      </c>
      <c r="AS524" s="254">
        <f t="shared" si="367"/>
        <v>0</v>
      </c>
    </row>
    <row r="525" spans="2:45" x14ac:dyDescent="0.25">
      <c r="B525" s="22"/>
      <c r="C525" s="96"/>
      <c r="E525" s="225">
        <f t="shared" si="332"/>
        <v>0</v>
      </c>
      <c r="F525" s="207">
        <f t="shared" si="333"/>
        <v>0</v>
      </c>
      <c r="G525" s="207">
        <f t="shared" si="334"/>
        <v>0</v>
      </c>
      <c r="H525" s="207">
        <f t="shared" si="335"/>
        <v>0</v>
      </c>
      <c r="I525" s="207">
        <f t="shared" si="336"/>
        <v>0</v>
      </c>
      <c r="J525" s="207">
        <f t="shared" si="337"/>
        <v>0</v>
      </c>
      <c r="K525" s="207">
        <f t="shared" si="338"/>
        <v>0</v>
      </c>
      <c r="L525" s="239">
        <f t="shared" si="368"/>
        <v>0</v>
      </c>
      <c r="M525" s="198">
        <f t="shared" si="339"/>
        <v>0</v>
      </c>
      <c r="N525" s="199">
        <f t="shared" si="340"/>
        <v>0</v>
      </c>
      <c r="O525" s="199">
        <f t="shared" si="341"/>
        <v>0</v>
      </c>
      <c r="P525" s="199">
        <f t="shared" si="342"/>
        <v>0</v>
      </c>
      <c r="Q525" s="199">
        <f t="shared" si="343"/>
        <v>0</v>
      </c>
      <c r="R525" s="199">
        <f t="shared" si="344"/>
        <v>0</v>
      </c>
      <c r="S525" s="199">
        <f t="shared" si="345"/>
        <v>0</v>
      </c>
      <c r="T525" s="242">
        <f t="shared" si="369"/>
        <v>0</v>
      </c>
      <c r="U525" s="177">
        <f t="shared" si="346"/>
        <v>0</v>
      </c>
      <c r="V525" s="177">
        <f t="shared" si="347"/>
        <v>0</v>
      </c>
      <c r="W525" s="177">
        <f t="shared" si="348"/>
        <v>0</v>
      </c>
      <c r="X525" s="177">
        <f t="shared" si="349"/>
        <v>0</v>
      </c>
      <c r="Y525" s="177">
        <f t="shared" si="350"/>
        <v>0</v>
      </c>
      <c r="Z525" s="178">
        <f t="shared" si="351"/>
        <v>0</v>
      </c>
      <c r="AA525" s="177">
        <f t="shared" si="352"/>
        <v>0</v>
      </c>
      <c r="AB525" s="261">
        <f t="shared" si="370"/>
        <v>0</v>
      </c>
      <c r="AC525" s="217">
        <f t="shared" si="353"/>
        <v>0</v>
      </c>
      <c r="AD525" s="217">
        <f t="shared" si="354"/>
        <v>0</v>
      </c>
      <c r="AE525" s="217">
        <f t="shared" si="355"/>
        <v>0</v>
      </c>
      <c r="AF525" s="217">
        <f t="shared" si="356"/>
        <v>0</v>
      </c>
      <c r="AG525" s="217">
        <f t="shared" si="357"/>
        <v>0</v>
      </c>
      <c r="AH525" s="217">
        <f t="shared" si="358"/>
        <v>0</v>
      </c>
      <c r="AI525" s="217">
        <f t="shared" si="359"/>
        <v>0</v>
      </c>
      <c r="AJ525" s="263">
        <f t="shared" si="371"/>
        <v>0</v>
      </c>
      <c r="AK525" s="250">
        <f t="shared" si="360"/>
        <v>0</v>
      </c>
      <c r="AL525" s="250">
        <f t="shared" si="361"/>
        <v>0</v>
      </c>
      <c r="AM525" s="250">
        <f t="shared" si="362"/>
        <v>0</v>
      </c>
      <c r="AN525" s="250">
        <f t="shared" si="363"/>
        <v>0</v>
      </c>
      <c r="AO525" s="250">
        <f t="shared" si="364"/>
        <v>0</v>
      </c>
      <c r="AP525" s="250">
        <f t="shared" si="365"/>
        <v>0</v>
      </c>
      <c r="AQ525" s="250">
        <f t="shared" si="366"/>
        <v>0</v>
      </c>
      <c r="AR525" s="265">
        <f t="shared" si="372"/>
        <v>0</v>
      </c>
      <c r="AS525" s="254">
        <f t="shared" si="367"/>
        <v>0</v>
      </c>
    </row>
    <row r="526" spans="2:45" x14ac:dyDescent="0.25">
      <c r="B526" s="22"/>
      <c r="C526" s="96"/>
      <c r="E526" s="225">
        <f t="shared" si="332"/>
        <v>0</v>
      </c>
      <c r="F526" s="207">
        <f t="shared" si="333"/>
        <v>0</v>
      </c>
      <c r="G526" s="207">
        <f t="shared" si="334"/>
        <v>0</v>
      </c>
      <c r="H526" s="207">
        <f t="shared" si="335"/>
        <v>0</v>
      </c>
      <c r="I526" s="207">
        <f t="shared" si="336"/>
        <v>0</v>
      </c>
      <c r="J526" s="207">
        <f t="shared" si="337"/>
        <v>0</v>
      </c>
      <c r="K526" s="207">
        <f t="shared" si="338"/>
        <v>0</v>
      </c>
      <c r="L526" s="239">
        <f t="shared" si="368"/>
        <v>0</v>
      </c>
      <c r="M526" s="198">
        <f t="shared" si="339"/>
        <v>0</v>
      </c>
      <c r="N526" s="199">
        <f t="shared" si="340"/>
        <v>0</v>
      </c>
      <c r="O526" s="199">
        <f t="shared" si="341"/>
        <v>0</v>
      </c>
      <c r="P526" s="199">
        <f t="shared" si="342"/>
        <v>0</v>
      </c>
      <c r="Q526" s="199">
        <f t="shared" si="343"/>
        <v>0</v>
      </c>
      <c r="R526" s="199">
        <f t="shared" si="344"/>
        <v>0</v>
      </c>
      <c r="S526" s="199">
        <f t="shared" si="345"/>
        <v>0</v>
      </c>
      <c r="T526" s="242">
        <f t="shared" si="369"/>
        <v>0</v>
      </c>
      <c r="U526" s="177">
        <f t="shared" si="346"/>
        <v>0</v>
      </c>
      <c r="V526" s="177">
        <f t="shared" si="347"/>
        <v>0</v>
      </c>
      <c r="W526" s="177">
        <f t="shared" si="348"/>
        <v>0</v>
      </c>
      <c r="X526" s="177">
        <f t="shared" si="349"/>
        <v>0</v>
      </c>
      <c r="Y526" s="177">
        <f t="shared" si="350"/>
        <v>0</v>
      </c>
      <c r="Z526" s="178">
        <f t="shared" si="351"/>
        <v>0</v>
      </c>
      <c r="AA526" s="177">
        <f t="shared" si="352"/>
        <v>0</v>
      </c>
      <c r="AB526" s="261">
        <f t="shared" si="370"/>
        <v>0</v>
      </c>
      <c r="AC526" s="217">
        <f t="shared" si="353"/>
        <v>0</v>
      </c>
      <c r="AD526" s="217">
        <f t="shared" si="354"/>
        <v>0</v>
      </c>
      <c r="AE526" s="217">
        <f t="shared" si="355"/>
        <v>0</v>
      </c>
      <c r="AF526" s="217">
        <f t="shared" si="356"/>
        <v>0</v>
      </c>
      <c r="AG526" s="217">
        <f t="shared" si="357"/>
        <v>0</v>
      </c>
      <c r="AH526" s="217">
        <f t="shared" si="358"/>
        <v>0</v>
      </c>
      <c r="AI526" s="217">
        <f t="shared" si="359"/>
        <v>0</v>
      </c>
      <c r="AJ526" s="263">
        <f t="shared" si="371"/>
        <v>0</v>
      </c>
      <c r="AK526" s="250">
        <f t="shared" si="360"/>
        <v>0</v>
      </c>
      <c r="AL526" s="250">
        <f t="shared" si="361"/>
        <v>0</v>
      </c>
      <c r="AM526" s="250">
        <f t="shared" si="362"/>
        <v>0</v>
      </c>
      <c r="AN526" s="250">
        <f t="shared" si="363"/>
        <v>0</v>
      </c>
      <c r="AO526" s="250">
        <f t="shared" si="364"/>
        <v>0</v>
      </c>
      <c r="AP526" s="250">
        <f t="shared" si="365"/>
        <v>0</v>
      </c>
      <c r="AQ526" s="250">
        <f t="shared" si="366"/>
        <v>0</v>
      </c>
      <c r="AR526" s="265">
        <f t="shared" si="372"/>
        <v>0</v>
      </c>
      <c r="AS526" s="254">
        <f t="shared" si="367"/>
        <v>0</v>
      </c>
    </row>
    <row r="527" spans="2:45" x14ac:dyDescent="0.25">
      <c r="B527" s="22"/>
      <c r="C527" s="96"/>
      <c r="E527" s="225">
        <f t="shared" si="332"/>
        <v>0</v>
      </c>
      <c r="F527" s="207">
        <f t="shared" si="333"/>
        <v>0</v>
      </c>
      <c r="G527" s="207">
        <f t="shared" si="334"/>
        <v>0</v>
      </c>
      <c r="H527" s="207">
        <f t="shared" si="335"/>
        <v>0</v>
      </c>
      <c r="I527" s="207">
        <f t="shared" si="336"/>
        <v>0</v>
      </c>
      <c r="J527" s="207">
        <f t="shared" si="337"/>
        <v>0</v>
      </c>
      <c r="K527" s="207">
        <f t="shared" si="338"/>
        <v>0</v>
      </c>
      <c r="L527" s="239">
        <f t="shared" si="368"/>
        <v>0</v>
      </c>
      <c r="M527" s="198">
        <f t="shared" si="339"/>
        <v>0</v>
      </c>
      <c r="N527" s="199">
        <f t="shared" si="340"/>
        <v>0</v>
      </c>
      <c r="O527" s="199">
        <f t="shared" si="341"/>
        <v>0</v>
      </c>
      <c r="P527" s="199">
        <f t="shared" si="342"/>
        <v>0</v>
      </c>
      <c r="Q527" s="199">
        <f t="shared" si="343"/>
        <v>0</v>
      </c>
      <c r="R527" s="199">
        <f t="shared" si="344"/>
        <v>0</v>
      </c>
      <c r="S527" s="199">
        <f t="shared" si="345"/>
        <v>0</v>
      </c>
      <c r="T527" s="242">
        <f t="shared" si="369"/>
        <v>0</v>
      </c>
      <c r="U527" s="177">
        <f t="shared" si="346"/>
        <v>0</v>
      </c>
      <c r="V527" s="177">
        <f t="shared" si="347"/>
        <v>0</v>
      </c>
      <c r="W527" s="177">
        <f t="shared" si="348"/>
        <v>0</v>
      </c>
      <c r="X527" s="177">
        <f t="shared" si="349"/>
        <v>0</v>
      </c>
      <c r="Y527" s="177">
        <f t="shared" si="350"/>
        <v>0</v>
      </c>
      <c r="Z527" s="178">
        <f t="shared" si="351"/>
        <v>0</v>
      </c>
      <c r="AA527" s="177">
        <f t="shared" si="352"/>
        <v>0</v>
      </c>
      <c r="AB527" s="261">
        <f t="shared" si="370"/>
        <v>0</v>
      </c>
      <c r="AC527" s="217">
        <f t="shared" si="353"/>
        <v>0</v>
      </c>
      <c r="AD527" s="217">
        <f t="shared" si="354"/>
        <v>0</v>
      </c>
      <c r="AE527" s="217">
        <f t="shared" si="355"/>
        <v>0</v>
      </c>
      <c r="AF527" s="217">
        <f t="shared" si="356"/>
        <v>0</v>
      </c>
      <c r="AG527" s="217">
        <f t="shared" si="357"/>
        <v>0</v>
      </c>
      <c r="AH527" s="217">
        <f t="shared" si="358"/>
        <v>0</v>
      </c>
      <c r="AI527" s="217">
        <f t="shared" si="359"/>
        <v>0</v>
      </c>
      <c r="AJ527" s="263">
        <f t="shared" si="371"/>
        <v>0</v>
      </c>
      <c r="AK527" s="250">
        <f t="shared" si="360"/>
        <v>0</v>
      </c>
      <c r="AL527" s="250">
        <f t="shared" si="361"/>
        <v>0</v>
      </c>
      <c r="AM527" s="250">
        <f t="shared" si="362"/>
        <v>0</v>
      </c>
      <c r="AN527" s="250">
        <f t="shared" si="363"/>
        <v>0</v>
      </c>
      <c r="AO527" s="250">
        <f t="shared" si="364"/>
        <v>0</v>
      </c>
      <c r="AP527" s="250">
        <f t="shared" si="365"/>
        <v>0</v>
      </c>
      <c r="AQ527" s="250">
        <f t="shared" si="366"/>
        <v>0</v>
      </c>
      <c r="AR527" s="265">
        <f t="shared" si="372"/>
        <v>0</v>
      </c>
      <c r="AS527" s="254">
        <f t="shared" si="367"/>
        <v>0</v>
      </c>
    </row>
    <row r="528" spans="2:45" x14ac:dyDescent="0.25">
      <c r="B528" s="22"/>
      <c r="C528" s="96"/>
      <c r="E528" s="225">
        <f t="shared" si="332"/>
        <v>0</v>
      </c>
      <c r="F528" s="207">
        <f t="shared" si="333"/>
        <v>0</v>
      </c>
      <c r="G528" s="207">
        <f t="shared" si="334"/>
        <v>0</v>
      </c>
      <c r="H528" s="207">
        <f t="shared" si="335"/>
        <v>0</v>
      </c>
      <c r="I528" s="207">
        <f t="shared" si="336"/>
        <v>0</v>
      </c>
      <c r="J528" s="207">
        <f t="shared" si="337"/>
        <v>0</v>
      </c>
      <c r="K528" s="207">
        <f t="shared" si="338"/>
        <v>0</v>
      </c>
      <c r="L528" s="239">
        <f t="shared" si="368"/>
        <v>0</v>
      </c>
      <c r="M528" s="198">
        <f t="shared" si="339"/>
        <v>0</v>
      </c>
      <c r="N528" s="199">
        <f t="shared" si="340"/>
        <v>0</v>
      </c>
      <c r="O528" s="199">
        <f t="shared" si="341"/>
        <v>0</v>
      </c>
      <c r="P528" s="199">
        <f t="shared" si="342"/>
        <v>0</v>
      </c>
      <c r="Q528" s="199">
        <f t="shared" si="343"/>
        <v>0</v>
      </c>
      <c r="R528" s="199">
        <f t="shared" si="344"/>
        <v>0</v>
      </c>
      <c r="S528" s="199">
        <f t="shared" si="345"/>
        <v>0</v>
      </c>
      <c r="T528" s="242">
        <f t="shared" si="369"/>
        <v>0</v>
      </c>
      <c r="U528" s="177">
        <f t="shared" si="346"/>
        <v>0</v>
      </c>
      <c r="V528" s="177">
        <f t="shared" si="347"/>
        <v>0</v>
      </c>
      <c r="W528" s="177">
        <f t="shared" si="348"/>
        <v>0</v>
      </c>
      <c r="X528" s="177">
        <f t="shared" si="349"/>
        <v>0</v>
      </c>
      <c r="Y528" s="177">
        <f t="shared" si="350"/>
        <v>0</v>
      </c>
      <c r="Z528" s="178">
        <f t="shared" si="351"/>
        <v>0</v>
      </c>
      <c r="AA528" s="177">
        <f t="shared" si="352"/>
        <v>0</v>
      </c>
      <c r="AB528" s="261">
        <f t="shared" si="370"/>
        <v>0</v>
      </c>
      <c r="AC528" s="217">
        <f t="shared" si="353"/>
        <v>0</v>
      </c>
      <c r="AD528" s="217">
        <f t="shared" si="354"/>
        <v>0</v>
      </c>
      <c r="AE528" s="217">
        <f t="shared" si="355"/>
        <v>0</v>
      </c>
      <c r="AF528" s="217">
        <f t="shared" si="356"/>
        <v>0</v>
      </c>
      <c r="AG528" s="217">
        <f t="shared" si="357"/>
        <v>0</v>
      </c>
      <c r="AH528" s="217">
        <f t="shared" si="358"/>
        <v>0</v>
      </c>
      <c r="AI528" s="217">
        <f t="shared" si="359"/>
        <v>0</v>
      </c>
      <c r="AJ528" s="263">
        <f t="shared" si="371"/>
        <v>0</v>
      </c>
      <c r="AK528" s="250">
        <f t="shared" si="360"/>
        <v>0</v>
      </c>
      <c r="AL528" s="250">
        <f t="shared" si="361"/>
        <v>0</v>
      </c>
      <c r="AM528" s="250">
        <f t="shared" si="362"/>
        <v>0</v>
      </c>
      <c r="AN528" s="250">
        <f t="shared" si="363"/>
        <v>0</v>
      </c>
      <c r="AO528" s="250">
        <f t="shared" si="364"/>
        <v>0</v>
      </c>
      <c r="AP528" s="250">
        <f t="shared" si="365"/>
        <v>0</v>
      </c>
      <c r="AQ528" s="250">
        <f t="shared" si="366"/>
        <v>0</v>
      </c>
      <c r="AR528" s="265">
        <f t="shared" si="372"/>
        <v>0</v>
      </c>
      <c r="AS528" s="254">
        <f t="shared" si="367"/>
        <v>0</v>
      </c>
    </row>
    <row r="529" spans="2:45" x14ac:dyDescent="0.25">
      <c r="B529" s="22"/>
      <c r="C529" s="96"/>
      <c r="E529" s="225">
        <f t="shared" si="332"/>
        <v>0</v>
      </c>
      <c r="F529" s="207">
        <f t="shared" si="333"/>
        <v>0</v>
      </c>
      <c r="G529" s="207">
        <f t="shared" si="334"/>
        <v>0</v>
      </c>
      <c r="H529" s="207">
        <f t="shared" si="335"/>
        <v>0</v>
      </c>
      <c r="I529" s="207">
        <f t="shared" si="336"/>
        <v>0</v>
      </c>
      <c r="J529" s="207">
        <f t="shared" si="337"/>
        <v>0</v>
      </c>
      <c r="K529" s="207">
        <f t="shared" si="338"/>
        <v>0</v>
      </c>
      <c r="L529" s="239">
        <f t="shared" si="368"/>
        <v>0</v>
      </c>
      <c r="M529" s="198">
        <f t="shared" si="339"/>
        <v>0</v>
      </c>
      <c r="N529" s="199">
        <f t="shared" si="340"/>
        <v>0</v>
      </c>
      <c r="O529" s="199">
        <f t="shared" si="341"/>
        <v>0</v>
      </c>
      <c r="P529" s="199">
        <f t="shared" si="342"/>
        <v>0</v>
      </c>
      <c r="Q529" s="199">
        <f t="shared" si="343"/>
        <v>0</v>
      </c>
      <c r="R529" s="199">
        <f t="shared" si="344"/>
        <v>0</v>
      </c>
      <c r="S529" s="199">
        <f t="shared" si="345"/>
        <v>0</v>
      </c>
      <c r="T529" s="242">
        <f t="shared" si="369"/>
        <v>0</v>
      </c>
      <c r="U529" s="177">
        <f t="shared" si="346"/>
        <v>0</v>
      </c>
      <c r="V529" s="177">
        <f t="shared" si="347"/>
        <v>0</v>
      </c>
      <c r="W529" s="177">
        <f t="shared" si="348"/>
        <v>0</v>
      </c>
      <c r="X529" s="177">
        <f t="shared" si="349"/>
        <v>0</v>
      </c>
      <c r="Y529" s="177">
        <f t="shared" si="350"/>
        <v>0</v>
      </c>
      <c r="Z529" s="178">
        <f t="shared" si="351"/>
        <v>0</v>
      </c>
      <c r="AA529" s="177">
        <f t="shared" si="352"/>
        <v>0</v>
      </c>
      <c r="AB529" s="261">
        <f t="shared" si="370"/>
        <v>0</v>
      </c>
      <c r="AC529" s="217">
        <f t="shared" si="353"/>
        <v>0</v>
      </c>
      <c r="AD529" s="217">
        <f t="shared" si="354"/>
        <v>0</v>
      </c>
      <c r="AE529" s="217">
        <f t="shared" si="355"/>
        <v>0</v>
      </c>
      <c r="AF529" s="217">
        <f t="shared" si="356"/>
        <v>0</v>
      </c>
      <c r="AG529" s="217">
        <f t="shared" si="357"/>
        <v>0</v>
      </c>
      <c r="AH529" s="217">
        <f t="shared" si="358"/>
        <v>0</v>
      </c>
      <c r="AI529" s="217">
        <f t="shared" si="359"/>
        <v>0</v>
      </c>
      <c r="AJ529" s="263">
        <f t="shared" si="371"/>
        <v>0</v>
      </c>
      <c r="AK529" s="250">
        <f t="shared" si="360"/>
        <v>0</v>
      </c>
      <c r="AL529" s="250">
        <f t="shared" si="361"/>
        <v>0</v>
      </c>
      <c r="AM529" s="250">
        <f t="shared" si="362"/>
        <v>0</v>
      </c>
      <c r="AN529" s="250">
        <f t="shared" si="363"/>
        <v>0</v>
      </c>
      <c r="AO529" s="250">
        <f t="shared" si="364"/>
        <v>0</v>
      </c>
      <c r="AP529" s="250">
        <f t="shared" si="365"/>
        <v>0</v>
      </c>
      <c r="AQ529" s="250">
        <f t="shared" si="366"/>
        <v>0</v>
      </c>
      <c r="AR529" s="265">
        <f t="shared" si="372"/>
        <v>0</v>
      </c>
      <c r="AS529" s="254">
        <f t="shared" si="367"/>
        <v>0</v>
      </c>
    </row>
    <row r="530" spans="2:45" x14ac:dyDescent="0.25">
      <c r="B530" s="22"/>
      <c r="C530" s="96"/>
      <c r="E530" s="225">
        <f t="shared" si="332"/>
        <v>0</v>
      </c>
      <c r="F530" s="207">
        <f t="shared" si="333"/>
        <v>0</v>
      </c>
      <c r="G530" s="207">
        <f t="shared" si="334"/>
        <v>0</v>
      </c>
      <c r="H530" s="207">
        <f t="shared" si="335"/>
        <v>0</v>
      </c>
      <c r="I530" s="207">
        <f t="shared" si="336"/>
        <v>0</v>
      </c>
      <c r="J530" s="207">
        <f t="shared" si="337"/>
        <v>0</v>
      </c>
      <c r="K530" s="207">
        <f t="shared" si="338"/>
        <v>0</v>
      </c>
      <c r="L530" s="239">
        <f t="shared" si="368"/>
        <v>0</v>
      </c>
      <c r="M530" s="198">
        <f t="shared" si="339"/>
        <v>0</v>
      </c>
      <c r="N530" s="199">
        <f t="shared" si="340"/>
        <v>0</v>
      </c>
      <c r="O530" s="199">
        <f t="shared" si="341"/>
        <v>0</v>
      </c>
      <c r="P530" s="199">
        <f t="shared" si="342"/>
        <v>0</v>
      </c>
      <c r="Q530" s="199">
        <f t="shared" si="343"/>
        <v>0</v>
      </c>
      <c r="R530" s="199">
        <f t="shared" si="344"/>
        <v>0</v>
      </c>
      <c r="S530" s="199">
        <f t="shared" si="345"/>
        <v>0</v>
      </c>
      <c r="T530" s="242">
        <f t="shared" si="369"/>
        <v>0</v>
      </c>
      <c r="U530" s="177">
        <f t="shared" si="346"/>
        <v>0</v>
      </c>
      <c r="V530" s="177">
        <f t="shared" si="347"/>
        <v>0</v>
      </c>
      <c r="W530" s="177">
        <f t="shared" si="348"/>
        <v>0</v>
      </c>
      <c r="X530" s="177">
        <f t="shared" si="349"/>
        <v>0</v>
      </c>
      <c r="Y530" s="177">
        <f t="shared" si="350"/>
        <v>0</v>
      </c>
      <c r="Z530" s="178">
        <f t="shared" si="351"/>
        <v>0</v>
      </c>
      <c r="AA530" s="177">
        <f t="shared" si="352"/>
        <v>0</v>
      </c>
      <c r="AB530" s="261">
        <f t="shared" si="370"/>
        <v>0</v>
      </c>
      <c r="AC530" s="217">
        <f t="shared" si="353"/>
        <v>0</v>
      </c>
      <c r="AD530" s="217">
        <f t="shared" si="354"/>
        <v>0</v>
      </c>
      <c r="AE530" s="217">
        <f t="shared" si="355"/>
        <v>0</v>
      </c>
      <c r="AF530" s="217">
        <f t="shared" si="356"/>
        <v>0</v>
      </c>
      <c r="AG530" s="217">
        <f t="shared" si="357"/>
        <v>0</v>
      </c>
      <c r="AH530" s="217">
        <f t="shared" si="358"/>
        <v>0</v>
      </c>
      <c r="AI530" s="217">
        <f t="shared" si="359"/>
        <v>0</v>
      </c>
      <c r="AJ530" s="263">
        <f t="shared" si="371"/>
        <v>0</v>
      </c>
      <c r="AK530" s="250">
        <f t="shared" si="360"/>
        <v>0</v>
      </c>
      <c r="AL530" s="250">
        <f t="shared" si="361"/>
        <v>0</v>
      </c>
      <c r="AM530" s="250">
        <f t="shared" si="362"/>
        <v>0</v>
      </c>
      <c r="AN530" s="250">
        <f t="shared" si="363"/>
        <v>0</v>
      </c>
      <c r="AO530" s="250">
        <f t="shared" si="364"/>
        <v>0</v>
      </c>
      <c r="AP530" s="250">
        <f t="shared" si="365"/>
        <v>0</v>
      </c>
      <c r="AQ530" s="250">
        <f t="shared" si="366"/>
        <v>0</v>
      </c>
      <c r="AR530" s="265">
        <f t="shared" si="372"/>
        <v>0</v>
      </c>
      <c r="AS530" s="254">
        <f t="shared" si="367"/>
        <v>0</v>
      </c>
    </row>
    <row r="531" spans="2:45" x14ac:dyDescent="0.25">
      <c r="B531" s="22"/>
      <c r="C531" s="96"/>
      <c r="E531" s="225">
        <f t="shared" si="332"/>
        <v>0</v>
      </c>
      <c r="F531" s="207">
        <f t="shared" si="333"/>
        <v>0</v>
      </c>
      <c r="G531" s="207">
        <f t="shared" si="334"/>
        <v>0</v>
      </c>
      <c r="H531" s="207">
        <f t="shared" si="335"/>
        <v>0</v>
      </c>
      <c r="I531" s="207">
        <f t="shared" si="336"/>
        <v>0</v>
      </c>
      <c r="J531" s="207">
        <f t="shared" si="337"/>
        <v>0</v>
      </c>
      <c r="K531" s="207">
        <f t="shared" si="338"/>
        <v>0</v>
      </c>
      <c r="L531" s="239">
        <f t="shared" si="368"/>
        <v>0</v>
      </c>
      <c r="M531" s="198">
        <f t="shared" si="339"/>
        <v>0</v>
      </c>
      <c r="N531" s="199">
        <f t="shared" si="340"/>
        <v>0</v>
      </c>
      <c r="O531" s="199">
        <f t="shared" si="341"/>
        <v>0</v>
      </c>
      <c r="P531" s="199">
        <f t="shared" si="342"/>
        <v>0</v>
      </c>
      <c r="Q531" s="199">
        <f t="shared" si="343"/>
        <v>0</v>
      </c>
      <c r="R531" s="199">
        <f t="shared" si="344"/>
        <v>0</v>
      </c>
      <c r="S531" s="199">
        <f t="shared" si="345"/>
        <v>0</v>
      </c>
      <c r="T531" s="242">
        <f t="shared" si="369"/>
        <v>0</v>
      </c>
      <c r="U531" s="177">
        <f t="shared" si="346"/>
        <v>0</v>
      </c>
      <c r="V531" s="177">
        <f t="shared" si="347"/>
        <v>0</v>
      </c>
      <c r="W531" s="177">
        <f t="shared" si="348"/>
        <v>0</v>
      </c>
      <c r="X531" s="177">
        <f t="shared" si="349"/>
        <v>0</v>
      </c>
      <c r="Y531" s="177">
        <f t="shared" si="350"/>
        <v>0</v>
      </c>
      <c r="Z531" s="178">
        <f t="shared" si="351"/>
        <v>0</v>
      </c>
      <c r="AA531" s="177">
        <f t="shared" si="352"/>
        <v>0</v>
      </c>
      <c r="AB531" s="261">
        <f t="shared" si="370"/>
        <v>0</v>
      </c>
      <c r="AC531" s="217">
        <f t="shared" si="353"/>
        <v>0</v>
      </c>
      <c r="AD531" s="217">
        <f t="shared" si="354"/>
        <v>0</v>
      </c>
      <c r="AE531" s="217">
        <f t="shared" si="355"/>
        <v>0</v>
      </c>
      <c r="AF531" s="217">
        <f t="shared" si="356"/>
        <v>0</v>
      </c>
      <c r="AG531" s="217">
        <f t="shared" si="357"/>
        <v>0</v>
      </c>
      <c r="AH531" s="217">
        <f t="shared" si="358"/>
        <v>0</v>
      </c>
      <c r="AI531" s="217">
        <f t="shared" si="359"/>
        <v>0</v>
      </c>
      <c r="AJ531" s="263">
        <f t="shared" si="371"/>
        <v>0</v>
      </c>
      <c r="AK531" s="250">
        <f t="shared" si="360"/>
        <v>0</v>
      </c>
      <c r="AL531" s="250">
        <f t="shared" si="361"/>
        <v>0</v>
      </c>
      <c r="AM531" s="250">
        <f t="shared" si="362"/>
        <v>0</v>
      </c>
      <c r="AN531" s="250">
        <f t="shared" si="363"/>
        <v>0</v>
      </c>
      <c r="AO531" s="250">
        <f t="shared" si="364"/>
        <v>0</v>
      </c>
      <c r="AP531" s="250">
        <f t="shared" si="365"/>
        <v>0</v>
      </c>
      <c r="AQ531" s="250">
        <f t="shared" si="366"/>
        <v>0</v>
      </c>
      <c r="AR531" s="265">
        <f t="shared" si="372"/>
        <v>0</v>
      </c>
      <c r="AS531" s="254">
        <f t="shared" si="367"/>
        <v>0</v>
      </c>
    </row>
    <row r="532" spans="2:45" x14ac:dyDescent="0.25">
      <c r="B532" s="22"/>
      <c r="C532" s="96"/>
      <c r="E532" s="225">
        <f t="shared" si="332"/>
        <v>0</v>
      </c>
      <c r="F532" s="207">
        <f t="shared" si="333"/>
        <v>0</v>
      </c>
      <c r="G532" s="207">
        <f t="shared" si="334"/>
        <v>0</v>
      </c>
      <c r="H532" s="207">
        <f t="shared" si="335"/>
        <v>0</v>
      </c>
      <c r="I532" s="207">
        <f t="shared" si="336"/>
        <v>0</v>
      </c>
      <c r="J532" s="207">
        <f t="shared" si="337"/>
        <v>0</v>
      </c>
      <c r="K532" s="207">
        <f t="shared" si="338"/>
        <v>0</v>
      </c>
      <c r="L532" s="239">
        <f t="shared" si="368"/>
        <v>0</v>
      </c>
      <c r="M532" s="198">
        <f t="shared" si="339"/>
        <v>0</v>
      </c>
      <c r="N532" s="199">
        <f t="shared" si="340"/>
        <v>0</v>
      </c>
      <c r="O532" s="199">
        <f t="shared" si="341"/>
        <v>0</v>
      </c>
      <c r="P532" s="199">
        <f t="shared" si="342"/>
        <v>0</v>
      </c>
      <c r="Q532" s="199">
        <f t="shared" si="343"/>
        <v>0</v>
      </c>
      <c r="R532" s="199">
        <f t="shared" si="344"/>
        <v>0</v>
      </c>
      <c r="S532" s="199">
        <f t="shared" si="345"/>
        <v>0</v>
      </c>
      <c r="T532" s="242">
        <f t="shared" si="369"/>
        <v>0</v>
      </c>
      <c r="U532" s="177">
        <f t="shared" si="346"/>
        <v>0</v>
      </c>
      <c r="V532" s="177">
        <f t="shared" si="347"/>
        <v>0</v>
      </c>
      <c r="W532" s="177">
        <f t="shared" si="348"/>
        <v>0</v>
      </c>
      <c r="X532" s="177">
        <f t="shared" si="349"/>
        <v>0</v>
      </c>
      <c r="Y532" s="177">
        <f t="shared" si="350"/>
        <v>0</v>
      </c>
      <c r="Z532" s="178">
        <f t="shared" si="351"/>
        <v>0</v>
      </c>
      <c r="AA532" s="177">
        <f t="shared" si="352"/>
        <v>0</v>
      </c>
      <c r="AB532" s="261">
        <f t="shared" si="370"/>
        <v>0</v>
      </c>
      <c r="AC532" s="217">
        <f t="shared" si="353"/>
        <v>0</v>
      </c>
      <c r="AD532" s="217">
        <f t="shared" si="354"/>
        <v>0</v>
      </c>
      <c r="AE532" s="217">
        <f t="shared" si="355"/>
        <v>0</v>
      </c>
      <c r="AF532" s="217">
        <f t="shared" si="356"/>
        <v>0</v>
      </c>
      <c r="AG532" s="217">
        <f t="shared" si="357"/>
        <v>0</v>
      </c>
      <c r="AH532" s="217">
        <f t="shared" si="358"/>
        <v>0</v>
      </c>
      <c r="AI532" s="217">
        <f t="shared" si="359"/>
        <v>0</v>
      </c>
      <c r="AJ532" s="263">
        <f t="shared" si="371"/>
        <v>0</v>
      </c>
      <c r="AK532" s="250">
        <f t="shared" si="360"/>
        <v>0</v>
      </c>
      <c r="AL532" s="250">
        <f t="shared" si="361"/>
        <v>0</v>
      </c>
      <c r="AM532" s="250">
        <f t="shared" si="362"/>
        <v>0</v>
      </c>
      <c r="AN532" s="250">
        <f t="shared" si="363"/>
        <v>0</v>
      </c>
      <c r="AO532" s="250">
        <f t="shared" si="364"/>
        <v>0</v>
      </c>
      <c r="AP532" s="250">
        <f t="shared" si="365"/>
        <v>0</v>
      </c>
      <c r="AQ532" s="250">
        <f t="shared" si="366"/>
        <v>0</v>
      </c>
      <c r="AR532" s="265">
        <f t="shared" si="372"/>
        <v>0</v>
      </c>
      <c r="AS532" s="254">
        <f t="shared" si="367"/>
        <v>0</v>
      </c>
    </row>
    <row r="533" spans="2:45" x14ac:dyDescent="0.25">
      <c r="B533" s="22"/>
      <c r="C533" s="96"/>
      <c r="E533" s="225">
        <f t="shared" si="332"/>
        <v>0</v>
      </c>
      <c r="F533" s="207">
        <f t="shared" si="333"/>
        <v>0</v>
      </c>
      <c r="G533" s="207">
        <f t="shared" si="334"/>
        <v>0</v>
      </c>
      <c r="H533" s="207">
        <f t="shared" si="335"/>
        <v>0</v>
      </c>
      <c r="I533" s="207">
        <f t="shared" si="336"/>
        <v>0</v>
      </c>
      <c r="J533" s="207">
        <f t="shared" si="337"/>
        <v>0</v>
      </c>
      <c r="K533" s="207">
        <f t="shared" si="338"/>
        <v>0</v>
      </c>
      <c r="L533" s="239">
        <f t="shared" si="368"/>
        <v>0</v>
      </c>
      <c r="M533" s="198">
        <f t="shared" si="339"/>
        <v>0</v>
      </c>
      <c r="N533" s="199">
        <f t="shared" si="340"/>
        <v>0</v>
      </c>
      <c r="O533" s="199">
        <f t="shared" si="341"/>
        <v>0</v>
      </c>
      <c r="P533" s="199">
        <f t="shared" si="342"/>
        <v>0</v>
      </c>
      <c r="Q533" s="199">
        <f t="shared" si="343"/>
        <v>0</v>
      </c>
      <c r="R533" s="199">
        <f t="shared" si="344"/>
        <v>0</v>
      </c>
      <c r="S533" s="199">
        <f t="shared" si="345"/>
        <v>0</v>
      </c>
      <c r="T533" s="242">
        <f t="shared" si="369"/>
        <v>0</v>
      </c>
      <c r="U533" s="177">
        <f t="shared" si="346"/>
        <v>0</v>
      </c>
      <c r="V533" s="177">
        <f t="shared" si="347"/>
        <v>0</v>
      </c>
      <c r="W533" s="177">
        <f t="shared" si="348"/>
        <v>0</v>
      </c>
      <c r="X533" s="177">
        <f t="shared" si="349"/>
        <v>0</v>
      </c>
      <c r="Y533" s="177">
        <f t="shared" si="350"/>
        <v>0</v>
      </c>
      <c r="Z533" s="178">
        <f t="shared" si="351"/>
        <v>0</v>
      </c>
      <c r="AA533" s="177">
        <f t="shared" si="352"/>
        <v>0</v>
      </c>
      <c r="AB533" s="261">
        <f t="shared" si="370"/>
        <v>0</v>
      </c>
      <c r="AC533" s="217">
        <f t="shared" si="353"/>
        <v>0</v>
      </c>
      <c r="AD533" s="217">
        <f t="shared" si="354"/>
        <v>0</v>
      </c>
      <c r="AE533" s="217">
        <f t="shared" si="355"/>
        <v>0</v>
      </c>
      <c r="AF533" s="217">
        <f t="shared" si="356"/>
        <v>0</v>
      </c>
      <c r="AG533" s="217">
        <f t="shared" si="357"/>
        <v>0</v>
      </c>
      <c r="AH533" s="217">
        <f t="shared" si="358"/>
        <v>0</v>
      </c>
      <c r="AI533" s="217">
        <f t="shared" si="359"/>
        <v>0</v>
      </c>
      <c r="AJ533" s="263">
        <f t="shared" si="371"/>
        <v>0</v>
      </c>
      <c r="AK533" s="250">
        <f t="shared" si="360"/>
        <v>0</v>
      </c>
      <c r="AL533" s="250">
        <f t="shared" si="361"/>
        <v>0</v>
      </c>
      <c r="AM533" s="250">
        <f t="shared" si="362"/>
        <v>0</v>
      </c>
      <c r="AN533" s="250">
        <f t="shared" si="363"/>
        <v>0</v>
      </c>
      <c r="AO533" s="250">
        <f t="shared" si="364"/>
        <v>0</v>
      </c>
      <c r="AP533" s="250">
        <f t="shared" si="365"/>
        <v>0</v>
      </c>
      <c r="AQ533" s="250">
        <f t="shared" si="366"/>
        <v>0</v>
      </c>
      <c r="AR533" s="265">
        <f t="shared" si="372"/>
        <v>0</v>
      </c>
      <c r="AS533" s="254">
        <f t="shared" si="367"/>
        <v>0</v>
      </c>
    </row>
    <row r="534" spans="2:45" x14ac:dyDescent="0.25">
      <c r="B534" s="22"/>
      <c r="C534" s="96"/>
      <c r="E534" s="225">
        <f t="shared" si="332"/>
        <v>0</v>
      </c>
      <c r="F534" s="207">
        <f t="shared" si="333"/>
        <v>0</v>
      </c>
      <c r="G534" s="207">
        <f t="shared" si="334"/>
        <v>0</v>
      </c>
      <c r="H534" s="207">
        <f t="shared" si="335"/>
        <v>0</v>
      </c>
      <c r="I534" s="207">
        <f t="shared" si="336"/>
        <v>0</v>
      </c>
      <c r="J534" s="207">
        <f t="shared" si="337"/>
        <v>0</v>
      </c>
      <c r="K534" s="207">
        <f t="shared" si="338"/>
        <v>0</v>
      </c>
      <c r="L534" s="239">
        <f t="shared" si="368"/>
        <v>0</v>
      </c>
      <c r="M534" s="198">
        <f t="shared" si="339"/>
        <v>0</v>
      </c>
      <c r="N534" s="199">
        <f t="shared" si="340"/>
        <v>0</v>
      </c>
      <c r="O534" s="199">
        <f t="shared" si="341"/>
        <v>0</v>
      </c>
      <c r="P534" s="199">
        <f t="shared" si="342"/>
        <v>0</v>
      </c>
      <c r="Q534" s="199">
        <f t="shared" si="343"/>
        <v>0</v>
      </c>
      <c r="R534" s="199">
        <f t="shared" si="344"/>
        <v>0</v>
      </c>
      <c r="S534" s="199">
        <f t="shared" si="345"/>
        <v>0</v>
      </c>
      <c r="T534" s="242">
        <f t="shared" si="369"/>
        <v>0</v>
      </c>
      <c r="U534" s="177">
        <f t="shared" si="346"/>
        <v>0</v>
      </c>
      <c r="V534" s="177">
        <f t="shared" si="347"/>
        <v>0</v>
      </c>
      <c r="W534" s="177">
        <f t="shared" si="348"/>
        <v>0</v>
      </c>
      <c r="X534" s="177">
        <f t="shared" si="349"/>
        <v>0</v>
      </c>
      <c r="Y534" s="177">
        <f t="shared" si="350"/>
        <v>0</v>
      </c>
      <c r="Z534" s="178">
        <f t="shared" si="351"/>
        <v>0</v>
      </c>
      <c r="AA534" s="177">
        <f t="shared" si="352"/>
        <v>0</v>
      </c>
      <c r="AB534" s="261">
        <f t="shared" si="370"/>
        <v>0</v>
      </c>
      <c r="AC534" s="217">
        <f t="shared" si="353"/>
        <v>0</v>
      </c>
      <c r="AD534" s="217">
        <f t="shared" si="354"/>
        <v>0</v>
      </c>
      <c r="AE534" s="217">
        <f t="shared" si="355"/>
        <v>0</v>
      </c>
      <c r="AF534" s="217">
        <f t="shared" si="356"/>
        <v>0</v>
      </c>
      <c r="AG534" s="217">
        <f t="shared" si="357"/>
        <v>0</v>
      </c>
      <c r="AH534" s="217">
        <f t="shared" si="358"/>
        <v>0</v>
      </c>
      <c r="AI534" s="217">
        <f t="shared" si="359"/>
        <v>0</v>
      </c>
      <c r="AJ534" s="263">
        <f t="shared" si="371"/>
        <v>0</v>
      </c>
      <c r="AK534" s="250">
        <f t="shared" si="360"/>
        <v>0</v>
      </c>
      <c r="AL534" s="250">
        <f t="shared" si="361"/>
        <v>0</v>
      </c>
      <c r="AM534" s="250">
        <f t="shared" si="362"/>
        <v>0</v>
      </c>
      <c r="AN534" s="250">
        <f t="shared" si="363"/>
        <v>0</v>
      </c>
      <c r="AO534" s="250">
        <f t="shared" si="364"/>
        <v>0</v>
      </c>
      <c r="AP534" s="250">
        <f t="shared" si="365"/>
        <v>0</v>
      </c>
      <c r="AQ534" s="250">
        <f t="shared" si="366"/>
        <v>0</v>
      </c>
      <c r="AR534" s="265">
        <f t="shared" si="372"/>
        <v>0</v>
      </c>
      <c r="AS534" s="254">
        <f t="shared" si="367"/>
        <v>0</v>
      </c>
    </row>
    <row r="535" spans="2:45" x14ac:dyDescent="0.25">
      <c r="B535" s="22"/>
      <c r="C535" s="96"/>
      <c r="E535" s="225">
        <f t="shared" si="332"/>
        <v>0</v>
      </c>
      <c r="F535" s="207">
        <f t="shared" si="333"/>
        <v>0</v>
      </c>
      <c r="G535" s="207">
        <f t="shared" si="334"/>
        <v>0</v>
      </c>
      <c r="H535" s="207">
        <f t="shared" si="335"/>
        <v>0</v>
      </c>
      <c r="I535" s="207">
        <f t="shared" si="336"/>
        <v>0</v>
      </c>
      <c r="J535" s="207">
        <f t="shared" si="337"/>
        <v>0</v>
      </c>
      <c r="K535" s="207">
        <f t="shared" si="338"/>
        <v>0</v>
      </c>
      <c r="L535" s="239">
        <f t="shared" si="368"/>
        <v>0</v>
      </c>
      <c r="M535" s="198">
        <f t="shared" si="339"/>
        <v>0</v>
      </c>
      <c r="N535" s="199">
        <f t="shared" si="340"/>
        <v>0</v>
      </c>
      <c r="O535" s="199">
        <f t="shared" si="341"/>
        <v>0</v>
      </c>
      <c r="P535" s="199">
        <f t="shared" si="342"/>
        <v>0</v>
      </c>
      <c r="Q535" s="199">
        <f t="shared" si="343"/>
        <v>0</v>
      </c>
      <c r="R535" s="199">
        <f t="shared" si="344"/>
        <v>0</v>
      </c>
      <c r="S535" s="199">
        <f t="shared" si="345"/>
        <v>0</v>
      </c>
      <c r="T535" s="242">
        <f t="shared" si="369"/>
        <v>0</v>
      </c>
      <c r="U535" s="177">
        <f t="shared" si="346"/>
        <v>0</v>
      </c>
      <c r="V535" s="177">
        <f t="shared" si="347"/>
        <v>0</v>
      </c>
      <c r="W535" s="177">
        <f t="shared" si="348"/>
        <v>0</v>
      </c>
      <c r="X535" s="177">
        <f t="shared" si="349"/>
        <v>0</v>
      </c>
      <c r="Y535" s="177">
        <f t="shared" si="350"/>
        <v>0</v>
      </c>
      <c r="Z535" s="178">
        <f t="shared" si="351"/>
        <v>0</v>
      </c>
      <c r="AA535" s="177">
        <f t="shared" si="352"/>
        <v>0</v>
      </c>
      <c r="AB535" s="261">
        <f t="shared" si="370"/>
        <v>0</v>
      </c>
      <c r="AC535" s="217">
        <f t="shared" si="353"/>
        <v>0</v>
      </c>
      <c r="AD535" s="217">
        <f t="shared" si="354"/>
        <v>0</v>
      </c>
      <c r="AE535" s="217">
        <f t="shared" si="355"/>
        <v>0</v>
      </c>
      <c r="AF535" s="217">
        <f t="shared" si="356"/>
        <v>0</v>
      </c>
      <c r="AG535" s="217">
        <f t="shared" si="357"/>
        <v>0</v>
      </c>
      <c r="AH535" s="217">
        <f t="shared" si="358"/>
        <v>0</v>
      </c>
      <c r="AI535" s="217">
        <f t="shared" si="359"/>
        <v>0</v>
      </c>
      <c r="AJ535" s="263">
        <f t="shared" si="371"/>
        <v>0</v>
      </c>
      <c r="AK535" s="250">
        <f t="shared" si="360"/>
        <v>0</v>
      </c>
      <c r="AL535" s="250">
        <f t="shared" si="361"/>
        <v>0</v>
      </c>
      <c r="AM535" s="250">
        <f t="shared" si="362"/>
        <v>0</v>
      </c>
      <c r="AN535" s="250">
        <f t="shared" si="363"/>
        <v>0</v>
      </c>
      <c r="AO535" s="250">
        <f t="shared" si="364"/>
        <v>0</v>
      </c>
      <c r="AP535" s="250">
        <f t="shared" si="365"/>
        <v>0</v>
      </c>
      <c r="AQ535" s="250">
        <f t="shared" si="366"/>
        <v>0</v>
      </c>
      <c r="AR535" s="265">
        <f t="shared" si="372"/>
        <v>0</v>
      </c>
      <c r="AS535" s="254">
        <f t="shared" si="367"/>
        <v>0</v>
      </c>
    </row>
    <row r="536" spans="2:45" x14ac:dyDescent="0.25">
      <c r="B536" s="22"/>
      <c r="C536" s="96"/>
      <c r="E536" s="225">
        <f t="shared" si="332"/>
        <v>0</v>
      </c>
      <c r="F536" s="207">
        <f t="shared" si="333"/>
        <v>0</v>
      </c>
      <c r="G536" s="207">
        <f t="shared" si="334"/>
        <v>0</v>
      </c>
      <c r="H536" s="207">
        <f t="shared" si="335"/>
        <v>0</v>
      </c>
      <c r="I536" s="207">
        <f t="shared" si="336"/>
        <v>0</v>
      </c>
      <c r="J536" s="207">
        <f t="shared" si="337"/>
        <v>0</v>
      </c>
      <c r="K536" s="207">
        <f t="shared" si="338"/>
        <v>0</v>
      </c>
      <c r="L536" s="239">
        <f t="shared" si="368"/>
        <v>0</v>
      </c>
      <c r="M536" s="198">
        <f t="shared" si="339"/>
        <v>0</v>
      </c>
      <c r="N536" s="199">
        <f t="shared" si="340"/>
        <v>0</v>
      </c>
      <c r="O536" s="199">
        <f t="shared" si="341"/>
        <v>0</v>
      </c>
      <c r="P536" s="199">
        <f t="shared" si="342"/>
        <v>0</v>
      </c>
      <c r="Q536" s="199">
        <f t="shared" si="343"/>
        <v>0</v>
      </c>
      <c r="R536" s="199">
        <f t="shared" si="344"/>
        <v>0</v>
      </c>
      <c r="S536" s="199">
        <f t="shared" si="345"/>
        <v>0</v>
      </c>
      <c r="T536" s="242">
        <f t="shared" si="369"/>
        <v>0</v>
      </c>
      <c r="U536" s="177">
        <f t="shared" si="346"/>
        <v>0</v>
      </c>
      <c r="V536" s="177">
        <f t="shared" si="347"/>
        <v>0</v>
      </c>
      <c r="W536" s="177">
        <f t="shared" si="348"/>
        <v>0</v>
      </c>
      <c r="X536" s="177">
        <f t="shared" si="349"/>
        <v>0</v>
      </c>
      <c r="Y536" s="177">
        <f t="shared" si="350"/>
        <v>0</v>
      </c>
      <c r="Z536" s="178">
        <f t="shared" si="351"/>
        <v>0</v>
      </c>
      <c r="AA536" s="177">
        <f t="shared" si="352"/>
        <v>0</v>
      </c>
      <c r="AB536" s="261">
        <f t="shared" si="370"/>
        <v>0</v>
      </c>
      <c r="AC536" s="217">
        <f t="shared" si="353"/>
        <v>0</v>
      </c>
      <c r="AD536" s="217">
        <f t="shared" si="354"/>
        <v>0</v>
      </c>
      <c r="AE536" s="217">
        <f t="shared" si="355"/>
        <v>0</v>
      </c>
      <c r="AF536" s="217">
        <f t="shared" si="356"/>
        <v>0</v>
      </c>
      <c r="AG536" s="217">
        <f t="shared" si="357"/>
        <v>0</v>
      </c>
      <c r="AH536" s="217">
        <f t="shared" si="358"/>
        <v>0</v>
      </c>
      <c r="AI536" s="217">
        <f t="shared" si="359"/>
        <v>0</v>
      </c>
      <c r="AJ536" s="263">
        <f t="shared" si="371"/>
        <v>0</v>
      </c>
      <c r="AK536" s="250">
        <f t="shared" si="360"/>
        <v>0</v>
      </c>
      <c r="AL536" s="250">
        <f t="shared" si="361"/>
        <v>0</v>
      </c>
      <c r="AM536" s="250">
        <f t="shared" si="362"/>
        <v>0</v>
      </c>
      <c r="AN536" s="250">
        <f t="shared" si="363"/>
        <v>0</v>
      </c>
      <c r="AO536" s="250">
        <f t="shared" si="364"/>
        <v>0</v>
      </c>
      <c r="AP536" s="250">
        <f t="shared" si="365"/>
        <v>0</v>
      </c>
      <c r="AQ536" s="250">
        <f t="shared" si="366"/>
        <v>0</v>
      </c>
      <c r="AR536" s="265">
        <f t="shared" si="372"/>
        <v>0</v>
      </c>
      <c r="AS536" s="254">
        <f t="shared" si="367"/>
        <v>0</v>
      </c>
    </row>
    <row r="537" spans="2:45" x14ac:dyDescent="0.25">
      <c r="B537" s="22"/>
      <c r="C537" s="96"/>
      <c r="E537" s="225">
        <f t="shared" si="332"/>
        <v>0</v>
      </c>
      <c r="F537" s="207">
        <f t="shared" si="333"/>
        <v>0</v>
      </c>
      <c r="G537" s="207">
        <f t="shared" si="334"/>
        <v>0</v>
      </c>
      <c r="H537" s="207">
        <f t="shared" si="335"/>
        <v>0</v>
      </c>
      <c r="I537" s="207">
        <f t="shared" si="336"/>
        <v>0</v>
      </c>
      <c r="J537" s="207">
        <f t="shared" si="337"/>
        <v>0</v>
      </c>
      <c r="K537" s="207">
        <f t="shared" si="338"/>
        <v>0</v>
      </c>
      <c r="L537" s="239">
        <f t="shared" si="368"/>
        <v>0</v>
      </c>
      <c r="M537" s="198">
        <f t="shared" si="339"/>
        <v>0</v>
      </c>
      <c r="N537" s="199">
        <f t="shared" si="340"/>
        <v>0</v>
      </c>
      <c r="O537" s="199">
        <f t="shared" si="341"/>
        <v>0</v>
      </c>
      <c r="P537" s="199">
        <f t="shared" si="342"/>
        <v>0</v>
      </c>
      <c r="Q537" s="199">
        <f t="shared" si="343"/>
        <v>0</v>
      </c>
      <c r="R537" s="199">
        <f t="shared" si="344"/>
        <v>0</v>
      </c>
      <c r="S537" s="199">
        <f t="shared" si="345"/>
        <v>0</v>
      </c>
      <c r="T537" s="242">
        <f t="shared" si="369"/>
        <v>0</v>
      </c>
      <c r="U537" s="177">
        <f t="shared" si="346"/>
        <v>0</v>
      </c>
      <c r="V537" s="177">
        <f t="shared" si="347"/>
        <v>0</v>
      </c>
      <c r="W537" s="177">
        <f t="shared" si="348"/>
        <v>0</v>
      </c>
      <c r="X537" s="177">
        <f t="shared" si="349"/>
        <v>0</v>
      </c>
      <c r="Y537" s="177">
        <f t="shared" si="350"/>
        <v>0</v>
      </c>
      <c r="Z537" s="178">
        <f t="shared" si="351"/>
        <v>0</v>
      </c>
      <c r="AA537" s="177">
        <f t="shared" si="352"/>
        <v>0</v>
      </c>
      <c r="AB537" s="261">
        <f t="shared" si="370"/>
        <v>0</v>
      </c>
      <c r="AC537" s="217">
        <f t="shared" si="353"/>
        <v>0</v>
      </c>
      <c r="AD537" s="217">
        <f t="shared" si="354"/>
        <v>0</v>
      </c>
      <c r="AE537" s="217">
        <f t="shared" si="355"/>
        <v>0</v>
      </c>
      <c r="AF537" s="217">
        <f t="shared" si="356"/>
        <v>0</v>
      </c>
      <c r="AG537" s="217">
        <f t="shared" si="357"/>
        <v>0</v>
      </c>
      <c r="AH537" s="217">
        <f t="shared" si="358"/>
        <v>0</v>
      </c>
      <c r="AI537" s="217">
        <f t="shared" si="359"/>
        <v>0</v>
      </c>
      <c r="AJ537" s="263">
        <f t="shared" si="371"/>
        <v>0</v>
      </c>
      <c r="AK537" s="250">
        <f t="shared" si="360"/>
        <v>0</v>
      </c>
      <c r="AL537" s="250">
        <f t="shared" si="361"/>
        <v>0</v>
      </c>
      <c r="AM537" s="250">
        <f t="shared" si="362"/>
        <v>0</v>
      </c>
      <c r="AN537" s="250">
        <f t="shared" si="363"/>
        <v>0</v>
      </c>
      <c r="AO537" s="250">
        <f t="shared" si="364"/>
        <v>0</v>
      </c>
      <c r="AP537" s="250">
        <f t="shared" si="365"/>
        <v>0</v>
      </c>
      <c r="AQ537" s="250">
        <f t="shared" si="366"/>
        <v>0</v>
      </c>
      <c r="AR537" s="265">
        <f t="shared" si="372"/>
        <v>0</v>
      </c>
      <c r="AS537" s="254">
        <f t="shared" si="367"/>
        <v>0</v>
      </c>
    </row>
    <row r="538" spans="2:45" x14ac:dyDescent="0.25">
      <c r="B538" s="22"/>
      <c r="C538" s="96"/>
      <c r="E538" s="225">
        <f t="shared" si="332"/>
        <v>0</v>
      </c>
      <c r="F538" s="207">
        <f t="shared" si="333"/>
        <v>0</v>
      </c>
      <c r="G538" s="207">
        <f t="shared" si="334"/>
        <v>0</v>
      </c>
      <c r="H538" s="207">
        <f t="shared" si="335"/>
        <v>0</v>
      </c>
      <c r="I538" s="207">
        <f t="shared" si="336"/>
        <v>0</v>
      </c>
      <c r="J538" s="207">
        <f t="shared" si="337"/>
        <v>0</v>
      </c>
      <c r="K538" s="207">
        <f t="shared" si="338"/>
        <v>0</v>
      </c>
      <c r="L538" s="239">
        <f t="shared" si="368"/>
        <v>0</v>
      </c>
      <c r="M538" s="198">
        <f t="shared" si="339"/>
        <v>0</v>
      </c>
      <c r="N538" s="199">
        <f t="shared" si="340"/>
        <v>0</v>
      </c>
      <c r="O538" s="199">
        <f t="shared" si="341"/>
        <v>0</v>
      </c>
      <c r="P538" s="199">
        <f t="shared" si="342"/>
        <v>0</v>
      </c>
      <c r="Q538" s="199">
        <f t="shared" si="343"/>
        <v>0</v>
      </c>
      <c r="R538" s="199">
        <f t="shared" si="344"/>
        <v>0</v>
      </c>
      <c r="S538" s="199">
        <f t="shared" si="345"/>
        <v>0</v>
      </c>
      <c r="T538" s="242">
        <f t="shared" si="369"/>
        <v>0</v>
      </c>
      <c r="U538" s="177">
        <f t="shared" si="346"/>
        <v>0</v>
      </c>
      <c r="V538" s="177">
        <f t="shared" si="347"/>
        <v>0</v>
      </c>
      <c r="W538" s="177">
        <f t="shared" si="348"/>
        <v>0</v>
      </c>
      <c r="X538" s="177">
        <f t="shared" si="349"/>
        <v>0</v>
      </c>
      <c r="Y538" s="177">
        <f t="shared" si="350"/>
        <v>0</v>
      </c>
      <c r="Z538" s="178">
        <f t="shared" si="351"/>
        <v>0</v>
      </c>
      <c r="AA538" s="177">
        <f t="shared" si="352"/>
        <v>0</v>
      </c>
      <c r="AB538" s="261">
        <f t="shared" si="370"/>
        <v>0</v>
      </c>
      <c r="AC538" s="217">
        <f t="shared" si="353"/>
        <v>0</v>
      </c>
      <c r="AD538" s="217">
        <f t="shared" si="354"/>
        <v>0</v>
      </c>
      <c r="AE538" s="217">
        <f t="shared" si="355"/>
        <v>0</v>
      </c>
      <c r="AF538" s="217">
        <f t="shared" si="356"/>
        <v>0</v>
      </c>
      <c r="AG538" s="217">
        <f t="shared" si="357"/>
        <v>0</v>
      </c>
      <c r="AH538" s="217">
        <f t="shared" si="358"/>
        <v>0</v>
      </c>
      <c r="AI538" s="217">
        <f t="shared" si="359"/>
        <v>0</v>
      </c>
      <c r="AJ538" s="263">
        <f t="shared" si="371"/>
        <v>0</v>
      </c>
      <c r="AK538" s="250">
        <f t="shared" si="360"/>
        <v>0</v>
      </c>
      <c r="AL538" s="250">
        <f t="shared" si="361"/>
        <v>0</v>
      </c>
      <c r="AM538" s="250">
        <f t="shared" si="362"/>
        <v>0</v>
      </c>
      <c r="AN538" s="250">
        <f t="shared" si="363"/>
        <v>0</v>
      </c>
      <c r="AO538" s="250">
        <f t="shared" si="364"/>
        <v>0</v>
      </c>
      <c r="AP538" s="250">
        <f t="shared" si="365"/>
        <v>0</v>
      </c>
      <c r="AQ538" s="250">
        <f t="shared" si="366"/>
        <v>0</v>
      </c>
      <c r="AR538" s="265">
        <f t="shared" si="372"/>
        <v>0</v>
      </c>
      <c r="AS538" s="254">
        <f t="shared" si="367"/>
        <v>0</v>
      </c>
    </row>
    <row r="539" spans="2:45" x14ac:dyDescent="0.25">
      <c r="B539" s="22"/>
      <c r="C539" s="96"/>
      <c r="E539" s="225">
        <f t="shared" si="332"/>
        <v>0</v>
      </c>
      <c r="F539" s="207">
        <f t="shared" si="333"/>
        <v>0</v>
      </c>
      <c r="G539" s="207">
        <f t="shared" si="334"/>
        <v>0</v>
      </c>
      <c r="H539" s="207">
        <f t="shared" si="335"/>
        <v>0</v>
      </c>
      <c r="I539" s="207">
        <f t="shared" si="336"/>
        <v>0</v>
      </c>
      <c r="J539" s="207">
        <f t="shared" si="337"/>
        <v>0</v>
      </c>
      <c r="K539" s="207">
        <f t="shared" si="338"/>
        <v>0</v>
      </c>
      <c r="L539" s="239">
        <f t="shared" si="368"/>
        <v>0</v>
      </c>
      <c r="M539" s="198">
        <f t="shared" si="339"/>
        <v>0</v>
      </c>
      <c r="N539" s="199">
        <f t="shared" si="340"/>
        <v>0</v>
      </c>
      <c r="O539" s="199">
        <f t="shared" si="341"/>
        <v>0</v>
      </c>
      <c r="P539" s="199">
        <f t="shared" si="342"/>
        <v>0</v>
      </c>
      <c r="Q539" s="199">
        <f t="shared" si="343"/>
        <v>0</v>
      </c>
      <c r="R539" s="199">
        <f t="shared" si="344"/>
        <v>0</v>
      </c>
      <c r="S539" s="199">
        <f t="shared" si="345"/>
        <v>0</v>
      </c>
      <c r="T539" s="242">
        <f t="shared" si="369"/>
        <v>0</v>
      </c>
      <c r="U539" s="177">
        <f t="shared" si="346"/>
        <v>0</v>
      </c>
      <c r="V539" s="177">
        <f t="shared" si="347"/>
        <v>0</v>
      </c>
      <c r="W539" s="177">
        <f t="shared" si="348"/>
        <v>0</v>
      </c>
      <c r="X539" s="177">
        <f t="shared" si="349"/>
        <v>0</v>
      </c>
      <c r="Y539" s="177">
        <f t="shared" si="350"/>
        <v>0</v>
      </c>
      <c r="Z539" s="178">
        <f t="shared" si="351"/>
        <v>0</v>
      </c>
      <c r="AA539" s="177">
        <f t="shared" si="352"/>
        <v>0</v>
      </c>
      <c r="AB539" s="261">
        <f t="shared" si="370"/>
        <v>0</v>
      </c>
      <c r="AC539" s="217">
        <f t="shared" si="353"/>
        <v>0</v>
      </c>
      <c r="AD539" s="217">
        <f t="shared" si="354"/>
        <v>0</v>
      </c>
      <c r="AE539" s="217">
        <f t="shared" si="355"/>
        <v>0</v>
      </c>
      <c r="AF539" s="217">
        <f t="shared" si="356"/>
        <v>0</v>
      </c>
      <c r="AG539" s="217">
        <f t="shared" si="357"/>
        <v>0</v>
      </c>
      <c r="AH539" s="217">
        <f t="shared" si="358"/>
        <v>0</v>
      </c>
      <c r="AI539" s="217">
        <f t="shared" si="359"/>
        <v>0</v>
      </c>
      <c r="AJ539" s="263">
        <f t="shared" si="371"/>
        <v>0</v>
      </c>
      <c r="AK539" s="250">
        <f t="shared" si="360"/>
        <v>0</v>
      </c>
      <c r="AL539" s="250">
        <f t="shared" si="361"/>
        <v>0</v>
      </c>
      <c r="AM539" s="250">
        <f t="shared" si="362"/>
        <v>0</v>
      </c>
      <c r="AN539" s="250">
        <f t="shared" si="363"/>
        <v>0</v>
      </c>
      <c r="AO539" s="250">
        <f t="shared" si="364"/>
        <v>0</v>
      </c>
      <c r="AP539" s="250">
        <f t="shared" si="365"/>
        <v>0</v>
      </c>
      <c r="AQ539" s="250">
        <f t="shared" si="366"/>
        <v>0</v>
      </c>
      <c r="AR539" s="265">
        <f t="shared" si="372"/>
        <v>0</v>
      </c>
      <c r="AS539" s="254">
        <f t="shared" si="367"/>
        <v>0</v>
      </c>
    </row>
    <row r="540" spans="2:45" x14ac:dyDescent="0.25">
      <c r="B540" s="22"/>
      <c r="C540" s="96"/>
      <c r="E540" s="225">
        <f t="shared" si="332"/>
        <v>0</v>
      </c>
      <c r="F540" s="207">
        <f t="shared" si="333"/>
        <v>0</v>
      </c>
      <c r="G540" s="207">
        <f t="shared" si="334"/>
        <v>0</v>
      </c>
      <c r="H540" s="207">
        <f t="shared" si="335"/>
        <v>0</v>
      </c>
      <c r="I540" s="207">
        <f t="shared" si="336"/>
        <v>0</v>
      </c>
      <c r="J540" s="207">
        <f t="shared" si="337"/>
        <v>0</v>
      </c>
      <c r="K540" s="207">
        <f t="shared" si="338"/>
        <v>0</v>
      </c>
      <c r="L540" s="239">
        <f t="shared" si="368"/>
        <v>0</v>
      </c>
      <c r="M540" s="198">
        <f t="shared" si="339"/>
        <v>0</v>
      </c>
      <c r="N540" s="199">
        <f t="shared" si="340"/>
        <v>0</v>
      </c>
      <c r="O540" s="199">
        <f t="shared" si="341"/>
        <v>0</v>
      </c>
      <c r="P540" s="199">
        <f t="shared" si="342"/>
        <v>0</v>
      </c>
      <c r="Q540" s="199">
        <f t="shared" si="343"/>
        <v>0</v>
      </c>
      <c r="R540" s="199">
        <f t="shared" si="344"/>
        <v>0</v>
      </c>
      <c r="S540" s="199">
        <f t="shared" si="345"/>
        <v>0</v>
      </c>
      <c r="T540" s="242">
        <f t="shared" si="369"/>
        <v>0</v>
      </c>
      <c r="U540" s="177">
        <f t="shared" si="346"/>
        <v>0</v>
      </c>
      <c r="V540" s="177">
        <f t="shared" si="347"/>
        <v>0</v>
      </c>
      <c r="W540" s="177">
        <f t="shared" si="348"/>
        <v>0</v>
      </c>
      <c r="X540" s="177">
        <f t="shared" si="349"/>
        <v>0</v>
      </c>
      <c r="Y540" s="177">
        <f t="shared" si="350"/>
        <v>0</v>
      </c>
      <c r="Z540" s="178">
        <f t="shared" si="351"/>
        <v>0</v>
      </c>
      <c r="AA540" s="177">
        <f t="shared" si="352"/>
        <v>0</v>
      </c>
      <c r="AB540" s="261">
        <f t="shared" si="370"/>
        <v>0</v>
      </c>
      <c r="AC540" s="217">
        <f t="shared" si="353"/>
        <v>0</v>
      </c>
      <c r="AD540" s="217">
        <f t="shared" si="354"/>
        <v>0</v>
      </c>
      <c r="AE540" s="217">
        <f t="shared" si="355"/>
        <v>0</v>
      </c>
      <c r="AF540" s="217">
        <f t="shared" si="356"/>
        <v>0</v>
      </c>
      <c r="AG540" s="217">
        <f t="shared" si="357"/>
        <v>0</v>
      </c>
      <c r="AH540" s="217">
        <f t="shared" si="358"/>
        <v>0</v>
      </c>
      <c r="AI540" s="217">
        <f t="shared" si="359"/>
        <v>0</v>
      </c>
      <c r="AJ540" s="263">
        <f t="shared" si="371"/>
        <v>0</v>
      </c>
      <c r="AK540" s="250">
        <f t="shared" si="360"/>
        <v>0</v>
      </c>
      <c r="AL540" s="250">
        <f t="shared" si="361"/>
        <v>0</v>
      </c>
      <c r="AM540" s="250">
        <f t="shared" si="362"/>
        <v>0</v>
      </c>
      <c r="AN540" s="250">
        <f t="shared" si="363"/>
        <v>0</v>
      </c>
      <c r="AO540" s="250">
        <f t="shared" si="364"/>
        <v>0</v>
      </c>
      <c r="AP540" s="250">
        <f t="shared" si="365"/>
        <v>0</v>
      </c>
      <c r="AQ540" s="250">
        <f t="shared" si="366"/>
        <v>0</v>
      </c>
      <c r="AR540" s="265">
        <f t="shared" si="372"/>
        <v>0</v>
      </c>
      <c r="AS540" s="254">
        <f t="shared" si="367"/>
        <v>0</v>
      </c>
    </row>
    <row r="541" spans="2:45" x14ac:dyDescent="0.25">
      <c r="B541" s="22"/>
      <c r="C541" s="96"/>
      <c r="E541" s="225">
        <f t="shared" si="332"/>
        <v>0</v>
      </c>
      <c r="F541" s="207">
        <f t="shared" si="333"/>
        <v>0</v>
      </c>
      <c r="G541" s="207">
        <f t="shared" si="334"/>
        <v>0</v>
      </c>
      <c r="H541" s="207">
        <f t="shared" si="335"/>
        <v>0</v>
      </c>
      <c r="I541" s="207">
        <f t="shared" si="336"/>
        <v>0</v>
      </c>
      <c r="J541" s="207">
        <f t="shared" si="337"/>
        <v>0</v>
      </c>
      <c r="K541" s="207">
        <f t="shared" si="338"/>
        <v>0</v>
      </c>
      <c r="L541" s="239">
        <f t="shared" si="368"/>
        <v>0</v>
      </c>
      <c r="M541" s="198">
        <f t="shared" si="339"/>
        <v>0</v>
      </c>
      <c r="N541" s="199">
        <f t="shared" si="340"/>
        <v>0</v>
      </c>
      <c r="O541" s="199">
        <f t="shared" si="341"/>
        <v>0</v>
      </c>
      <c r="P541" s="199">
        <f t="shared" si="342"/>
        <v>0</v>
      </c>
      <c r="Q541" s="199">
        <f t="shared" si="343"/>
        <v>0</v>
      </c>
      <c r="R541" s="199">
        <f t="shared" si="344"/>
        <v>0</v>
      </c>
      <c r="S541" s="199">
        <f t="shared" si="345"/>
        <v>0</v>
      </c>
      <c r="T541" s="242">
        <f t="shared" si="369"/>
        <v>0</v>
      </c>
      <c r="U541" s="177">
        <f t="shared" si="346"/>
        <v>0</v>
      </c>
      <c r="V541" s="177">
        <f t="shared" si="347"/>
        <v>0</v>
      </c>
      <c r="W541" s="177">
        <f t="shared" si="348"/>
        <v>0</v>
      </c>
      <c r="X541" s="177">
        <f t="shared" si="349"/>
        <v>0</v>
      </c>
      <c r="Y541" s="177">
        <f t="shared" si="350"/>
        <v>0</v>
      </c>
      <c r="Z541" s="178">
        <f t="shared" si="351"/>
        <v>0</v>
      </c>
      <c r="AA541" s="177">
        <f t="shared" si="352"/>
        <v>0</v>
      </c>
      <c r="AB541" s="261">
        <f t="shared" si="370"/>
        <v>0</v>
      </c>
      <c r="AC541" s="217">
        <f t="shared" si="353"/>
        <v>0</v>
      </c>
      <c r="AD541" s="217">
        <f t="shared" si="354"/>
        <v>0</v>
      </c>
      <c r="AE541" s="217">
        <f t="shared" si="355"/>
        <v>0</v>
      </c>
      <c r="AF541" s="217">
        <f t="shared" si="356"/>
        <v>0</v>
      </c>
      <c r="AG541" s="217">
        <f t="shared" si="357"/>
        <v>0</v>
      </c>
      <c r="AH541" s="217">
        <f t="shared" si="358"/>
        <v>0</v>
      </c>
      <c r="AI541" s="217">
        <f t="shared" si="359"/>
        <v>0</v>
      </c>
      <c r="AJ541" s="263">
        <f t="shared" si="371"/>
        <v>0</v>
      </c>
      <c r="AK541" s="250">
        <f t="shared" si="360"/>
        <v>0</v>
      </c>
      <c r="AL541" s="250">
        <f t="shared" si="361"/>
        <v>0</v>
      </c>
      <c r="AM541" s="250">
        <f t="shared" si="362"/>
        <v>0</v>
      </c>
      <c r="AN541" s="250">
        <f t="shared" si="363"/>
        <v>0</v>
      </c>
      <c r="AO541" s="250">
        <f t="shared" si="364"/>
        <v>0</v>
      </c>
      <c r="AP541" s="250">
        <f t="shared" si="365"/>
        <v>0</v>
      </c>
      <c r="AQ541" s="250">
        <f t="shared" si="366"/>
        <v>0</v>
      </c>
      <c r="AR541" s="265">
        <f t="shared" si="372"/>
        <v>0</v>
      </c>
      <c r="AS541" s="254">
        <f t="shared" si="367"/>
        <v>0</v>
      </c>
    </row>
    <row r="542" spans="2:45" x14ac:dyDescent="0.25">
      <c r="B542" s="22"/>
      <c r="C542" s="96"/>
      <c r="E542" s="225">
        <f t="shared" si="332"/>
        <v>0</v>
      </c>
      <c r="F542" s="207">
        <f t="shared" si="333"/>
        <v>0</v>
      </c>
      <c r="G542" s="207">
        <f t="shared" si="334"/>
        <v>0</v>
      </c>
      <c r="H542" s="207">
        <f t="shared" si="335"/>
        <v>0</v>
      </c>
      <c r="I542" s="207">
        <f t="shared" si="336"/>
        <v>0</v>
      </c>
      <c r="J542" s="207">
        <f t="shared" si="337"/>
        <v>0</v>
      </c>
      <c r="K542" s="207">
        <f t="shared" si="338"/>
        <v>0</v>
      </c>
      <c r="L542" s="239">
        <f t="shared" si="368"/>
        <v>0</v>
      </c>
      <c r="M542" s="198">
        <f t="shared" si="339"/>
        <v>0</v>
      </c>
      <c r="N542" s="199">
        <f t="shared" si="340"/>
        <v>0</v>
      </c>
      <c r="O542" s="199">
        <f t="shared" si="341"/>
        <v>0</v>
      </c>
      <c r="P542" s="199">
        <f t="shared" si="342"/>
        <v>0</v>
      </c>
      <c r="Q542" s="199">
        <f t="shared" si="343"/>
        <v>0</v>
      </c>
      <c r="R542" s="199">
        <f t="shared" si="344"/>
        <v>0</v>
      </c>
      <c r="S542" s="199">
        <f t="shared" si="345"/>
        <v>0</v>
      </c>
      <c r="T542" s="242">
        <f t="shared" si="369"/>
        <v>0</v>
      </c>
      <c r="U542" s="177">
        <f t="shared" si="346"/>
        <v>0</v>
      </c>
      <c r="V542" s="177">
        <f t="shared" si="347"/>
        <v>0</v>
      </c>
      <c r="W542" s="177">
        <f t="shared" si="348"/>
        <v>0</v>
      </c>
      <c r="X542" s="177">
        <f t="shared" si="349"/>
        <v>0</v>
      </c>
      <c r="Y542" s="177">
        <f t="shared" si="350"/>
        <v>0</v>
      </c>
      <c r="Z542" s="178">
        <f t="shared" si="351"/>
        <v>0</v>
      </c>
      <c r="AA542" s="177">
        <f t="shared" si="352"/>
        <v>0</v>
      </c>
      <c r="AB542" s="261">
        <f t="shared" si="370"/>
        <v>0</v>
      </c>
      <c r="AC542" s="217">
        <f t="shared" si="353"/>
        <v>0</v>
      </c>
      <c r="AD542" s="217">
        <f t="shared" si="354"/>
        <v>0</v>
      </c>
      <c r="AE542" s="217">
        <f t="shared" si="355"/>
        <v>0</v>
      </c>
      <c r="AF542" s="217">
        <f t="shared" si="356"/>
        <v>0</v>
      </c>
      <c r="AG542" s="217">
        <f t="shared" si="357"/>
        <v>0</v>
      </c>
      <c r="AH542" s="217">
        <f t="shared" si="358"/>
        <v>0</v>
      </c>
      <c r="AI542" s="217">
        <f t="shared" si="359"/>
        <v>0</v>
      </c>
      <c r="AJ542" s="263">
        <f t="shared" si="371"/>
        <v>0</v>
      </c>
      <c r="AK542" s="250">
        <f t="shared" si="360"/>
        <v>0</v>
      </c>
      <c r="AL542" s="250">
        <f t="shared" si="361"/>
        <v>0</v>
      </c>
      <c r="AM542" s="250">
        <f t="shared" si="362"/>
        <v>0</v>
      </c>
      <c r="AN542" s="250">
        <f t="shared" si="363"/>
        <v>0</v>
      </c>
      <c r="AO542" s="250">
        <f t="shared" si="364"/>
        <v>0</v>
      </c>
      <c r="AP542" s="250">
        <f t="shared" si="365"/>
        <v>0</v>
      </c>
      <c r="AQ542" s="250">
        <f t="shared" si="366"/>
        <v>0</v>
      </c>
      <c r="AR542" s="265">
        <f t="shared" si="372"/>
        <v>0</v>
      </c>
      <c r="AS542" s="254">
        <f t="shared" si="367"/>
        <v>0</v>
      </c>
    </row>
    <row r="543" spans="2:45" x14ac:dyDescent="0.25">
      <c r="B543" s="22"/>
      <c r="C543" s="96"/>
      <c r="E543" s="225">
        <f t="shared" si="332"/>
        <v>0</v>
      </c>
      <c r="F543" s="207">
        <f t="shared" si="333"/>
        <v>0</v>
      </c>
      <c r="G543" s="207">
        <f t="shared" si="334"/>
        <v>0</v>
      </c>
      <c r="H543" s="207">
        <f t="shared" si="335"/>
        <v>0</v>
      </c>
      <c r="I543" s="207">
        <f t="shared" si="336"/>
        <v>0</v>
      </c>
      <c r="J543" s="207">
        <f t="shared" si="337"/>
        <v>0</v>
      </c>
      <c r="K543" s="207">
        <f t="shared" si="338"/>
        <v>0</v>
      </c>
      <c r="L543" s="239">
        <f t="shared" si="368"/>
        <v>0</v>
      </c>
      <c r="M543" s="198">
        <f t="shared" si="339"/>
        <v>0</v>
      </c>
      <c r="N543" s="199">
        <f t="shared" si="340"/>
        <v>0</v>
      </c>
      <c r="O543" s="199">
        <f t="shared" si="341"/>
        <v>0</v>
      </c>
      <c r="P543" s="199">
        <f t="shared" si="342"/>
        <v>0</v>
      </c>
      <c r="Q543" s="199">
        <f t="shared" si="343"/>
        <v>0</v>
      </c>
      <c r="R543" s="199">
        <f t="shared" si="344"/>
        <v>0</v>
      </c>
      <c r="S543" s="199">
        <f t="shared" si="345"/>
        <v>0</v>
      </c>
      <c r="T543" s="242">
        <f t="shared" si="369"/>
        <v>0</v>
      </c>
      <c r="U543" s="177">
        <f t="shared" si="346"/>
        <v>0</v>
      </c>
      <c r="V543" s="177">
        <f t="shared" si="347"/>
        <v>0</v>
      </c>
      <c r="W543" s="177">
        <f t="shared" si="348"/>
        <v>0</v>
      </c>
      <c r="X543" s="177">
        <f t="shared" si="349"/>
        <v>0</v>
      </c>
      <c r="Y543" s="177">
        <f t="shared" si="350"/>
        <v>0</v>
      </c>
      <c r="Z543" s="178">
        <f t="shared" si="351"/>
        <v>0</v>
      </c>
      <c r="AA543" s="177">
        <f t="shared" si="352"/>
        <v>0</v>
      </c>
      <c r="AB543" s="261">
        <f t="shared" si="370"/>
        <v>0</v>
      </c>
      <c r="AC543" s="217">
        <f t="shared" si="353"/>
        <v>0</v>
      </c>
      <c r="AD543" s="217">
        <f t="shared" si="354"/>
        <v>0</v>
      </c>
      <c r="AE543" s="217">
        <f t="shared" si="355"/>
        <v>0</v>
      </c>
      <c r="AF543" s="217">
        <f t="shared" si="356"/>
        <v>0</v>
      </c>
      <c r="AG543" s="217">
        <f t="shared" si="357"/>
        <v>0</v>
      </c>
      <c r="AH543" s="217">
        <f t="shared" si="358"/>
        <v>0</v>
      </c>
      <c r="AI543" s="217">
        <f t="shared" si="359"/>
        <v>0</v>
      </c>
      <c r="AJ543" s="263">
        <f t="shared" si="371"/>
        <v>0</v>
      </c>
      <c r="AK543" s="250">
        <f t="shared" si="360"/>
        <v>0</v>
      </c>
      <c r="AL543" s="250">
        <f t="shared" si="361"/>
        <v>0</v>
      </c>
      <c r="AM543" s="250">
        <f t="shared" si="362"/>
        <v>0</v>
      </c>
      <c r="AN543" s="250">
        <f t="shared" si="363"/>
        <v>0</v>
      </c>
      <c r="AO543" s="250">
        <f t="shared" si="364"/>
        <v>0</v>
      </c>
      <c r="AP543" s="250">
        <f t="shared" si="365"/>
        <v>0</v>
      </c>
      <c r="AQ543" s="250">
        <f t="shared" si="366"/>
        <v>0</v>
      </c>
      <c r="AR543" s="265">
        <f t="shared" si="372"/>
        <v>0</v>
      </c>
      <c r="AS543" s="254">
        <f t="shared" si="367"/>
        <v>0</v>
      </c>
    </row>
    <row r="544" spans="2:45" x14ac:dyDescent="0.25">
      <c r="B544" s="22"/>
      <c r="C544" s="96"/>
      <c r="E544" s="225">
        <f t="shared" si="332"/>
        <v>0</v>
      </c>
      <c r="F544" s="207">
        <f t="shared" si="333"/>
        <v>0</v>
      </c>
      <c r="G544" s="207">
        <f t="shared" si="334"/>
        <v>0</v>
      </c>
      <c r="H544" s="207">
        <f t="shared" si="335"/>
        <v>0</v>
      </c>
      <c r="I544" s="207">
        <f t="shared" si="336"/>
        <v>0</v>
      </c>
      <c r="J544" s="207">
        <f t="shared" si="337"/>
        <v>0</v>
      </c>
      <c r="K544" s="207">
        <f t="shared" si="338"/>
        <v>0</v>
      </c>
      <c r="L544" s="239">
        <f t="shared" si="368"/>
        <v>0</v>
      </c>
      <c r="M544" s="198">
        <f t="shared" si="339"/>
        <v>0</v>
      </c>
      <c r="N544" s="199">
        <f t="shared" si="340"/>
        <v>0</v>
      </c>
      <c r="O544" s="199">
        <f t="shared" si="341"/>
        <v>0</v>
      </c>
      <c r="P544" s="199">
        <f t="shared" si="342"/>
        <v>0</v>
      </c>
      <c r="Q544" s="199">
        <f t="shared" si="343"/>
        <v>0</v>
      </c>
      <c r="R544" s="199">
        <f t="shared" si="344"/>
        <v>0</v>
      </c>
      <c r="S544" s="199">
        <f t="shared" si="345"/>
        <v>0</v>
      </c>
      <c r="T544" s="242">
        <f t="shared" si="369"/>
        <v>0</v>
      </c>
      <c r="U544" s="177">
        <f t="shared" si="346"/>
        <v>0</v>
      </c>
      <c r="V544" s="177">
        <f t="shared" si="347"/>
        <v>0</v>
      </c>
      <c r="W544" s="177">
        <f t="shared" si="348"/>
        <v>0</v>
      </c>
      <c r="X544" s="177">
        <f t="shared" si="349"/>
        <v>0</v>
      </c>
      <c r="Y544" s="177">
        <f t="shared" si="350"/>
        <v>0</v>
      </c>
      <c r="Z544" s="178">
        <f t="shared" si="351"/>
        <v>0</v>
      </c>
      <c r="AA544" s="177">
        <f t="shared" si="352"/>
        <v>0</v>
      </c>
      <c r="AB544" s="261">
        <f t="shared" si="370"/>
        <v>0</v>
      </c>
      <c r="AC544" s="217">
        <f t="shared" si="353"/>
        <v>0</v>
      </c>
      <c r="AD544" s="217">
        <f t="shared" si="354"/>
        <v>0</v>
      </c>
      <c r="AE544" s="217">
        <f t="shared" si="355"/>
        <v>0</v>
      </c>
      <c r="AF544" s="217">
        <f t="shared" si="356"/>
        <v>0</v>
      </c>
      <c r="AG544" s="217">
        <f t="shared" si="357"/>
        <v>0</v>
      </c>
      <c r="AH544" s="217">
        <f t="shared" si="358"/>
        <v>0</v>
      </c>
      <c r="AI544" s="217">
        <f t="shared" si="359"/>
        <v>0</v>
      </c>
      <c r="AJ544" s="263">
        <f t="shared" si="371"/>
        <v>0</v>
      </c>
      <c r="AK544" s="250">
        <f t="shared" si="360"/>
        <v>0</v>
      </c>
      <c r="AL544" s="250">
        <f t="shared" si="361"/>
        <v>0</v>
      </c>
      <c r="AM544" s="250">
        <f t="shared" si="362"/>
        <v>0</v>
      </c>
      <c r="AN544" s="250">
        <f t="shared" si="363"/>
        <v>0</v>
      </c>
      <c r="AO544" s="250">
        <f t="shared" si="364"/>
        <v>0</v>
      </c>
      <c r="AP544" s="250">
        <f t="shared" si="365"/>
        <v>0</v>
      </c>
      <c r="AQ544" s="250">
        <f t="shared" si="366"/>
        <v>0</v>
      </c>
      <c r="AR544" s="265">
        <f t="shared" si="372"/>
        <v>0</v>
      </c>
      <c r="AS544" s="254">
        <f t="shared" si="367"/>
        <v>0</v>
      </c>
    </row>
    <row r="545" spans="2:45" x14ac:dyDescent="0.25">
      <c r="B545" s="22"/>
      <c r="C545" s="96"/>
      <c r="E545" s="225">
        <f t="shared" si="332"/>
        <v>0</v>
      </c>
      <c r="F545" s="207">
        <f t="shared" si="333"/>
        <v>0</v>
      </c>
      <c r="G545" s="207">
        <f t="shared" si="334"/>
        <v>0</v>
      </c>
      <c r="H545" s="207">
        <f t="shared" si="335"/>
        <v>0</v>
      </c>
      <c r="I545" s="207">
        <f t="shared" si="336"/>
        <v>0</v>
      </c>
      <c r="J545" s="207">
        <f t="shared" si="337"/>
        <v>0</v>
      </c>
      <c r="K545" s="207">
        <f t="shared" si="338"/>
        <v>0</v>
      </c>
      <c r="L545" s="239">
        <f t="shared" si="368"/>
        <v>0</v>
      </c>
      <c r="M545" s="198">
        <f t="shared" si="339"/>
        <v>0</v>
      </c>
      <c r="N545" s="199">
        <f t="shared" si="340"/>
        <v>0</v>
      </c>
      <c r="O545" s="199">
        <f t="shared" si="341"/>
        <v>0</v>
      </c>
      <c r="P545" s="199">
        <f t="shared" si="342"/>
        <v>0</v>
      </c>
      <c r="Q545" s="199">
        <f t="shared" si="343"/>
        <v>0</v>
      </c>
      <c r="R545" s="199">
        <f t="shared" si="344"/>
        <v>0</v>
      </c>
      <c r="S545" s="199">
        <f t="shared" si="345"/>
        <v>0</v>
      </c>
      <c r="T545" s="242">
        <f t="shared" si="369"/>
        <v>0</v>
      </c>
      <c r="U545" s="177">
        <f t="shared" si="346"/>
        <v>0</v>
      </c>
      <c r="V545" s="177">
        <f t="shared" si="347"/>
        <v>0</v>
      </c>
      <c r="W545" s="177">
        <f t="shared" si="348"/>
        <v>0</v>
      </c>
      <c r="X545" s="177">
        <f t="shared" si="349"/>
        <v>0</v>
      </c>
      <c r="Y545" s="177">
        <f t="shared" si="350"/>
        <v>0</v>
      </c>
      <c r="Z545" s="178">
        <f t="shared" si="351"/>
        <v>0</v>
      </c>
      <c r="AA545" s="177">
        <f t="shared" si="352"/>
        <v>0</v>
      </c>
      <c r="AB545" s="261">
        <f t="shared" si="370"/>
        <v>0</v>
      </c>
      <c r="AC545" s="217">
        <f t="shared" si="353"/>
        <v>0</v>
      </c>
      <c r="AD545" s="217">
        <f t="shared" si="354"/>
        <v>0</v>
      </c>
      <c r="AE545" s="217">
        <f t="shared" si="355"/>
        <v>0</v>
      </c>
      <c r="AF545" s="217">
        <f t="shared" si="356"/>
        <v>0</v>
      </c>
      <c r="AG545" s="217">
        <f t="shared" si="357"/>
        <v>0</v>
      </c>
      <c r="AH545" s="217">
        <f t="shared" si="358"/>
        <v>0</v>
      </c>
      <c r="AI545" s="217">
        <f t="shared" si="359"/>
        <v>0</v>
      </c>
      <c r="AJ545" s="263">
        <f t="shared" si="371"/>
        <v>0</v>
      </c>
      <c r="AK545" s="250">
        <f t="shared" si="360"/>
        <v>0</v>
      </c>
      <c r="AL545" s="250">
        <f t="shared" si="361"/>
        <v>0</v>
      </c>
      <c r="AM545" s="250">
        <f t="shared" si="362"/>
        <v>0</v>
      </c>
      <c r="AN545" s="250">
        <f t="shared" si="363"/>
        <v>0</v>
      </c>
      <c r="AO545" s="250">
        <f t="shared" si="364"/>
        <v>0</v>
      </c>
      <c r="AP545" s="250">
        <f t="shared" si="365"/>
        <v>0</v>
      </c>
      <c r="AQ545" s="250">
        <f t="shared" si="366"/>
        <v>0</v>
      </c>
      <c r="AR545" s="265">
        <f t="shared" si="372"/>
        <v>0</v>
      </c>
      <c r="AS545" s="254">
        <f t="shared" si="367"/>
        <v>0</v>
      </c>
    </row>
    <row r="546" spans="2:45" x14ac:dyDescent="0.25">
      <c r="B546" s="22"/>
      <c r="C546" s="96"/>
      <c r="E546" s="225">
        <f t="shared" si="332"/>
        <v>0</v>
      </c>
      <c r="F546" s="207">
        <f t="shared" si="333"/>
        <v>0</v>
      </c>
      <c r="G546" s="207">
        <f t="shared" si="334"/>
        <v>0</v>
      </c>
      <c r="H546" s="207">
        <f t="shared" si="335"/>
        <v>0</v>
      </c>
      <c r="I546" s="207">
        <f t="shared" si="336"/>
        <v>0</v>
      </c>
      <c r="J546" s="207">
        <f t="shared" si="337"/>
        <v>0</v>
      </c>
      <c r="K546" s="207">
        <f t="shared" si="338"/>
        <v>0</v>
      </c>
      <c r="L546" s="239">
        <f t="shared" si="368"/>
        <v>0</v>
      </c>
      <c r="M546" s="198">
        <f t="shared" si="339"/>
        <v>0</v>
      </c>
      <c r="N546" s="199">
        <f t="shared" si="340"/>
        <v>0</v>
      </c>
      <c r="O546" s="199">
        <f t="shared" si="341"/>
        <v>0</v>
      </c>
      <c r="P546" s="199">
        <f t="shared" si="342"/>
        <v>0</v>
      </c>
      <c r="Q546" s="199">
        <f t="shared" si="343"/>
        <v>0</v>
      </c>
      <c r="R546" s="199">
        <f t="shared" si="344"/>
        <v>0</v>
      </c>
      <c r="S546" s="199">
        <f t="shared" si="345"/>
        <v>0</v>
      </c>
      <c r="T546" s="242">
        <f t="shared" si="369"/>
        <v>0</v>
      </c>
      <c r="U546" s="177">
        <f t="shared" si="346"/>
        <v>0</v>
      </c>
      <c r="V546" s="177">
        <f t="shared" si="347"/>
        <v>0</v>
      </c>
      <c r="W546" s="177">
        <f t="shared" si="348"/>
        <v>0</v>
      </c>
      <c r="X546" s="177">
        <f t="shared" si="349"/>
        <v>0</v>
      </c>
      <c r="Y546" s="177">
        <f t="shared" si="350"/>
        <v>0</v>
      </c>
      <c r="Z546" s="178">
        <f t="shared" si="351"/>
        <v>0</v>
      </c>
      <c r="AA546" s="177">
        <f t="shared" si="352"/>
        <v>0</v>
      </c>
      <c r="AB546" s="261">
        <f t="shared" si="370"/>
        <v>0</v>
      </c>
      <c r="AC546" s="217">
        <f t="shared" si="353"/>
        <v>0</v>
      </c>
      <c r="AD546" s="217">
        <f t="shared" si="354"/>
        <v>0</v>
      </c>
      <c r="AE546" s="217">
        <f t="shared" si="355"/>
        <v>0</v>
      </c>
      <c r="AF546" s="217">
        <f t="shared" si="356"/>
        <v>0</v>
      </c>
      <c r="AG546" s="217">
        <f t="shared" si="357"/>
        <v>0</v>
      </c>
      <c r="AH546" s="217">
        <f t="shared" si="358"/>
        <v>0</v>
      </c>
      <c r="AI546" s="217">
        <f t="shared" si="359"/>
        <v>0</v>
      </c>
      <c r="AJ546" s="263">
        <f t="shared" si="371"/>
        <v>0</v>
      </c>
      <c r="AK546" s="250">
        <f t="shared" si="360"/>
        <v>0</v>
      </c>
      <c r="AL546" s="250">
        <f t="shared" si="361"/>
        <v>0</v>
      </c>
      <c r="AM546" s="250">
        <f t="shared" si="362"/>
        <v>0</v>
      </c>
      <c r="AN546" s="250">
        <f t="shared" si="363"/>
        <v>0</v>
      </c>
      <c r="AO546" s="250">
        <f t="shared" si="364"/>
        <v>0</v>
      </c>
      <c r="AP546" s="250">
        <f t="shared" si="365"/>
        <v>0</v>
      </c>
      <c r="AQ546" s="250">
        <f t="shared" si="366"/>
        <v>0</v>
      </c>
      <c r="AR546" s="265">
        <f t="shared" si="372"/>
        <v>0</v>
      </c>
      <c r="AS546" s="254">
        <f t="shared" si="367"/>
        <v>0</v>
      </c>
    </row>
    <row r="547" spans="2:45" x14ac:dyDescent="0.25">
      <c r="B547" s="22"/>
      <c r="C547" s="96"/>
      <c r="E547" s="225">
        <f t="shared" si="332"/>
        <v>0</v>
      </c>
      <c r="F547" s="207">
        <f t="shared" si="333"/>
        <v>0</v>
      </c>
      <c r="G547" s="207">
        <f t="shared" si="334"/>
        <v>0</v>
      </c>
      <c r="H547" s="207">
        <f t="shared" si="335"/>
        <v>0</v>
      </c>
      <c r="I547" s="207">
        <f t="shared" si="336"/>
        <v>0</v>
      </c>
      <c r="J547" s="207">
        <f t="shared" si="337"/>
        <v>0</v>
      </c>
      <c r="K547" s="207">
        <f t="shared" si="338"/>
        <v>0</v>
      </c>
      <c r="L547" s="239">
        <f t="shared" si="368"/>
        <v>0</v>
      </c>
      <c r="M547" s="198">
        <f t="shared" si="339"/>
        <v>0</v>
      </c>
      <c r="N547" s="199">
        <f t="shared" si="340"/>
        <v>0</v>
      </c>
      <c r="O547" s="199">
        <f t="shared" si="341"/>
        <v>0</v>
      </c>
      <c r="P547" s="199">
        <f t="shared" si="342"/>
        <v>0</v>
      </c>
      <c r="Q547" s="199">
        <f t="shared" si="343"/>
        <v>0</v>
      </c>
      <c r="R547" s="199">
        <f t="shared" si="344"/>
        <v>0</v>
      </c>
      <c r="S547" s="199">
        <f t="shared" si="345"/>
        <v>0</v>
      </c>
      <c r="T547" s="242">
        <f t="shared" si="369"/>
        <v>0</v>
      </c>
      <c r="U547" s="177">
        <f t="shared" si="346"/>
        <v>0</v>
      </c>
      <c r="V547" s="177">
        <f t="shared" si="347"/>
        <v>0</v>
      </c>
      <c r="W547" s="177">
        <f t="shared" si="348"/>
        <v>0</v>
      </c>
      <c r="X547" s="177">
        <f t="shared" si="349"/>
        <v>0</v>
      </c>
      <c r="Y547" s="177">
        <f t="shared" si="350"/>
        <v>0</v>
      </c>
      <c r="Z547" s="178">
        <f t="shared" si="351"/>
        <v>0</v>
      </c>
      <c r="AA547" s="177">
        <f t="shared" si="352"/>
        <v>0</v>
      </c>
      <c r="AB547" s="261">
        <f t="shared" si="370"/>
        <v>0</v>
      </c>
      <c r="AC547" s="217">
        <f t="shared" si="353"/>
        <v>0</v>
      </c>
      <c r="AD547" s="217">
        <f t="shared" si="354"/>
        <v>0</v>
      </c>
      <c r="AE547" s="217">
        <f t="shared" si="355"/>
        <v>0</v>
      </c>
      <c r="AF547" s="217">
        <f t="shared" si="356"/>
        <v>0</v>
      </c>
      <c r="AG547" s="217">
        <f t="shared" si="357"/>
        <v>0</v>
      </c>
      <c r="AH547" s="217">
        <f t="shared" si="358"/>
        <v>0</v>
      </c>
      <c r="AI547" s="217">
        <f t="shared" si="359"/>
        <v>0</v>
      </c>
      <c r="AJ547" s="263">
        <f t="shared" si="371"/>
        <v>0</v>
      </c>
      <c r="AK547" s="250">
        <f t="shared" si="360"/>
        <v>0</v>
      </c>
      <c r="AL547" s="250">
        <f t="shared" si="361"/>
        <v>0</v>
      </c>
      <c r="AM547" s="250">
        <f t="shared" si="362"/>
        <v>0</v>
      </c>
      <c r="AN547" s="250">
        <f t="shared" si="363"/>
        <v>0</v>
      </c>
      <c r="AO547" s="250">
        <f t="shared" si="364"/>
        <v>0</v>
      </c>
      <c r="AP547" s="250">
        <f t="shared" si="365"/>
        <v>0</v>
      </c>
      <c r="AQ547" s="250">
        <f t="shared" si="366"/>
        <v>0</v>
      </c>
      <c r="AR547" s="265">
        <f t="shared" si="372"/>
        <v>0</v>
      </c>
      <c r="AS547" s="254">
        <f t="shared" si="367"/>
        <v>0</v>
      </c>
    </row>
    <row r="548" spans="2:45" x14ac:dyDescent="0.25">
      <c r="B548" s="22"/>
      <c r="C548" s="96"/>
      <c r="E548" s="225">
        <f t="shared" si="332"/>
        <v>0</v>
      </c>
      <c r="F548" s="207">
        <f t="shared" si="333"/>
        <v>0</v>
      </c>
      <c r="G548" s="207">
        <f t="shared" si="334"/>
        <v>0</v>
      </c>
      <c r="H548" s="207">
        <f t="shared" si="335"/>
        <v>0</v>
      </c>
      <c r="I548" s="207">
        <f t="shared" si="336"/>
        <v>0</v>
      </c>
      <c r="J548" s="207">
        <f t="shared" si="337"/>
        <v>0</v>
      </c>
      <c r="K548" s="207">
        <f t="shared" si="338"/>
        <v>0</v>
      </c>
      <c r="L548" s="239">
        <f t="shared" si="368"/>
        <v>0</v>
      </c>
      <c r="M548" s="198">
        <f t="shared" si="339"/>
        <v>0</v>
      </c>
      <c r="N548" s="199">
        <f t="shared" si="340"/>
        <v>0</v>
      </c>
      <c r="O548" s="199">
        <f t="shared" si="341"/>
        <v>0</v>
      </c>
      <c r="P548" s="199">
        <f t="shared" si="342"/>
        <v>0</v>
      </c>
      <c r="Q548" s="199">
        <f t="shared" si="343"/>
        <v>0</v>
      </c>
      <c r="R548" s="199">
        <f t="shared" si="344"/>
        <v>0</v>
      </c>
      <c r="S548" s="199">
        <f t="shared" si="345"/>
        <v>0</v>
      </c>
      <c r="T548" s="242">
        <f t="shared" si="369"/>
        <v>0</v>
      </c>
      <c r="U548" s="177">
        <f t="shared" si="346"/>
        <v>0</v>
      </c>
      <c r="V548" s="177">
        <f t="shared" si="347"/>
        <v>0</v>
      </c>
      <c r="W548" s="177">
        <f t="shared" si="348"/>
        <v>0</v>
      </c>
      <c r="X548" s="177">
        <f t="shared" si="349"/>
        <v>0</v>
      </c>
      <c r="Y548" s="177">
        <f t="shared" si="350"/>
        <v>0</v>
      </c>
      <c r="Z548" s="178">
        <f t="shared" si="351"/>
        <v>0</v>
      </c>
      <c r="AA548" s="177">
        <f t="shared" si="352"/>
        <v>0</v>
      </c>
      <c r="AB548" s="261">
        <f t="shared" si="370"/>
        <v>0</v>
      </c>
      <c r="AC548" s="217">
        <f t="shared" si="353"/>
        <v>0</v>
      </c>
      <c r="AD548" s="217">
        <f t="shared" si="354"/>
        <v>0</v>
      </c>
      <c r="AE548" s="217">
        <f t="shared" si="355"/>
        <v>0</v>
      </c>
      <c r="AF548" s="217">
        <f t="shared" si="356"/>
        <v>0</v>
      </c>
      <c r="AG548" s="217">
        <f t="shared" si="357"/>
        <v>0</v>
      </c>
      <c r="AH548" s="217">
        <f t="shared" si="358"/>
        <v>0</v>
      </c>
      <c r="AI548" s="217">
        <f t="shared" si="359"/>
        <v>0</v>
      </c>
      <c r="AJ548" s="263">
        <f t="shared" si="371"/>
        <v>0</v>
      </c>
      <c r="AK548" s="250">
        <f t="shared" si="360"/>
        <v>0</v>
      </c>
      <c r="AL548" s="250">
        <f t="shared" si="361"/>
        <v>0</v>
      </c>
      <c r="AM548" s="250">
        <f t="shared" si="362"/>
        <v>0</v>
      </c>
      <c r="AN548" s="250">
        <f t="shared" si="363"/>
        <v>0</v>
      </c>
      <c r="AO548" s="250">
        <f t="shared" si="364"/>
        <v>0</v>
      </c>
      <c r="AP548" s="250">
        <f t="shared" si="365"/>
        <v>0</v>
      </c>
      <c r="AQ548" s="250">
        <f t="shared" si="366"/>
        <v>0</v>
      </c>
      <c r="AR548" s="265">
        <f t="shared" si="372"/>
        <v>0</v>
      </c>
      <c r="AS548" s="254">
        <f t="shared" si="367"/>
        <v>0</v>
      </c>
    </row>
    <row r="549" spans="2:45" x14ac:dyDescent="0.25">
      <c r="B549" s="22"/>
      <c r="C549" s="96"/>
      <c r="E549" s="225">
        <f t="shared" si="332"/>
        <v>0</v>
      </c>
      <c r="F549" s="207">
        <f t="shared" si="333"/>
        <v>0</v>
      </c>
      <c r="G549" s="207">
        <f t="shared" si="334"/>
        <v>0</v>
      </c>
      <c r="H549" s="207">
        <f t="shared" si="335"/>
        <v>0</v>
      </c>
      <c r="I549" s="207">
        <f t="shared" si="336"/>
        <v>0</v>
      </c>
      <c r="J549" s="207">
        <f t="shared" si="337"/>
        <v>0</v>
      </c>
      <c r="K549" s="207">
        <f t="shared" si="338"/>
        <v>0</v>
      </c>
      <c r="L549" s="239">
        <f t="shared" si="368"/>
        <v>0</v>
      </c>
      <c r="M549" s="198">
        <f t="shared" si="339"/>
        <v>0</v>
      </c>
      <c r="N549" s="199">
        <f t="shared" si="340"/>
        <v>0</v>
      </c>
      <c r="O549" s="199">
        <f t="shared" si="341"/>
        <v>0</v>
      </c>
      <c r="P549" s="199">
        <f t="shared" si="342"/>
        <v>0</v>
      </c>
      <c r="Q549" s="199">
        <f t="shared" si="343"/>
        <v>0</v>
      </c>
      <c r="R549" s="199">
        <f t="shared" si="344"/>
        <v>0</v>
      </c>
      <c r="S549" s="199">
        <f t="shared" si="345"/>
        <v>0</v>
      </c>
      <c r="T549" s="242">
        <f t="shared" si="369"/>
        <v>0</v>
      </c>
      <c r="U549" s="177">
        <f t="shared" si="346"/>
        <v>0</v>
      </c>
      <c r="V549" s="177">
        <f t="shared" si="347"/>
        <v>0</v>
      </c>
      <c r="W549" s="177">
        <f t="shared" si="348"/>
        <v>0</v>
      </c>
      <c r="X549" s="177">
        <f t="shared" si="349"/>
        <v>0</v>
      </c>
      <c r="Y549" s="177">
        <f t="shared" si="350"/>
        <v>0</v>
      </c>
      <c r="Z549" s="178">
        <f t="shared" si="351"/>
        <v>0</v>
      </c>
      <c r="AA549" s="177">
        <f t="shared" si="352"/>
        <v>0</v>
      </c>
      <c r="AB549" s="261">
        <f t="shared" si="370"/>
        <v>0</v>
      </c>
      <c r="AC549" s="217">
        <f t="shared" si="353"/>
        <v>0</v>
      </c>
      <c r="AD549" s="217">
        <f t="shared" si="354"/>
        <v>0</v>
      </c>
      <c r="AE549" s="217">
        <f t="shared" si="355"/>
        <v>0</v>
      </c>
      <c r="AF549" s="217">
        <f t="shared" si="356"/>
        <v>0</v>
      </c>
      <c r="AG549" s="217">
        <f t="shared" si="357"/>
        <v>0</v>
      </c>
      <c r="AH549" s="217">
        <f t="shared" si="358"/>
        <v>0</v>
      </c>
      <c r="AI549" s="217">
        <f t="shared" si="359"/>
        <v>0</v>
      </c>
      <c r="AJ549" s="263">
        <f t="shared" si="371"/>
        <v>0</v>
      </c>
      <c r="AK549" s="250">
        <f t="shared" si="360"/>
        <v>0</v>
      </c>
      <c r="AL549" s="250">
        <f t="shared" si="361"/>
        <v>0</v>
      </c>
      <c r="AM549" s="250">
        <f t="shared" si="362"/>
        <v>0</v>
      </c>
      <c r="AN549" s="250">
        <f t="shared" si="363"/>
        <v>0</v>
      </c>
      <c r="AO549" s="250">
        <f t="shared" si="364"/>
        <v>0</v>
      </c>
      <c r="AP549" s="250">
        <f t="shared" si="365"/>
        <v>0</v>
      </c>
      <c r="AQ549" s="250">
        <f t="shared" si="366"/>
        <v>0</v>
      </c>
      <c r="AR549" s="265">
        <f t="shared" si="372"/>
        <v>0</v>
      </c>
      <c r="AS549" s="254">
        <f t="shared" si="367"/>
        <v>0</v>
      </c>
    </row>
    <row r="550" spans="2:45" x14ac:dyDescent="0.25">
      <c r="B550" s="22"/>
      <c r="C550" s="96"/>
      <c r="E550" s="225">
        <f t="shared" si="332"/>
        <v>0</v>
      </c>
      <c r="F550" s="207">
        <f t="shared" si="333"/>
        <v>0</v>
      </c>
      <c r="G550" s="207">
        <f t="shared" si="334"/>
        <v>0</v>
      </c>
      <c r="H550" s="207">
        <f t="shared" si="335"/>
        <v>0</v>
      </c>
      <c r="I550" s="207">
        <f t="shared" si="336"/>
        <v>0</v>
      </c>
      <c r="J550" s="207">
        <f t="shared" si="337"/>
        <v>0</v>
      </c>
      <c r="K550" s="207">
        <f t="shared" si="338"/>
        <v>0</v>
      </c>
      <c r="L550" s="239">
        <f t="shared" si="368"/>
        <v>0</v>
      </c>
      <c r="M550" s="198">
        <f t="shared" si="339"/>
        <v>0</v>
      </c>
      <c r="N550" s="199">
        <f t="shared" si="340"/>
        <v>0</v>
      </c>
      <c r="O550" s="199">
        <f t="shared" si="341"/>
        <v>0</v>
      </c>
      <c r="P550" s="199">
        <f t="shared" si="342"/>
        <v>0</v>
      </c>
      <c r="Q550" s="199">
        <f t="shared" si="343"/>
        <v>0</v>
      </c>
      <c r="R550" s="199">
        <f t="shared" si="344"/>
        <v>0</v>
      </c>
      <c r="S550" s="199">
        <f t="shared" si="345"/>
        <v>0</v>
      </c>
      <c r="T550" s="242">
        <f t="shared" si="369"/>
        <v>0</v>
      </c>
      <c r="U550" s="177">
        <f t="shared" si="346"/>
        <v>0</v>
      </c>
      <c r="V550" s="177">
        <f t="shared" si="347"/>
        <v>0</v>
      </c>
      <c r="W550" s="177">
        <f t="shared" si="348"/>
        <v>0</v>
      </c>
      <c r="X550" s="177">
        <f t="shared" si="349"/>
        <v>0</v>
      </c>
      <c r="Y550" s="177">
        <f t="shared" si="350"/>
        <v>0</v>
      </c>
      <c r="Z550" s="178">
        <f t="shared" si="351"/>
        <v>0</v>
      </c>
      <c r="AA550" s="177">
        <f t="shared" si="352"/>
        <v>0</v>
      </c>
      <c r="AB550" s="261">
        <f t="shared" si="370"/>
        <v>0</v>
      </c>
      <c r="AC550" s="217">
        <f t="shared" si="353"/>
        <v>0</v>
      </c>
      <c r="AD550" s="217">
        <f t="shared" si="354"/>
        <v>0</v>
      </c>
      <c r="AE550" s="217">
        <f t="shared" si="355"/>
        <v>0</v>
      </c>
      <c r="AF550" s="217">
        <f t="shared" si="356"/>
        <v>0</v>
      </c>
      <c r="AG550" s="217">
        <f t="shared" si="357"/>
        <v>0</v>
      </c>
      <c r="AH550" s="217">
        <f t="shared" si="358"/>
        <v>0</v>
      </c>
      <c r="AI550" s="217">
        <f t="shared" si="359"/>
        <v>0</v>
      </c>
      <c r="AJ550" s="263">
        <f t="shared" si="371"/>
        <v>0</v>
      </c>
      <c r="AK550" s="250">
        <f t="shared" si="360"/>
        <v>0</v>
      </c>
      <c r="AL550" s="250">
        <f t="shared" si="361"/>
        <v>0</v>
      </c>
      <c r="AM550" s="250">
        <f t="shared" si="362"/>
        <v>0</v>
      </c>
      <c r="AN550" s="250">
        <f t="shared" si="363"/>
        <v>0</v>
      </c>
      <c r="AO550" s="250">
        <f t="shared" si="364"/>
        <v>0</v>
      </c>
      <c r="AP550" s="250">
        <f t="shared" si="365"/>
        <v>0</v>
      </c>
      <c r="AQ550" s="250">
        <f t="shared" si="366"/>
        <v>0</v>
      </c>
      <c r="AR550" s="265">
        <f t="shared" si="372"/>
        <v>0</v>
      </c>
      <c r="AS550" s="254">
        <f t="shared" si="367"/>
        <v>0</v>
      </c>
    </row>
    <row r="551" spans="2:45" x14ac:dyDescent="0.25">
      <c r="B551" s="22"/>
      <c r="C551" s="96"/>
      <c r="E551" s="225">
        <f t="shared" si="332"/>
        <v>0</v>
      </c>
      <c r="F551" s="207">
        <f t="shared" si="333"/>
        <v>0</v>
      </c>
      <c r="G551" s="207">
        <f t="shared" si="334"/>
        <v>0</v>
      </c>
      <c r="H551" s="207">
        <f t="shared" si="335"/>
        <v>0</v>
      </c>
      <c r="I551" s="207">
        <f t="shared" si="336"/>
        <v>0</v>
      </c>
      <c r="J551" s="207">
        <f t="shared" si="337"/>
        <v>0</v>
      </c>
      <c r="K551" s="207">
        <f t="shared" si="338"/>
        <v>0</v>
      </c>
      <c r="L551" s="239">
        <f t="shared" si="368"/>
        <v>0</v>
      </c>
      <c r="M551" s="198">
        <f t="shared" si="339"/>
        <v>0</v>
      </c>
      <c r="N551" s="199">
        <f t="shared" si="340"/>
        <v>0</v>
      </c>
      <c r="O551" s="199">
        <f t="shared" si="341"/>
        <v>0</v>
      </c>
      <c r="P551" s="199">
        <f t="shared" si="342"/>
        <v>0</v>
      </c>
      <c r="Q551" s="199">
        <f t="shared" si="343"/>
        <v>0</v>
      </c>
      <c r="R551" s="199">
        <f t="shared" si="344"/>
        <v>0</v>
      </c>
      <c r="S551" s="199">
        <f t="shared" si="345"/>
        <v>0</v>
      </c>
      <c r="T551" s="242">
        <f t="shared" si="369"/>
        <v>0</v>
      </c>
      <c r="U551" s="177">
        <f t="shared" si="346"/>
        <v>0</v>
      </c>
      <c r="V551" s="177">
        <f t="shared" si="347"/>
        <v>0</v>
      </c>
      <c r="W551" s="177">
        <f t="shared" si="348"/>
        <v>0</v>
      </c>
      <c r="X551" s="177">
        <f t="shared" si="349"/>
        <v>0</v>
      </c>
      <c r="Y551" s="177">
        <f t="shared" si="350"/>
        <v>0</v>
      </c>
      <c r="Z551" s="178">
        <f t="shared" si="351"/>
        <v>0</v>
      </c>
      <c r="AA551" s="177">
        <f t="shared" si="352"/>
        <v>0</v>
      </c>
      <c r="AB551" s="261">
        <f t="shared" si="370"/>
        <v>0</v>
      </c>
      <c r="AC551" s="217">
        <f t="shared" si="353"/>
        <v>0</v>
      </c>
      <c r="AD551" s="217">
        <f t="shared" si="354"/>
        <v>0</v>
      </c>
      <c r="AE551" s="217">
        <f t="shared" si="355"/>
        <v>0</v>
      </c>
      <c r="AF551" s="217">
        <f t="shared" si="356"/>
        <v>0</v>
      </c>
      <c r="AG551" s="217">
        <f t="shared" si="357"/>
        <v>0</v>
      </c>
      <c r="AH551" s="217">
        <f t="shared" si="358"/>
        <v>0</v>
      </c>
      <c r="AI551" s="217">
        <f t="shared" si="359"/>
        <v>0</v>
      </c>
      <c r="AJ551" s="263">
        <f t="shared" si="371"/>
        <v>0</v>
      </c>
      <c r="AK551" s="250">
        <f t="shared" si="360"/>
        <v>0</v>
      </c>
      <c r="AL551" s="250">
        <f t="shared" si="361"/>
        <v>0</v>
      </c>
      <c r="AM551" s="250">
        <f t="shared" si="362"/>
        <v>0</v>
      </c>
      <c r="AN551" s="250">
        <f t="shared" si="363"/>
        <v>0</v>
      </c>
      <c r="AO551" s="250">
        <f t="shared" si="364"/>
        <v>0</v>
      </c>
      <c r="AP551" s="250">
        <f t="shared" si="365"/>
        <v>0</v>
      </c>
      <c r="AQ551" s="250">
        <f t="shared" si="366"/>
        <v>0</v>
      </c>
      <c r="AR551" s="265">
        <f t="shared" si="372"/>
        <v>0</v>
      </c>
      <c r="AS551" s="254">
        <f t="shared" si="367"/>
        <v>0</v>
      </c>
    </row>
    <row r="552" spans="2:45" x14ac:dyDescent="0.25">
      <c r="B552" s="22"/>
      <c r="C552" s="96"/>
      <c r="E552" s="225">
        <f t="shared" si="332"/>
        <v>0</v>
      </c>
      <c r="F552" s="207">
        <f t="shared" si="333"/>
        <v>0</v>
      </c>
      <c r="G552" s="207">
        <f t="shared" si="334"/>
        <v>0</v>
      </c>
      <c r="H552" s="207">
        <f t="shared" si="335"/>
        <v>0</v>
      </c>
      <c r="I552" s="207">
        <f t="shared" si="336"/>
        <v>0</v>
      </c>
      <c r="J552" s="207">
        <f t="shared" si="337"/>
        <v>0</v>
      </c>
      <c r="K552" s="207">
        <f t="shared" si="338"/>
        <v>0</v>
      </c>
      <c r="L552" s="239">
        <f t="shared" si="368"/>
        <v>0</v>
      </c>
      <c r="M552" s="198">
        <f t="shared" si="339"/>
        <v>0</v>
      </c>
      <c r="N552" s="199">
        <f t="shared" si="340"/>
        <v>0</v>
      </c>
      <c r="O552" s="199">
        <f t="shared" si="341"/>
        <v>0</v>
      </c>
      <c r="P552" s="199">
        <f t="shared" si="342"/>
        <v>0</v>
      </c>
      <c r="Q552" s="199">
        <f t="shared" si="343"/>
        <v>0</v>
      </c>
      <c r="R552" s="199">
        <f t="shared" si="344"/>
        <v>0</v>
      </c>
      <c r="S552" s="199">
        <f t="shared" si="345"/>
        <v>0</v>
      </c>
      <c r="T552" s="242">
        <f t="shared" si="369"/>
        <v>0</v>
      </c>
      <c r="U552" s="177">
        <f t="shared" si="346"/>
        <v>0</v>
      </c>
      <c r="V552" s="177">
        <f t="shared" si="347"/>
        <v>0</v>
      </c>
      <c r="W552" s="177">
        <f t="shared" si="348"/>
        <v>0</v>
      </c>
      <c r="X552" s="177">
        <f t="shared" si="349"/>
        <v>0</v>
      </c>
      <c r="Y552" s="177">
        <f t="shared" si="350"/>
        <v>0</v>
      </c>
      <c r="Z552" s="178">
        <f t="shared" si="351"/>
        <v>0</v>
      </c>
      <c r="AA552" s="177">
        <f t="shared" si="352"/>
        <v>0</v>
      </c>
      <c r="AB552" s="261">
        <f t="shared" si="370"/>
        <v>0</v>
      </c>
      <c r="AC552" s="217">
        <f t="shared" si="353"/>
        <v>0</v>
      </c>
      <c r="AD552" s="217">
        <f t="shared" si="354"/>
        <v>0</v>
      </c>
      <c r="AE552" s="217">
        <f t="shared" si="355"/>
        <v>0</v>
      </c>
      <c r="AF552" s="217">
        <f t="shared" si="356"/>
        <v>0</v>
      </c>
      <c r="AG552" s="217">
        <f t="shared" si="357"/>
        <v>0</v>
      </c>
      <c r="AH552" s="217">
        <f t="shared" si="358"/>
        <v>0</v>
      </c>
      <c r="AI552" s="217">
        <f t="shared" si="359"/>
        <v>0</v>
      </c>
      <c r="AJ552" s="263">
        <f t="shared" si="371"/>
        <v>0</v>
      </c>
      <c r="AK552" s="250">
        <f t="shared" si="360"/>
        <v>0</v>
      </c>
      <c r="AL552" s="250">
        <f t="shared" si="361"/>
        <v>0</v>
      </c>
      <c r="AM552" s="250">
        <f t="shared" si="362"/>
        <v>0</v>
      </c>
      <c r="AN552" s="250">
        <f t="shared" si="363"/>
        <v>0</v>
      </c>
      <c r="AO552" s="250">
        <f t="shared" si="364"/>
        <v>0</v>
      </c>
      <c r="AP552" s="250">
        <f t="shared" si="365"/>
        <v>0</v>
      </c>
      <c r="AQ552" s="250">
        <f t="shared" si="366"/>
        <v>0</v>
      </c>
      <c r="AR552" s="265">
        <f t="shared" si="372"/>
        <v>0</v>
      </c>
      <c r="AS552" s="254">
        <f t="shared" si="367"/>
        <v>0</v>
      </c>
    </row>
    <row r="553" spans="2:45" x14ac:dyDescent="0.25">
      <c r="B553" s="22"/>
      <c r="C553" s="96"/>
      <c r="E553" s="225">
        <f t="shared" si="332"/>
        <v>0</v>
      </c>
      <c r="F553" s="207">
        <f t="shared" si="333"/>
        <v>0</v>
      </c>
      <c r="G553" s="207">
        <f t="shared" si="334"/>
        <v>0</v>
      </c>
      <c r="H553" s="207">
        <f t="shared" si="335"/>
        <v>0</v>
      </c>
      <c r="I553" s="207">
        <f t="shared" si="336"/>
        <v>0</v>
      </c>
      <c r="J553" s="207">
        <f t="shared" si="337"/>
        <v>0</v>
      </c>
      <c r="K553" s="207">
        <f t="shared" si="338"/>
        <v>0</v>
      </c>
      <c r="L553" s="239">
        <f t="shared" si="368"/>
        <v>0</v>
      </c>
      <c r="M553" s="198">
        <f t="shared" si="339"/>
        <v>0</v>
      </c>
      <c r="N553" s="199">
        <f t="shared" si="340"/>
        <v>0</v>
      </c>
      <c r="O553" s="199">
        <f t="shared" si="341"/>
        <v>0</v>
      </c>
      <c r="P553" s="199">
        <f t="shared" si="342"/>
        <v>0</v>
      </c>
      <c r="Q553" s="199">
        <f t="shared" si="343"/>
        <v>0</v>
      </c>
      <c r="R553" s="199">
        <f t="shared" si="344"/>
        <v>0</v>
      </c>
      <c r="S553" s="199">
        <f t="shared" si="345"/>
        <v>0</v>
      </c>
      <c r="T553" s="242">
        <f t="shared" si="369"/>
        <v>0</v>
      </c>
      <c r="U553" s="177">
        <f t="shared" si="346"/>
        <v>0</v>
      </c>
      <c r="V553" s="177">
        <f t="shared" si="347"/>
        <v>0</v>
      </c>
      <c r="W553" s="177">
        <f t="shared" si="348"/>
        <v>0</v>
      </c>
      <c r="X553" s="177">
        <f t="shared" si="349"/>
        <v>0</v>
      </c>
      <c r="Y553" s="177">
        <f t="shared" si="350"/>
        <v>0</v>
      </c>
      <c r="Z553" s="178">
        <f t="shared" si="351"/>
        <v>0</v>
      </c>
      <c r="AA553" s="177">
        <f t="shared" si="352"/>
        <v>0</v>
      </c>
      <c r="AB553" s="261">
        <f t="shared" si="370"/>
        <v>0</v>
      </c>
      <c r="AC553" s="217">
        <f t="shared" si="353"/>
        <v>0</v>
      </c>
      <c r="AD553" s="217">
        <f t="shared" si="354"/>
        <v>0</v>
      </c>
      <c r="AE553" s="217">
        <f t="shared" si="355"/>
        <v>0</v>
      </c>
      <c r="AF553" s="217">
        <f t="shared" si="356"/>
        <v>0</v>
      </c>
      <c r="AG553" s="217">
        <f t="shared" si="357"/>
        <v>0</v>
      </c>
      <c r="AH553" s="217">
        <f t="shared" si="358"/>
        <v>0</v>
      </c>
      <c r="AI553" s="217">
        <f t="shared" si="359"/>
        <v>0</v>
      </c>
      <c r="AJ553" s="263">
        <f t="shared" si="371"/>
        <v>0</v>
      </c>
      <c r="AK553" s="250">
        <f t="shared" si="360"/>
        <v>0</v>
      </c>
      <c r="AL553" s="250">
        <f t="shared" si="361"/>
        <v>0</v>
      </c>
      <c r="AM553" s="250">
        <f t="shared" si="362"/>
        <v>0</v>
      </c>
      <c r="AN553" s="250">
        <f t="shared" si="363"/>
        <v>0</v>
      </c>
      <c r="AO553" s="250">
        <f t="shared" si="364"/>
        <v>0</v>
      </c>
      <c r="AP553" s="250">
        <f t="shared" si="365"/>
        <v>0</v>
      </c>
      <c r="AQ553" s="250">
        <f t="shared" si="366"/>
        <v>0</v>
      </c>
      <c r="AR553" s="265">
        <f t="shared" si="372"/>
        <v>0</v>
      </c>
      <c r="AS553" s="254">
        <f t="shared" si="367"/>
        <v>0</v>
      </c>
    </row>
    <row r="554" spans="2:45" x14ac:dyDescent="0.25">
      <c r="B554" s="22"/>
      <c r="C554" s="96"/>
      <c r="E554" s="225">
        <f t="shared" si="332"/>
        <v>0</v>
      </c>
      <c r="F554" s="207">
        <f t="shared" si="333"/>
        <v>0</v>
      </c>
      <c r="G554" s="207">
        <f t="shared" si="334"/>
        <v>0</v>
      </c>
      <c r="H554" s="207">
        <f t="shared" si="335"/>
        <v>0</v>
      </c>
      <c r="I554" s="207">
        <f t="shared" si="336"/>
        <v>0</v>
      </c>
      <c r="J554" s="207">
        <f t="shared" si="337"/>
        <v>0</v>
      </c>
      <c r="K554" s="207">
        <f t="shared" si="338"/>
        <v>0</v>
      </c>
      <c r="L554" s="239">
        <f t="shared" si="368"/>
        <v>0</v>
      </c>
      <c r="M554" s="198">
        <f t="shared" si="339"/>
        <v>0</v>
      </c>
      <c r="N554" s="199">
        <f t="shared" si="340"/>
        <v>0</v>
      </c>
      <c r="O554" s="199">
        <f t="shared" si="341"/>
        <v>0</v>
      </c>
      <c r="P554" s="199">
        <f t="shared" si="342"/>
        <v>0</v>
      </c>
      <c r="Q554" s="199">
        <f t="shared" si="343"/>
        <v>0</v>
      </c>
      <c r="R554" s="199">
        <f t="shared" si="344"/>
        <v>0</v>
      </c>
      <c r="S554" s="199">
        <f t="shared" si="345"/>
        <v>0</v>
      </c>
      <c r="T554" s="242">
        <f t="shared" si="369"/>
        <v>0</v>
      </c>
      <c r="U554" s="177">
        <f t="shared" si="346"/>
        <v>0</v>
      </c>
      <c r="V554" s="177">
        <f t="shared" si="347"/>
        <v>0</v>
      </c>
      <c r="W554" s="177">
        <f t="shared" si="348"/>
        <v>0</v>
      </c>
      <c r="X554" s="177">
        <f t="shared" si="349"/>
        <v>0</v>
      </c>
      <c r="Y554" s="177">
        <f t="shared" si="350"/>
        <v>0</v>
      </c>
      <c r="Z554" s="178">
        <f t="shared" si="351"/>
        <v>0</v>
      </c>
      <c r="AA554" s="177">
        <f t="shared" si="352"/>
        <v>0</v>
      </c>
      <c r="AB554" s="261">
        <f t="shared" si="370"/>
        <v>0</v>
      </c>
      <c r="AC554" s="217">
        <f t="shared" si="353"/>
        <v>0</v>
      </c>
      <c r="AD554" s="217">
        <f t="shared" si="354"/>
        <v>0</v>
      </c>
      <c r="AE554" s="217">
        <f t="shared" si="355"/>
        <v>0</v>
      </c>
      <c r="AF554" s="217">
        <f t="shared" si="356"/>
        <v>0</v>
      </c>
      <c r="AG554" s="217">
        <f t="shared" si="357"/>
        <v>0</v>
      </c>
      <c r="AH554" s="217">
        <f t="shared" si="358"/>
        <v>0</v>
      </c>
      <c r="AI554" s="217">
        <f t="shared" si="359"/>
        <v>0</v>
      </c>
      <c r="AJ554" s="263">
        <f t="shared" si="371"/>
        <v>0</v>
      </c>
      <c r="AK554" s="250">
        <f t="shared" si="360"/>
        <v>0</v>
      </c>
      <c r="AL554" s="250">
        <f t="shared" si="361"/>
        <v>0</v>
      </c>
      <c r="AM554" s="250">
        <f t="shared" si="362"/>
        <v>0</v>
      </c>
      <c r="AN554" s="250">
        <f t="shared" si="363"/>
        <v>0</v>
      </c>
      <c r="AO554" s="250">
        <f t="shared" si="364"/>
        <v>0</v>
      </c>
      <c r="AP554" s="250">
        <f t="shared" si="365"/>
        <v>0</v>
      </c>
      <c r="AQ554" s="250">
        <f t="shared" si="366"/>
        <v>0</v>
      </c>
      <c r="AR554" s="265">
        <f t="shared" si="372"/>
        <v>0</v>
      </c>
      <c r="AS554" s="254">
        <f t="shared" si="367"/>
        <v>0</v>
      </c>
    </row>
    <row r="555" spans="2:45" x14ac:dyDescent="0.25">
      <c r="B555" s="22"/>
      <c r="C555" s="96"/>
    </row>
    <row r="556" spans="2:45" x14ac:dyDescent="0.25">
      <c r="B556" s="22"/>
      <c r="C556" s="96"/>
    </row>
    <row r="557" spans="2:45" x14ac:dyDescent="0.25">
      <c r="B557" s="22"/>
      <c r="C557" s="96"/>
    </row>
    <row r="558" spans="2:45" x14ac:dyDescent="0.25">
      <c r="B558" s="22"/>
      <c r="C558" s="96"/>
    </row>
    <row r="559" spans="2:45" x14ac:dyDescent="0.25">
      <c r="B559" s="22"/>
      <c r="C559" s="96"/>
    </row>
    <row r="560" spans="2:45" x14ac:dyDescent="0.25">
      <c r="B560" s="22"/>
      <c r="C560" s="96"/>
    </row>
    <row r="561" spans="2:3" x14ac:dyDescent="0.25">
      <c r="B561" s="22"/>
      <c r="C561" s="96"/>
    </row>
    <row r="562" spans="2:3" x14ac:dyDescent="0.25">
      <c r="B562" s="22"/>
      <c r="C562" s="96"/>
    </row>
    <row r="563" spans="2:3" x14ac:dyDescent="0.25">
      <c r="B563" s="22"/>
      <c r="C563" s="96"/>
    </row>
    <row r="564" spans="2:3" x14ac:dyDescent="0.25">
      <c r="B564" s="22"/>
      <c r="C564" s="96"/>
    </row>
    <row r="565" spans="2:3" x14ac:dyDescent="0.25">
      <c r="B565" s="22"/>
      <c r="C565" s="96"/>
    </row>
    <row r="566" spans="2:3" x14ac:dyDescent="0.25">
      <c r="B566" s="22"/>
      <c r="C566" s="96"/>
    </row>
    <row r="567" spans="2:3" x14ac:dyDescent="0.25">
      <c r="B567" s="22"/>
      <c r="C567" s="96"/>
    </row>
    <row r="568" spans="2:3" x14ac:dyDescent="0.25">
      <c r="B568" s="22"/>
      <c r="C568" s="96"/>
    </row>
    <row r="569" spans="2:3" x14ac:dyDescent="0.25">
      <c r="B569" s="22"/>
      <c r="C569" s="96"/>
    </row>
    <row r="570" spans="2:3" x14ac:dyDescent="0.25">
      <c r="B570" s="22"/>
      <c r="C570" s="96"/>
    </row>
    <row r="571" spans="2:3" x14ac:dyDescent="0.25">
      <c r="B571" s="22"/>
      <c r="C571" s="96"/>
    </row>
    <row r="572" spans="2:3" x14ac:dyDescent="0.25">
      <c r="B572" s="22"/>
      <c r="C572" s="96"/>
    </row>
    <row r="573" spans="2:3" x14ac:dyDescent="0.25">
      <c r="B573" s="22"/>
      <c r="C573" s="96"/>
    </row>
    <row r="574" spans="2:3" x14ac:dyDescent="0.25">
      <c r="B574" s="22"/>
      <c r="C574" s="96"/>
    </row>
    <row r="575" spans="2:3" x14ac:dyDescent="0.25">
      <c r="B575" s="22"/>
      <c r="C575" s="96"/>
    </row>
    <row r="576" spans="2:3" x14ac:dyDescent="0.25">
      <c r="B576" s="22"/>
      <c r="C576" s="96"/>
    </row>
    <row r="577" spans="2:3" x14ac:dyDescent="0.25">
      <c r="B577" s="22"/>
      <c r="C577" s="96"/>
    </row>
    <row r="578" spans="2:3" x14ac:dyDescent="0.25">
      <c r="B578" s="22"/>
      <c r="C578" s="96"/>
    </row>
    <row r="579" spans="2:3" x14ac:dyDescent="0.25">
      <c r="B579" s="22"/>
      <c r="C579" s="96"/>
    </row>
    <row r="580" spans="2:3" x14ac:dyDescent="0.25">
      <c r="B580" s="22"/>
      <c r="C580" s="96"/>
    </row>
    <row r="581" spans="2:3" x14ac:dyDescent="0.25">
      <c r="B581" s="22"/>
      <c r="C581" s="96"/>
    </row>
    <row r="582" spans="2:3" x14ac:dyDescent="0.25">
      <c r="B582" s="22"/>
      <c r="C582" s="96"/>
    </row>
    <row r="583" spans="2:3" x14ac:dyDescent="0.25">
      <c r="B583" s="22"/>
      <c r="C583" s="96"/>
    </row>
    <row r="584" spans="2:3" x14ac:dyDescent="0.25">
      <c r="B584" s="22"/>
      <c r="C584" s="96"/>
    </row>
    <row r="585" spans="2:3" x14ac:dyDescent="0.25">
      <c r="B585" s="22"/>
      <c r="C585" s="96"/>
    </row>
    <row r="586" spans="2:3" x14ac:dyDescent="0.25">
      <c r="B586" s="22"/>
      <c r="C586" s="96"/>
    </row>
    <row r="587" spans="2:3" x14ac:dyDescent="0.25">
      <c r="B587" s="22"/>
      <c r="C587" s="96"/>
    </row>
    <row r="588" spans="2:3" x14ac:dyDescent="0.25">
      <c r="B588" s="22"/>
      <c r="C588" s="96"/>
    </row>
    <row r="589" spans="2:3" x14ac:dyDescent="0.25">
      <c r="B589" s="22"/>
      <c r="C589" s="96"/>
    </row>
    <row r="590" spans="2:3" x14ac:dyDescent="0.25">
      <c r="B590" s="22"/>
      <c r="C590" s="96"/>
    </row>
    <row r="591" spans="2:3" x14ac:dyDescent="0.25">
      <c r="B591" s="22"/>
      <c r="C591" s="96"/>
    </row>
    <row r="592" spans="2:3" x14ac:dyDescent="0.25">
      <c r="B592" s="22"/>
      <c r="C592" s="96"/>
    </row>
    <row r="593" spans="2:3" x14ac:dyDescent="0.25">
      <c r="B593" s="22"/>
      <c r="C593" s="96"/>
    </row>
    <row r="594" spans="2:3" x14ac:dyDescent="0.25">
      <c r="B594" s="22"/>
      <c r="C594" s="96"/>
    </row>
    <row r="595" spans="2:3" x14ac:dyDescent="0.25">
      <c r="B595" s="22"/>
      <c r="C595" s="96"/>
    </row>
    <row r="596" spans="2:3" x14ac:dyDescent="0.25">
      <c r="B596" s="22"/>
      <c r="C596" s="96"/>
    </row>
    <row r="597" spans="2:3" x14ac:dyDescent="0.25">
      <c r="B597" s="22"/>
      <c r="C597" s="96"/>
    </row>
    <row r="598" spans="2:3" x14ac:dyDescent="0.25">
      <c r="B598" s="22"/>
      <c r="C598" s="96"/>
    </row>
    <row r="599" spans="2:3" x14ac:dyDescent="0.25">
      <c r="B599" s="22"/>
      <c r="C599" s="96"/>
    </row>
    <row r="600" spans="2:3" x14ac:dyDescent="0.25">
      <c r="B600" s="22"/>
      <c r="C600" s="96"/>
    </row>
    <row r="601" spans="2:3" x14ac:dyDescent="0.25">
      <c r="B601" s="22"/>
      <c r="C601" s="96"/>
    </row>
    <row r="602" spans="2:3" x14ac:dyDescent="0.25">
      <c r="B602" s="22"/>
      <c r="C602" s="96"/>
    </row>
    <row r="603" spans="2:3" x14ac:dyDescent="0.25">
      <c r="B603" s="22"/>
      <c r="C603" s="96"/>
    </row>
    <row r="604" spans="2:3" x14ac:dyDescent="0.25">
      <c r="B604" s="99"/>
      <c r="C604" s="100"/>
    </row>
    <row r="605" spans="2:3" x14ac:dyDescent="0.25">
      <c r="B605" s="22"/>
      <c r="C605" s="96"/>
    </row>
    <row r="606" spans="2:3" x14ac:dyDescent="0.25">
      <c r="B606" s="22"/>
      <c r="C606" s="96"/>
    </row>
    <row r="607" spans="2:3" x14ac:dyDescent="0.25">
      <c r="B607" s="22"/>
      <c r="C607" s="96"/>
    </row>
    <row r="608" spans="2:3" x14ac:dyDescent="0.25">
      <c r="B608" s="22"/>
      <c r="C608" s="96"/>
    </row>
    <row r="609" spans="2:3" x14ac:dyDescent="0.25">
      <c r="B609" s="22"/>
      <c r="C609" s="96"/>
    </row>
    <row r="610" spans="2:3" x14ac:dyDescent="0.25">
      <c r="B610" s="22"/>
      <c r="C610" s="96"/>
    </row>
    <row r="611" spans="2:3" x14ac:dyDescent="0.25">
      <c r="B611" s="22"/>
      <c r="C611" s="96"/>
    </row>
    <row r="612" spans="2:3" x14ac:dyDescent="0.25">
      <c r="B612" s="22"/>
      <c r="C612" s="96"/>
    </row>
    <row r="613" spans="2:3" x14ac:dyDescent="0.25">
      <c r="B613" s="22"/>
      <c r="C613" s="96"/>
    </row>
    <row r="614" spans="2:3" x14ac:dyDescent="0.25">
      <c r="B614" s="22"/>
      <c r="C614" s="96"/>
    </row>
    <row r="615" spans="2:3" x14ac:dyDescent="0.25">
      <c r="B615" s="22"/>
      <c r="C615" s="96"/>
    </row>
    <row r="616" spans="2:3" x14ac:dyDescent="0.25">
      <c r="B616" s="22"/>
      <c r="C616" s="96"/>
    </row>
    <row r="617" spans="2:3" x14ac:dyDescent="0.25">
      <c r="B617" s="99"/>
      <c r="C617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32"/>
  <sheetViews>
    <sheetView topLeftCell="A13" workbookViewId="0">
      <selection activeCell="A32" sqref="A32"/>
    </sheetView>
  </sheetViews>
  <sheetFormatPr baseColWidth="10" defaultColWidth="9.140625" defaultRowHeight="12" x14ac:dyDescent="0.2"/>
  <cols>
    <col min="1" max="1" width="7.85546875" style="96" bestFit="1" customWidth="1"/>
    <col min="2" max="2" width="38.7109375" style="96" customWidth="1"/>
    <col min="3" max="3" width="11" style="96" bestFit="1" customWidth="1"/>
    <col min="4" max="4" width="3.42578125" style="96" bestFit="1" customWidth="1"/>
    <col min="5" max="6" width="5.28515625" style="96" bestFit="1" customWidth="1"/>
    <col min="7" max="7" width="13.85546875" style="96" customWidth="1"/>
    <col min="8" max="8" width="5.7109375" style="97" customWidth="1"/>
    <col min="9" max="10" width="11.140625" style="96" bestFit="1" customWidth="1"/>
    <col min="11" max="11" width="6" style="102" bestFit="1" customWidth="1"/>
    <col min="12" max="13" width="9.42578125" style="102" bestFit="1" customWidth="1"/>
    <col min="14" max="14" width="14.85546875" style="96" bestFit="1" customWidth="1"/>
    <col min="15" max="15" width="6.7109375" style="96" bestFit="1" customWidth="1"/>
    <col min="16" max="16" width="10.5703125" style="96" bestFit="1" customWidth="1"/>
    <col min="17" max="17" width="6.140625" style="96" bestFit="1" customWidth="1"/>
    <col min="18" max="16384" width="9.140625" style="96"/>
  </cols>
  <sheetData>
    <row r="1" spans="1:17" hidden="1" x14ac:dyDescent="0.2"/>
    <row r="2" spans="1:17" hidden="1" x14ac:dyDescent="0.2"/>
    <row r="3" spans="1:17" ht="12.75" hidden="1" x14ac:dyDescent="0.2">
      <c r="G3" s="169" t="s">
        <v>917</v>
      </c>
      <c r="H3" s="170">
        <v>0</v>
      </c>
      <c r="J3" s="96">
        <v>100</v>
      </c>
    </row>
    <row r="4" spans="1:17" ht="12.75" hidden="1" x14ac:dyDescent="0.2">
      <c r="B4" s="96" t="s">
        <v>1219</v>
      </c>
      <c r="G4" s="169" t="s">
        <v>918</v>
      </c>
      <c r="H4" s="170">
        <v>0</v>
      </c>
    </row>
    <row r="5" spans="1:17" ht="12.75" hidden="1" x14ac:dyDescent="0.2">
      <c r="B5" s="96" t="s">
        <v>919</v>
      </c>
      <c r="G5" s="169" t="s">
        <v>1272</v>
      </c>
      <c r="H5" s="170">
        <v>4.84</v>
      </c>
      <c r="I5" s="97"/>
    </row>
    <row r="6" spans="1:17" ht="12.75" hidden="1" x14ac:dyDescent="0.2">
      <c r="B6" s="96" t="s">
        <v>920</v>
      </c>
      <c r="G6" s="169" t="s">
        <v>1268</v>
      </c>
      <c r="H6" s="170">
        <v>9.68</v>
      </c>
      <c r="I6" s="97"/>
    </row>
    <row r="7" spans="1:17" ht="12.75" hidden="1" x14ac:dyDescent="0.2">
      <c r="B7" s="96" t="s">
        <v>921</v>
      </c>
      <c r="G7" s="169" t="s">
        <v>1269</v>
      </c>
      <c r="H7" s="170">
        <v>15.851000000000001</v>
      </c>
      <c r="I7" s="97"/>
    </row>
    <row r="8" spans="1:17" ht="12.75" hidden="1" x14ac:dyDescent="0.2">
      <c r="B8" s="96" t="s">
        <v>922</v>
      </c>
      <c r="G8" s="169" t="s">
        <v>1271</v>
      </c>
      <c r="H8" s="170">
        <v>21.658999999999999</v>
      </c>
      <c r="I8" s="97"/>
    </row>
    <row r="9" spans="1:17" ht="12.75" hidden="1" x14ac:dyDescent="0.2">
      <c r="B9" s="96" t="s">
        <v>923</v>
      </c>
      <c r="G9" s="169" t="s">
        <v>1270</v>
      </c>
      <c r="H9" s="170">
        <v>27.466999999999999</v>
      </c>
      <c r="I9" s="97"/>
    </row>
    <row r="10" spans="1:17" ht="12.75" hidden="1" x14ac:dyDescent="0.2">
      <c r="B10" s="96" t="s">
        <v>924</v>
      </c>
      <c r="G10" s="169" t="s">
        <v>1266</v>
      </c>
      <c r="H10" s="170">
        <v>8.5909999999999993</v>
      </c>
      <c r="I10" s="97"/>
    </row>
    <row r="11" spans="1:17" ht="12.75" hidden="1" x14ac:dyDescent="0.2">
      <c r="B11" s="96" t="s">
        <v>925</v>
      </c>
      <c r="G11" s="169" t="s">
        <v>1267</v>
      </c>
      <c r="H11" s="170">
        <v>16.335000000000001</v>
      </c>
      <c r="I11" s="97"/>
      <c r="N11" s="103"/>
    </row>
    <row r="12" spans="1:17" hidden="1" x14ac:dyDescent="0.2"/>
    <row r="13" spans="1:17" s="104" customFormat="1" ht="72" x14ac:dyDescent="0.25">
      <c r="A13" s="6" t="s">
        <v>0</v>
      </c>
      <c r="B13" s="7" t="s">
        <v>1</v>
      </c>
      <c r="C13" s="9" t="s">
        <v>933</v>
      </c>
      <c r="D13" s="20" t="s">
        <v>936</v>
      </c>
      <c r="E13" s="8" t="s">
        <v>928</v>
      </c>
      <c r="F13" s="8" t="s">
        <v>929</v>
      </c>
      <c r="G13" s="8" t="s">
        <v>930</v>
      </c>
      <c r="H13" s="10" t="s">
        <v>935</v>
      </c>
      <c r="I13" s="15" t="s">
        <v>926</v>
      </c>
      <c r="J13" s="16" t="s">
        <v>927</v>
      </c>
      <c r="K13" s="8" t="s">
        <v>931</v>
      </c>
      <c r="L13" s="8" t="s">
        <v>934</v>
      </c>
      <c r="M13" s="8" t="s">
        <v>937</v>
      </c>
      <c r="N13" s="14" t="s">
        <v>932</v>
      </c>
      <c r="O13" s="11" t="s">
        <v>3</v>
      </c>
      <c r="P13" s="8" t="s">
        <v>2</v>
      </c>
    </row>
    <row r="14" spans="1:17" ht="12.75" x14ac:dyDescent="0.2">
      <c r="A14" s="154" t="s">
        <v>159</v>
      </c>
      <c r="B14" s="154" t="s">
        <v>160</v>
      </c>
      <c r="C14" s="155">
        <v>52613</v>
      </c>
      <c r="D14" s="156">
        <v>3</v>
      </c>
      <c r="E14" s="157">
        <v>14.15</v>
      </c>
      <c r="F14" s="158">
        <f t="shared" ref="F14:F32" si="0">E14*1.21</f>
        <v>17.121500000000001</v>
      </c>
      <c r="G14" s="168" t="s">
        <v>918</v>
      </c>
      <c r="H14" s="97">
        <f t="shared" ref="H14:H32" si="1">(IF(G14=$G$3,$H$3)+IF(G14=$G$4,$H$4)+IF(G14=$G$5,$H$5)+IF(G14=$G$6,$H$6)+IF(G14=$G$7,$H$7)+IF(G14=$G$8,$H$8)+IF(G14=$G$9,$H$9)+IF(G14=$G$10,$H$10)+IF(G14=$G$11,$H$11))</f>
        <v>0</v>
      </c>
      <c r="I14" s="1">
        <f t="shared" ref="I14:I32" si="2">(C14/(($J$3-D14)/100))</f>
        <v>54240.206185567011</v>
      </c>
      <c r="J14" s="2">
        <f t="shared" ref="J14:J32" si="3">(C14/(($J$3-D14)/100-(0.08)))</f>
        <v>59115.730337078654</v>
      </c>
      <c r="K14" s="17">
        <f t="shared" ref="K14:K32" si="4">(D14+8+1.2)+(F14+H14)</f>
        <v>29.3215</v>
      </c>
      <c r="L14" s="19">
        <v>4505</v>
      </c>
      <c r="M14" s="19">
        <f t="shared" ref="M14:M32" si="5">L14*1.21</f>
        <v>5451.05</v>
      </c>
      <c r="N14" s="13">
        <f t="shared" ref="N14:N32" si="6">C14/((100-K14)/100)+M14</f>
        <v>79890.943319750702</v>
      </c>
      <c r="O14" s="96" t="s">
        <v>35</v>
      </c>
      <c r="P14" s="96" t="s">
        <v>78</v>
      </c>
    </row>
    <row r="15" spans="1:17" ht="12.75" x14ac:dyDescent="0.2">
      <c r="A15" s="154" t="s">
        <v>1252</v>
      </c>
      <c r="B15" s="154" t="s">
        <v>1257</v>
      </c>
      <c r="C15" s="155">
        <v>58993</v>
      </c>
      <c r="D15" s="156">
        <v>10</v>
      </c>
      <c r="E15" s="157">
        <v>14.15</v>
      </c>
      <c r="F15" s="158">
        <f t="shared" si="0"/>
        <v>17.121500000000001</v>
      </c>
      <c r="G15" s="168" t="s">
        <v>918</v>
      </c>
      <c r="H15" s="97">
        <f t="shared" si="1"/>
        <v>0</v>
      </c>
      <c r="I15" s="1">
        <f t="shared" si="2"/>
        <v>65547.777777777781</v>
      </c>
      <c r="J15" s="2">
        <f t="shared" si="3"/>
        <v>71942.682926829264</v>
      </c>
      <c r="K15" s="17">
        <f t="shared" si="4"/>
        <v>36.3215</v>
      </c>
      <c r="L15" s="19">
        <v>4506</v>
      </c>
      <c r="M15" s="19">
        <f t="shared" si="5"/>
        <v>5452.26</v>
      </c>
      <c r="N15" s="13">
        <f t="shared" si="6"/>
        <v>98094.203513116663</v>
      </c>
      <c r="O15" s="96" t="s">
        <v>35</v>
      </c>
      <c r="P15" s="96" t="s">
        <v>78</v>
      </c>
      <c r="Q15" s="96">
        <v>212000</v>
      </c>
    </row>
    <row r="16" spans="1:17" ht="12.75" x14ac:dyDescent="0.2">
      <c r="A16" s="154" t="s">
        <v>1253</v>
      </c>
      <c r="B16" s="154" t="s">
        <v>1258</v>
      </c>
      <c r="C16" s="155">
        <v>58993</v>
      </c>
      <c r="D16" s="156">
        <v>10</v>
      </c>
      <c r="E16" s="157">
        <v>14.15</v>
      </c>
      <c r="F16" s="158">
        <f t="shared" si="0"/>
        <v>17.121500000000001</v>
      </c>
      <c r="G16" s="168" t="s">
        <v>918</v>
      </c>
      <c r="H16" s="97">
        <f t="shared" si="1"/>
        <v>0</v>
      </c>
      <c r="I16" s="1">
        <f t="shared" si="2"/>
        <v>65547.777777777781</v>
      </c>
      <c r="J16" s="2">
        <f t="shared" si="3"/>
        <v>71942.682926829264</v>
      </c>
      <c r="K16" s="17">
        <f t="shared" si="4"/>
        <v>36.3215</v>
      </c>
      <c r="L16" s="19">
        <v>4507</v>
      </c>
      <c r="M16" s="19">
        <f t="shared" si="5"/>
        <v>5453.47</v>
      </c>
      <c r="N16" s="13">
        <f t="shared" si="6"/>
        <v>98095.413513116669</v>
      </c>
      <c r="O16" s="96" t="s">
        <v>35</v>
      </c>
      <c r="P16" s="96" t="s">
        <v>78</v>
      </c>
      <c r="Q16" s="96">
        <v>212000</v>
      </c>
    </row>
    <row r="17" spans="1:17" ht="12.75" x14ac:dyDescent="0.2">
      <c r="A17" s="154" t="s">
        <v>1254</v>
      </c>
      <c r="B17" s="154" t="s">
        <v>1259</v>
      </c>
      <c r="C17" s="155">
        <v>35527</v>
      </c>
      <c r="D17" s="156">
        <v>10</v>
      </c>
      <c r="E17" s="157">
        <v>14.15</v>
      </c>
      <c r="F17" s="158">
        <f t="shared" si="0"/>
        <v>17.121500000000001</v>
      </c>
      <c r="G17" s="168" t="s">
        <v>918</v>
      </c>
      <c r="H17" s="97">
        <f t="shared" si="1"/>
        <v>0</v>
      </c>
      <c r="I17" s="1">
        <f t="shared" si="2"/>
        <v>39474.444444444445</v>
      </c>
      <c r="J17" s="2">
        <f t="shared" si="3"/>
        <v>43325.609756097554</v>
      </c>
      <c r="K17" s="17">
        <f t="shared" si="4"/>
        <v>36.3215</v>
      </c>
      <c r="L17" s="19">
        <v>4508</v>
      </c>
      <c r="M17" s="19">
        <f t="shared" si="5"/>
        <v>5454.68</v>
      </c>
      <c r="N17" s="13">
        <f t="shared" si="6"/>
        <v>61245.881111835231</v>
      </c>
      <c r="O17" s="96" t="s">
        <v>35</v>
      </c>
      <c r="P17" s="96" t="s">
        <v>78</v>
      </c>
      <c r="Q17" s="96">
        <v>118000</v>
      </c>
    </row>
    <row r="18" spans="1:17" ht="12.75" x14ac:dyDescent="0.2">
      <c r="A18" s="154" t="s">
        <v>1255</v>
      </c>
      <c r="B18" s="154" t="s">
        <v>1260</v>
      </c>
      <c r="C18" s="155">
        <v>43387</v>
      </c>
      <c r="D18" s="156">
        <v>10</v>
      </c>
      <c r="E18" s="157">
        <v>14.15</v>
      </c>
      <c r="F18" s="158">
        <f t="shared" si="0"/>
        <v>17.121500000000001</v>
      </c>
      <c r="G18" s="168" t="s">
        <v>918</v>
      </c>
      <c r="H18" s="97">
        <f t="shared" si="1"/>
        <v>0</v>
      </c>
      <c r="I18" s="1">
        <f t="shared" si="2"/>
        <v>48207.777777777774</v>
      </c>
      <c r="J18" s="2">
        <f t="shared" si="3"/>
        <v>52910.975609756097</v>
      </c>
      <c r="K18" s="17">
        <f t="shared" si="4"/>
        <v>36.3215</v>
      </c>
      <c r="L18" s="19">
        <v>4509</v>
      </c>
      <c r="M18" s="19">
        <f t="shared" si="5"/>
        <v>5455.8899999999994</v>
      </c>
      <c r="N18" s="13">
        <f t="shared" si="6"/>
        <v>73590.346684752309</v>
      </c>
      <c r="O18" s="96" t="s">
        <v>35</v>
      </c>
      <c r="P18" s="96" t="s">
        <v>78</v>
      </c>
      <c r="Q18" s="96">
        <v>150000</v>
      </c>
    </row>
    <row r="19" spans="1:17" ht="12.75" x14ac:dyDescent="0.2">
      <c r="A19" s="154" t="s">
        <v>1256</v>
      </c>
      <c r="B19" s="154" t="s">
        <v>1261</v>
      </c>
      <c r="C19" s="155">
        <v>43387</v>
      </c>
      <c r="D19" s="156">
        <v>10</v>
      </c>
      <c r="E19" s="157">
        <v>14.15</v>
      </c>
      <c r="F19" s="158">
        <f t="shared" si="0"/>
        <v>17.121500000000001</v>
      </c>
      <c r="G19" s="168" t="s">
        <v>918</v>
      </c>
      <c r="H19" s="97">
        <f t="shared" si="1"/>
        <v>0</v>
      </c>
      <c r="I19" s="1">
        <f t="shared" si="2"/>
        <v>48207.777777777774</v>
      </c>
      <c r="J19" s="2">
        <f t="shared" si="3"/>
        <v>52910.975609756097</v>
      </c>
      <c r="K19" s="17">
        <f t="shared" si="4"/>
        <v>36.3215</v>
      </c>
      <c r="L19" s="19">
        <v>4510</v>
      </c>
      <c r="M19" s="19">
        <f t="shared" si="5"/>
        <v>5457.0999999999995</v>
      </c>
      <c r="N19" s="13">
        <f t="shared" si="6"/>
        <v>73591.556684752315</v>
      </c>
      <c r="O19" s="96" t="s">
        <v>35</v>
      </c>
      <c r="P19" s="96" t="s">
        <v>78</v>
      </c>
      <c r="Q19" s="96">
        <v>120000</v>
      </c>
    </row>
    <row r="20" spans="1:17" ht="12.75" x14ac:dyDescent="0.2">
      <c r="A20" s="154" t="s">
        <v>1279</v>
      </c>
      <c r="B20" s="154" t="s">
        <v>198</v>
      </c>
      <c r="C20" s="155">
        <v>28631</v>
      </c>
      <c r="D20" s="156">
        <v>10</v>
      </c>
      <c r="E20" s="157">
        <v>14.15</v>
      </c>
      <c r="F20" s="158">
        <f t="shared" si="0"/>
        <v>17.121500000000001</v>
      </c>
      <c r="G20" s="168" t="s">
        <v>918</v>
      </c>
      <c r="H20" s="97">
        <f t="shared" si="1"/>
        <v>0</v>
      </c>
      <c r="I20" s="1">
        <f t="shared" si="2"/>
        <v>31812.222222222223</v>
      </c>
      <c r="J20" s="2">
        <f t="shared" si="3"/>
        <v>34915.85365853658</v>
      </c>
      <c r="K20" s="17">
        <f t="shared" si="4"/>
        <v>36.3215</v>
      </c>
      <c r="L20" s="19">
        <v>4511</v>
      </c>
      <c r="M20" s="19">
        <f t="shared" si="5"/>
        <v>5458.3099999999995</v>
      </c>
      <c r="N20" s="13">
        <f t="shared" si="6"/>
        <v>50420.110293662692</v>
      </c>
      <c r="O20" s="96" t="s">
        <v>35</v>
      </c>
      <c r="P20" s="96" t="s">
        <v>78</v>
      </c>
      <c r="Q20" s="96">
        <v>0</v>
      </c>
    </row>
    <row r="21" spans="1:17" ht="12.75" x14ac:dyDescent="0.2">
      <c r="A21" s="154" t="s">
        <v>1275</v>
      </c>
      <c r="B21" s="154" t="s">
        <v>1276</v>
      </c>
      <c r="C21" s="155">
        <v>69587</v>
      </c>
      <c r="D21" s="156">
        <v>10</v>
      </c>
      <c r="E21" s="157">
        <v>14.15</v>
      </c>
      <c r="F21" s="158">
        <f t="shared" si="0"/>
        <v>17.121500000000001</v>
      </c>
      <c r="G21" s="168" t="s">
        <v>918</v>
      </c>
      <c r="H21" s="97">
        <f t="shared" si="1"/>
        <v>0</v>
      </c>
      <c r="I21" s="1">
        <f t="shared" si="2"/>
        <v>77318.888888888891</v>
      </c>
      <c r="J21" s="2">
        <f t="shared" si="3"/>
        <v>84862.195121951212</v>
      </c>
      <c r="K21" s="17">
        <f t="shared" si="4"/>
        <v>36.3215</v>
      </c>
      <c r="L21" s="19">
        <v>4512</v>
      </c>
      <c r="M21" s="19">
        <f t="shared" si="5"/>
        <v>5459.5199999999995</v>
      </c>
      <c r="N21" s="13">
        <f t="shared" si="6"/>
        <v>114738.16192780923</v>
      </c>
      <c r="O21" s="96" t="s">
        <v>35</v>
      </c>
      <c r="P21" s="96" t="s">
        <v>78</v>
      </c>
      <c r="Q21" s="96">
        <v>226000</v>
      </c>
    </row>
    <row r="22" spans="1:17" ht="12.75" x14ac:dyDescent="0.2">
      <c r="A22" s="154" t="s">
        <v>1277</v>
      </c>
      <c r="B22" s="154" t="s">
        <v>1278</v>
      </c>
      <c r="C22" s="155">
        <v>39088</v>
      </c>
      <c r="D22" s="156">
        <v>10</v>
      </c>
      <c r="E22" s="157">
        <v>14.15</v>
      </c>
      <c r="F22" s="158">
        <f t="shared" si="0"/>
        <v>17.121500000000001</v>
      </c>
      <c r="G22" s="168" t="s">
        <v>918</v>
      </c>
      <c r="H22" s="97">
        <f t="shared" si="1"/>
        <v>0</v>
      </c>
      <c r="I22" s="1">
        <f t="shared" si="2"/>
        <v>43431.111111111109</v>
      </c>
      <c r="J22" s="2">
        <f t="shared" si="3"/>
        <v>47668.292682926825</v>
      </c>
      <c r="K22" s="17">
        <f t="shared" si="4"/>
        <v>36.3215</v>
      </c>
      <c r="L22" s="19">
        <v>4513</v>
      </c>
      <c r="M22" s="19">
        <f t="shared" si="5"/>
        <v>5460.73</v>
      </c>
      <c r="N22" s="13">
        <f t="shared" si="6"/>
        <v>66844.085449641556</v>
      </c>
      <c r="O22" s="96" t="s">
        <v>35</v>
      </c>
      <c r="P22" s="96" t="s">
        <v>78</v>
      </c>
      <c r="Q22" s="96">
        <v>125000</v>
      </c>
    </row>
    <row r="23" spans="1:17" ht="12.75" x14ac:dyDescent="0.2">
      <c r="A23" s="154" t="s">
        <v>99</v>
      </c>
      <c r="B23" s="154" t="s">
        <v>100</v>
      </c>
      <c r="C23" s="155">
        <v>40555</v>
      </c>
      <c r="D23" s="156">
        <v>10</v>
      </c>
      <c r="E23" s="157">
        <v>14.15</v>
      </c>
      <c r="F23" s="158">
        <f t="shared" si="0"/>
        <v>17.121500000000001</v>
      </c>
      <c r="G23" s="168" t="s">
        <v>918</v>
      </c>
      <c r="H23" s="97">
        <f t="shared" si="1"/>
        <v>0</v>
      </c>
      <c r="I23" s="1">
        <f t="shared" si="2"/>
        <v>45061.111111111109</v>
      </c>
      <c r="J23" s="2">
        <f t="shared" si="3"/>
        <v>49457.317073170729</v>
      </c>
      <c r="K23" s="17">
        <f t="shared" si="4"/>
        <v>36.3215</v>
      </c>
      <c r="L23" s="19">
        <v>4514</v>
      </c>
      <c r="M23" s="19">
        <f t="shared" si="5"/>
        <v>5461.94</v>
      </c>
      <c r="N23" s="13">
        <f t="shared" si="6"/>
        <v>69149.055745502788</v>
      </c>
      <c r="O23" s="96" t="s">
        <v>35</v>
      </c>
      <c r="P23" s="96" t="s">
        <v>78</v>
      </c>
      <c r="Q23" s="96">
        <v>0</v>
      </c>
    </row>
    <row r="24" spans="1:17" ht="12.75" x14ac:dyDescent="0.2">
      <c r="A24" s="154" t="s">
        <v>332</v>
      </c>
      <c r="B24" s="154" t="s">
        <v>333</v>
      </c>
      <c r="C24" s="155">
        <v>45913</v>
      </c>
      <c r="D24" s="156">
        <v>10</v>
      </c>
      <c r="E24" s="157">
        <v>14.15</v>
      </c>
      <c r="F24" s="158">
        <f t="shared" si="0"/>
        <v>17.121500000000001</v>
      </c>
      <c r="G24" s="168" t="s">
        <v>918</v>
      </c>
      <c r="H24" s="97">
        <f t="shared" si="1"/>
        <v>0</v>
      </c>
      <c r="I24" s="1">
        <f t="shared" si="2"/>
        <v>51014.444444444445</v>
      </c>
      <c r="J24" s="2">
        <f t="shared" si="3"/>
        <v>55991.463414634141</v>
      </c>
      <c r="K24" s="17">
        <f t="shared" si="4"/>
        <v>36.3215</v>
      </c>
      <c r="L24" s="19">
        <v>4515</v>
      </c>
      <c r="M24" s="19">
        <f t="shared" si="5"/>
        <v>5463.15</v>
      </c>
      <c r="N24" s="13">
        <f t="shared" si="6"/>
        <v>77564.408666582895</v>
      </c>
      <c r="O24" s="96" t="s">
        <v>35</v>
      </c>
      <c r="P24" s="96" t="s">
        <v>78</v>
      </c>
    </row>
    <row r="25" spans="1:17" ht="12.75" x14ac:dyDescent="0.2">
      <c r="A25" s="154" t="s">
        <v>1280</v>
      </c>
      <c r="B25" s="154" t="s">
        <v>1283</v>
      </c>
      <c r="C25" s="155">
        <v>55670</v>
      </c>
      <c r="D25" s="156">
        <v>10</v>
      </c>
      <c r="E25" s="157">
        <v>14.15</v>
      </c>
      <c r="F25" s="158">
        <f t="shared" si="0"/>
        <v>17.121500000000001</v>
      </c>
      <c r="G25" s="168" t="s">
        <v>918</v>
      </c>
      <c r="H25" s="97">
        <f t="shared" si="1"/>
        <v>0</v>
      </c>
      <c r="I25" s="1">
        <f t="shared" si="2"/>
        <v>61855.555555555555</v>
      </c>
      <c r="J25" s="2">
        <f t="shared" si="3"/>
        <v>67890.243902439019</v>
      </c>
      <c r="K25" s="17">
        <f t="shared" si="4"/>
        <v>36.3215</v>
      </c>
      <c r="L25" s="19">
        <v>4516</v>
      </c>
      <c r="M25" s="19">
        <f t="shared" si="5"/>
        <v>5464.36</v>
      </c>
      <c r="N25" s="13">
        <f t="shared" si="6"/>
        <v>92887.901697747278</v>
      </c>
      <c r="O25" s="96" t="s">
        <v>35</v>
      </c>
      <c r="P25" s="96" t="s">
        <v>78</v>
      </c>
    </row>
    <row r="26" spans="1:17" ht="12.75" x14ac:dyDescent="0.2">
      <c r="A26" s="154" t="s">
        <v>1292</v>
      </c>
      <c r="B26" s="154" t="s">
        <v>1293</v>
      </c>
      <c r="C26" s="155">
        <v>51722</v>
      </c>
      <c r="D26" s="156">
        <v>10</v>
      </c>
      <c r="E26" s="157">
        <v>14.15</v>
      </c>
      <c r="F26" s="158">
        <f t="shared" si="0"/>
        <v>17.121500000000001</v>
      </c>
      <c r="G26" s="159" t="s">
        <v>918</v>
      </c>
      <c r="H26" s="97">
        <f t="shared" si="1"/>
        <v>0</v>
      </c>
      <c r="I26" s="1">
        <f t="shared" si="2"/>
        <v>57468.888888888891</v>
      </c>
      <c r="J26" s="2">
        <f t="shared" si="3"/>
        <v>63075.609756097554</v>
      </c>
      <c r="K26" s="17">
        <f t="shared" si="4"/>
        <v>36.3215</v>
      </c>
      <c r="L26" s="19">
        <v>4517</v>
      </c>
      <c r="M26" s="19">
        <f t="shared" si="5"/>
        <v>5465.57</v>
      </c>
      <c r="N26" s="13">
        <f t="shared" si="6"/>
        <v>86689.216913793498</v>
      </c>
      <c r="O26" s="96" t="s">
        <v>35</v>
      </c>
      <c r="P26" s="96" t="s">
        <v>78</v>
      </c>
    </row>
    <row r="27" spans="1:17" ht="12.75" x14ac:dyDescent="0.2">
      <c r="A27" s="154" t="s">
        <v>1079</v>
      </c>
      <c r="B27" s="154" t="s">
        <v>1282</v>
      </c>
      <c r="C27" s="155">
        <v>35577</v>
      </c>
      <c r="D27" s="156">
        <v>10</v>
      </c>
      <c r="E27" s="157">
        <v>14.15</v>
      </c>
      <c r="F27" s="158">
        <f t="shared" si="0"/>
        <v>17.121500000000001</v>
      </c>
      <c r="G27" s="159" t="s">
        <v>918</v>
      </c>
      <c r="H27" s="97">
        <f t="shared" si="1"/>
        <v>0</v>
      </c>
      <c r="I27" s="1">
        <f t="shared" si="2"/>
        <v>39530</v>
      </c>
      <c r="J27" s="2">
        <f t="shared" si="3"/>
        <v>43386.585365853658</v>
      </c>
      <c r="K27" s="17">
        <f t="shared" si="4"/>
        <v>36.3215</v>
      </c>
      <c r="L27" s="19">
        <v>4518</v>
      </c>
      <c r="M27" s="19">
        <f t="shared" si="5"/>
        <v>5466.78</v>
      </c>
      <c r="N27" s="13">
        <f t="shared" si="6"/>
        <v>61336.50054932198</v>
      </c>
      <c r="O27" s="96" t="s">
        <v>35</v>
      </c>
      <c r="P27" s="96" t="s">
        <v>78</v>
      </c>
    </row>
    <row r="28" spans="1:17" ht="12.75" x14ac:dyDescent="0.2">
      <c r="A28" s="154" t="s">
        <v>1284</v>
      </c>
      <c r="B28" s="154" t="s">
        <v>1285</v>
      </c>
      <c r="C28" s="155">
        <v>36844</v>
      </c>
      <c r="D28" s="156">
        <v>10</v>
      </c>
      <c r="E28" s="157">
        <v>14.15</v>
      </c>
      <c r="F28" s="158">
        <f t="shared" si="0"/>
        <v>17.121500000000001</v>
      </c>
      <c r="G28" s="159" t="s">
        <v>918</v>
      </c>
      <c r="H28" s="97">
        <f t="shared" si="1"/>
        <v>0</v>
      </c>
      <c r="I28" s="1">
        <f t="shared" si="2"/>
        <v>40937.777777777774</v>
      </c>
      <c r="J28" s="2">
        <f t="shared" si="3"/>
        <v>44931.707317073167</v>
      </c>
      <c r="K28" s="17">
        <f t="shared" si="4"/>
        <v>36.3215</v>
      </c>
      <c r="L28" s="19">
        <v>4519</v>
      </c>
      <c r="M28" s="19">
        <f t="shared" si="5"/>
        <v>5467.99</v>
      </c>
      <c r="N28" s="13">
        <f t="shared" si="6"/>
        <v>63327.393095236221</v>
      </c>
      <c r="O28" s="96" t="s">
        <v>35</v>
      </c>
      <c r="P28" s="96" t="s">
        <v>78</v>
      </c>
    </row>
    <row r="29" spans="1:17" ht="12.75" x14ac:dyDescent="0.2">
      <c r="A29" s="154" t="s">
        <v>1294</v>
      </c>
      <c r="B29" s="154" t="s">
        <v>1295</v>
      </c>
      <c r="C29" s="155">
        <v>48756</v>
      </c>
      <c r="D29" s="156">
        <v>10</v>
      </c>
      <c r="E29" s="157">
        <v>14.15</v>
      </c>
      <c r="F29" s="158">
        <f t="shared" si="0"/>
        <v>17.121500000000001</v>
      </c>
      <c r="G29" s="159" t="s">
        <v>918</v>
      </c>
      <c r="H29" s="97">
        <f t="shared" si="1"/>
        <v>0</v>
      </c>
      <c r="I29" s="1">
        <f t="shared" si="2"/>
        <v>54173.333333333328</v>
      </c>
      <c r="J29" s="2">
        <f t="shared" si="3"/>
        <v>59458.536585365851</v>
      </c>
      <c r="K29" s="17">
        <f t="shared" si="4"/>
        <v>36.3215</v>
      </c>
      <c r="L29" s="19">
        <v>4520</v>
      </c>
      <c r="M29" s="19">
        <f t="shared" si="5"/>
        <v>5469.2</v>
      </c>
      <c r="N29" s="13">
        <f t="shared" si="6"/>
        <v>82035.073882079494</v>
      </c>
      <c r="O29" s="96" t="s">
        <v>35</v>
      </c>
      <c r="P29" s="96" t="s">
        <v>78</v>
      </c>
    </row>
    <row r="30" spans="1:17" ht="12.75" x14ac:dyDescent="0.2">
      <c r="A30" s="154" t="s">
        <v>1288</v>
      </c>
      <c r="B30" s="154" t="s">
        <v>1289</v>
      </c>
      <c r="C30" s="155">
        <v>48756</v>
      </c>
      <c r="D30" s="156">
        <v>10</v>
      </c>
      <c r="E30" s="157">
        <v>14.15</v>
      </c>
      <c r="F30" s="158">
        <f t="shared" si="0"/>
        <v>17.121500000000001</v>
      </c>
      <c r="G30" s="159" t="s">
        <v>918</v>
      </c>
      <c r="H30" s="97">
        <f t="shared" si="1"/>
        <v>0</v>
      </c>
      <c r="I30" s="1">
        <f t="shared" si="2"/>
        <v>54173.333333333328</v>
      </c>
      <c r="J30" s="2">
        <f t="shared" si="3"/>
        <v>59458.536585365851</v>
      </c>
      <c r="K30" s="17">
        <f t="shared" si="4"/>
        <v>36.3215</v>
      </c>
      <c r="L30" s="19">
        <v>4511</v>
      </c>
      <c r="M30" s="19">
        <f t="shared" si="5"/>
        <v>5458.3099999999995</v>
      </c>
      <c r="N30" s="13">
        <f t="shared" si="6"/>
        <v>82024.183882079495</v>
      </c>
      <c r="O30" s="96" t="s">
        <v>35</v>
      </c>
      <c r="P30" s="96" t="s">
        <v>78</v>
      </c>
    </row>
    <row r="31" spans="1:17" ht="12.75" x14ac:dyDescent="0.2">
      <c r="A31" s="154" t="s">
        <v>1286</v>
      </c>
      <c r="B31" s="154" t="s">
        <v>1287</v>
      </c>
      <c r="C31" s="155">
        <v>53245</v>
      </c>
      <c r="D31" s="156">
        <v>10</v>
      </c>
      <c r="E31" s="157">
        <v>14.15</v>
      </c>
      <c r="F31" s="158">
        <f t="shared" si="0"/>
        <v>17.121500000000001</v>
      </c>
      <c r="G31" s="159" t="s">
        <v>918</v>
      </c>
      <c r="H31" s="97">
        <f t="shared" si="1"/>
        <v>0</v>
      </c>
      <c r="I31" s="1">
        <f t="shared" si="2"/>
        <v>59161.111111111109</v>
      </c>
      <c r="J31" s="2">
        <f t="shared" si="3"/>
        <v>64932.92682926829</v>
      </c>
      <c r="K31" s="17">
        <f t="shared" si="4"/>
        <v>36.3215</v>
      </c>
      <c r="L31" s="19">
        <v>4512</v>
      </c>
      <c r="M31" s="19">
        <f t="shared" si="5"/>
        <v>5459.5199999999995</v>
      </c>
      <c r="N31" s="13">
        <f t="shared" si="6"/>
        <v>89074.868979639912</v>
      </c>
      <c r="O31" s="96" t="s">
        <v>35</v>
      </c>
      <c r="P31" s="96" t="s">
        <v>78</v>
      </c>
    </row>
    <row r="32" spans="1:17" ht="12.75" x14ac:dyDescent="0.2">
      <c r="A32" s="154" t="s">
        <v>1290</v>
      </c>
      <c r="B32" s="154" t="s">
        <v>1291</v>
      </c>
      <c r="C32" s="155">
        <v>64170</v>
      </c>
      <c r="D32" s="156">
        <v>10</v>
      </c>
      <c r="E32" s="157">
        <v>14.15</v>
      </c>
      <c r="F32" s="158">
        <f t="shared" si="0"/>
        <v>17.121500000000001</v>
      </c>
      <c r="G32" s="159" t="s">
        <v>918</v>
      </c>
      <c r="H32" s="97">
        <f t="shared" si="1"/>
        <v>0</v>
      </c>
      <c r="I32" s="1">
        <f t="shared" si="2"/>
        <v>71300</v>
      </c>
      <c r="J32" s="2">
        <f t="shared" si="3"/>
        <v>78256.097560975599</v>
      </c>
      <c r="K32" s="17">
        <f t="shared" si="4"/>
        <v>36.3215</v>
      </c>
      <c r="L32" s="19">
        <v>4513</v>
      </c>
      <c r="M32" s="19">
        <f t="shared" si="5"/>
        <v>5460.73</v>
      </c>
      <c r="N32" s="13">
        <f t="shared" si="6"/>
        <v>106232.57607049475</v>
      </c>
      <c r="O32" s="96" t="s">
        <v>35</v>
      </c>
      <c r="P32" s="96" t="s">
        <v>78</v>
      </c>
    </row>
  </sheetData>
  <dataValidations count="2">
    <dataValidation type="list" allowBlank="1" showInputMessage="1" showErrorMessage="1" sqref="G14:G32" xr:uid="{00000000-0002-0000-0600-000000000000}">
      <formula1>$G$3:$G$11</formula1>
    </dataValidation>
    <dataValidation type="list" allowBlank="1" showInputMessage="1" showErrorMessage="1" sqref="B5:B11" xr:uid="{00000000-0002-0000-06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base para costos</vt:lpstr>
      <vt:lpstr>stock fisico </vt:lpstr>
      <vt:lpstr>CALCULADORA</vt:lpstr>
      <vt:lpstr>promedios</vt:lpstr>
      <vt:lpstr>calculadora de porcentaje</vt:lpstr>
      <vt:lpstr>PVP WEB LINK DE PAGO</vt:lpstr>
      <vt:lpstr>HORNOS OULET</vt:lpstr>
      <vt:lpstr>_3_cuotas_al_mismo_precio_que_publiques_8.90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2025-02-21T21:22:25Z</dcterms:modified>
</cp:coreProperties>
</file>