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ọc tập\Kiểm thử phần mềm\BTlon\"/>
    </mc:Choice>
  </mc:AlternateContent>
  <xr:revisionPtr revIDLastSave="0" documentId="13_ncr:1_{918C83EF-5FDE-4D3B-9364-E0673D4DAC1E}" xr6:coauthVersionLast="47" xr6:coauthVersionMax="47" xr10:uidLastSave="{00000000-0000-0000-0000-000000000000}"/>
  <bookViews>
    <workbookView xWindow="-108" yWindow="-108" windowWidth="23256" windowHeight="12576" tabRatio="821" activeTab="1" xr2:uid="{00000000-000D-0000-FFFF-FFFF00000000}"/>
  </bookViews>
  <sheets>
    <sheet name="Cover" sheetId="97" r:id="rId1"/>
    <sheet name="Samples" sheetId="122" r:id="rId2"/>
    <sheet name="Test Report" sheetId="107" r:id="rId3"/>
  </sheets>
  <externalReferences>
    <externalReference r:id="rId4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22" l="1"/>
  <c r="G8" i="107" s="1"/>
  <c r="G10" i="107" s="1"/>
  <c r="B7" i="122"/>
  <c r="E8" i="107" s="1"/>
  <c r="E10" i="107" s="1"/>
  <c r="B6" i="122"/>
  <c r="D8" i="107" s="1"/>
  <c r="D10" i="107" s="1"/>
  <c r="D6" i="122"/>
  <c r="F8" i="107" s="1"/>
  <c r="F10" i="107" s="1"/>
  <c r="C8" i="107"/>
  <c r="E13" i="107" l="1"/>
  <c r="E12" i="107"/>
</calcChain>
</file>

<file path=xl/sharedStrings.xml><?xml version="1.0" encoding="utf-8"?>
<sst xmlns="http://schemas.openxmlformats.org/spreadsheetml/2006/main" count="89" uniqueCount="65">
  <si>
    <t>31/07/2007</t>
  </si>
  <si>
    <r>
      <t>Don't 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</si>
  <si>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r>
      <t>See</t>
    </r>
    <r>
      <rPr>
        <sz val="10"/>
        <color indexed="8"/>
        <rFont val="Tahoma"/>
        <family val="2"/>
      </rPr>
      <t xml:space="preserve"> a new selector: "</t>
    </r>
    <r>
      <rPr>
        <b/>
        <sz val="10"/>
        <color indexed="8"/>
        <rFont val="Tahoma"/>
        <family val="2"/>
      </rPr>
      <t>Export all Carriers"</t>
    </r>
  </si>
  <si>
    <t>TC1</t>
  </si>
  <si>
    <t>TC2</t>
  </si>
  <si>
    <t>TC3</t>
  </si>
  <si>
    <t>Fail</t>
  </si>
  <si>
    <t>Date</t>
    <phoneticPr fontId="13"/>
  </si>
  <si>
    <t>TEST CASE</t>
  </si>
  <si>
    <t>Test Case Description</t>
  </si>
  <si>
    <t>Result</t>
  </si>
  <si>
    <t>Change location</t>
  </si>
  <si>
    <t>Change description</t>
  </si>
  <si>
    <t>Note:</t>
  </si>
  <si>
    <t>TEST REPORT</t>
  </si>
  <si>
    <t>Effective Date</t>
  </si>
  <si>
    <t>First creation</t>
  </si>
  <si>
    <t>Reviewer/
Approver</t>
  </si>
  <si>
    <t>Originator</t>
  </si>
  <si>
    <t>Issue date:</t>
  </si>
  <si>
    <t>Test Case Procedure</t>
  </si>
  <si>
    <t>No</t>
  </si>
  <si>
    <t>Module code</t>
  </si>
  <si>
    <t>Number of  test cases</t>
  </si>
  <si>
    <t>Sub total</t>
  </si>
  <si>
    <t>Test coverage</t>
  </si>
  <si>
    <t>%</t>
  </si>
  <si>
    <t>Test successful coverage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</si>
  <si>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</si>
  <si>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</si>
  <si>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</si>
  <si>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</si>
  <si>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</si>
  <si>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</si>
  <si>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</si>
  <si>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</si>
  <si>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</si>
  <si>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</si>
  <si>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</si>
  <si>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</si>
  <si>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</si>
  <si>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</si>
  <si>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</si>
  <si>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</si>
  <si>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1.0</t>
  </si>
  <si>
    <t>Checking new role is added</t>
  </si>
  <si>
    <t>CR236 "Export all carrier choices"</t>
  </si>
  <si>
    <r>
      <t xml:space="preserve">Checking new function is added in </t>
    </r>
    <r>
      <rPr>
        <b/>
        <sz val="10"/>
        <color indexed="8"/>
        <rFont val="Tahoma"/>
        <family val="2"/>
      </rPr>
      <t>Classic or Current Mode</t>
    </r>
  </si>
  <si>
    <r>
      <t>Role Tab is added a new role, it's name "</t>
    </r>
    <r>
      <rPr>
        <b/>
        <sz val="10"/>
        <color indexed="8"/>
        <rFont val="Tahoma"/>
        <family val="2"/>
      </rPr>
      <t>CanExportAllCarrierChoices"</t>
    </r>
  </si>
  <si>
    <t>Check set Role CanExportAllCarrierChoices = False</t>
  </si>
  <si>
    <t>1.1</t>
  </si>
  <si>
    <t>Update testcase</t>
  </si>
  <si>
    <t>1.2</t>
  </si>
  <si>
    <t>Sameple project</t>
  </si>
  <si>
    <t>UTEHY-SE01</t>
  </si>
  <si>
    <t>Test Leader 01</t>
  </si>
  <si>
    <t>Sample Project</t>
  </si>
  <si>
    <t>CR100 - Export to excel</t>
  </si>
  <si>
    <t xml:space="preserve">CR1 - </t>
  </si>
  <si>
    <t xml:space="preserve">1: Go to the system TestProEngine with Classic or Current or Expert Mode
2: Go to maintenance 
3: Click Maintenance Users
4: Click Role Tab
</t>
  </si>
  <si>
    <t>1: Go to the system TestProEngine with Classic or Current  Mode that has to set role "CanExportAllCarrierChoices"
2: Submit for the quote 
3: Open the quote at the home
4: Go to Quick Links</t>
  </si>
  <si>
    <t>1: Go to the system TestProEngine with Classic or Current  Mode that has not to set role "CanExportAllCarrierChoices"
2: Submit for the quote 
3: Open the quote at the home
4: Go to Quick Links</t>
  </si>
  <si>
    <t>John Doe</t>
  </si>
  <si>
    <t>Jane Doe</t>
  </si>
  <si>
    <t>1.Kiểm tra form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</si>
</sst>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4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indexed="6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sz val="6"/>
      <name val="ＭＳ Ｐゴシック"/>
      <family val="3"/>
      <charset val="128"/>
    </font>
    <font>
      <b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9"/>
      <name val="Tahoma"/>
      <family val="2"/>
    </font>
    <font>
      <sz val="10"/>
      <name val="ＭＳ Ｐゴシック"/>
      <charset val="128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146">
    <xf numFmtId="0" fontId="0" fillId="0" borderId="0" xfId="0"/>
    <xf numFmtId="0" fontId="8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10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5" fontId="4" fillId="0" borderId="0" xfId="0" applyNumberFormat="1" applyFont="1" applyAlignment="1">
      <alignment horizontal="lef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7" fillId="0" borderId="0" xfId="1" applyFont="1" applyBorder="1"/>
    <xf numFmtId="0" fontId="9" fillId="0" borderId="0" xfId="1" applyFont="1" applyBorder="1"/>
    <xf numFmtId="0" fontId="4" fillId="0" borderId="0" xfId="1" applyFont="1" applyBorder="1"/>
    <xf numFmtId="164" fontId="4" fillId="0" borderId="0" xfId="1" applyNumberFormat="1" applyFont="1" applyBorder="1"/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 applyAlignment="1">
      <alignment horizontal="center"/>
    </xf>
    <xf numFmtId="9" fontId="4" fillId="0" borderId="0" xfId="0" applyNumberFormat="1" applyFont="1" applyBorder="1" applyAlignment="1">
      <alignment horizontal="center"/>
    </xf>
    <xf numFmtId="2" fontId="14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8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4" fillId="2" borderId="0" xfId="0" applyFont="1" applyFill="1"/>
    <xf numFmtId="0" fontId="6" fillId="0" borderId="5" xfId="0" applyFont="1" applyBorder="1" applyAlignment="1">
      <alignment horizontal="center"/>
    </xf>
    <xf numFmtId="0" fontId="8" fillId="0" borderId="0" xfId="0" applyFont="1" applyBorder="1"/>
    <xf numFmtId="0" fontId="4" fillId="0" borderId="6" xfId="0" applyNumberFormat="1" applyFont="1" applyBorder="1" applyAlignment="1">
      <alignment horizontal="center"/>
    </xf>
    <xf numFmtId="0" fontId="4" fillId="0" borderId="6" xfId="0" applyNumberFormat="1" applyFont="1" applyBorder="1"/>
    <xf numFmtId="0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15" fontId="4" fillId="0" borderId="6" xfId="0" applyNumberFormat="1" applyFont="1" applyBorder="1" applyAlignment="1">
      <alignment horizontal="left" vertical="center"/>
    </xf>
    <xf numFmtId="49" fontId="4" fillId="0" borderId="6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4" fontId="4" fillId="0" borderId="9" xfId="0" applyNumberFormat="1" applyFont="1" applyBorder="1" applyAlignment="1">
      <alignment vertical="center"/>
    </xf>
    <xf numFmtId="49" fontId="4" fillId="0" borderId="10" xfId="0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164" fontId="15" fillId="3" borderId="12" xfId="0" applyNumberFormat="1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2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/>
    </xf>
    <xf numFmtId="0" fontId="15" fillId="3" borderId="13" xfId="0" applyNumberFormat="1" applyFont="1" applyFill="1" applyBorder="1" applyAlignment="1">
      <alignment horizontal="center" wrapText="1"/>
    </xf>
    <xf numFmtId="0" fontId="15" fillId="3" borderId="14" xfId="0" applyNumberFormat="1" applyFont="1" applyFill="1" applyBorder="1" applyAlignment="1">
      <alignment horizontal="center" wrapText="1"/>
    </xf>
    <xf numFmtId="0" fontId="16" fillId="3" borderId="9" xfId="0" applyNumberFormat="1" applyFont="1" applyFill="1" applyBorder="1" applyAlignment="1">
      <alignment horizontal="center"/>
    </xf>
    <xf numFmtId="0" fontId="15" fillId="3" borderId="10" xfId="0" applyFont="1" applyFill="1" applyBorder="1"/>
    <xf numFmtId="0" fontId="16" fillId="3" borderId="10" xfId="0" applyFont="1" applyFill="1" applyBorder="1" applyAlignment="1">
      <alignment horizontal="center"/>
    </xf>
    <xf numFmtId="0" fontId="16" fillId="3" borderId="11" xfId="0" applyFont="1" applyFill="1" applyBorder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9" fillId="2" borderId="0" xfId="2" applyFont="1" applyFill="1" applyAlignment="1"/>
    <xf numFmtId="0" fontId="9" fillId="2" borderId="15" xfId="2" applyFont="1" applyFill="1" applyBorder="1" applyAlignment="1">
      <alignment horizontal="left" wrapText="1"/>
    </xf>
    <xf numFmtId="1" fontId="6" fillId="2" borderId="16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2" borderId="0" xfId="2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9" fillId="2" borderId="2" xfId="2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5" fontId="4" fillId="0" borderId="6" xfId="0" applyNumberFormat="1" applyFont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0" fontId="4" fillId="2" borderId="0" xfId="2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9" fillId="2" borderId="0" xfId="0" applyFont="1" applyFill="1" applyAlignment="1"/>
    <xf numFmtId="0" fontId="19" fillId="0" borderId="0" xfId="0" applyFont="1" applyAlignment="1"/>
    <xf numFmtId="0" fontId="21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6" fillId="0" borderId="20" xfId="0" applyFont="1" applyBorder="1" applyAlignment="1">
      <alignment horizontal="left" vertical="top" wrapText="1"/>
    </xf>
    <xf numFmtId="0" fontId="0" fillId="0" borderId="1" xfId="0" applyBorder="1"/>
    <xf numFmtId="0" fontId="4" fillId="0" borderId="1" xfId="0" applyFont="1" applyBorder="1"/>
    <xf numFmtId="0" fontId="6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left" vertical="top" wrapText="1"/>
    </xf>
    <xf numFmtId="0" fontId="23" fillId="0" borderId="20" xfId="0" applyFont="1" applyBorder="1" applyAlignment="1">
      <alignment horizontal="left" vertical="top" wrapText="1"/>
    </xf>
    <xf numFmtId="15" fontId="4" fillId="0" borderId="6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33" xfId="0" applyFont="1" applyFill="1" applyBorder="1" applyAlignment="1">
      <alignment horizontal="center" wrapText="1"/>
    </xf>
    <xf numFmtId="0" fontId="6" fillId="0" borderId="20" xfId="0" applyFont="1" applyBorder="1" applyAlignment="1">
      <alignment horizontal="left" vertical="top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22" fillId="4" borderId="20" xfId="2" applyFont="1" applyFill="1" applyBorder="1" applyAlignment="1">
      <alignment horizontal="center" vertical="center" wrapText="1"/>
    </xf>
    <xf numFmtId="0" fontId="22" fillId="4" borderId="22" xfId="2" applyFont="1" applyFill="1" applyBorder="1" applyAlignment="1">
      <alignment horizontal="center" vertical="center" wrapText="1"/>
    </xf>
    <xf numFmtId="0" fontId="15" fillId="5" borderId="1" xfId="2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left" vertical="top" wrapText="1"/>
    </xf>
    <xf numFmtId="0" fontId="22" fillId="0" borderId="22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wrapText="1"/>
    </xf>
    <xf numFmtId="0" fontId="5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/>
    </xf>
    <xf numFmtId="0" fontId="4" fillId="2" borderId="20" xfId="2" applyFont="1" applyFill="1" applyBorder="1" applyAlignment="1">
      <alignment horizontal="left" vertical="center" wrapText="1"/>
    </xf>
    <xf numFmtId="0" fontId="4" fillId="2" borderId="22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22" fillId="4" borderId="20" xfId="2" applyFont="1" applyFill="1" applyBorder="1" applyAlignment="1">
      <alignment horizontal="left" vertical="center" wrapText="1"/>
    </xf>
    <xf numFmtId="0" fontId="22" fillId="4" borderId="22" xfId="2" applyFont="1" applyFill="1" applyBorder="1" applyAlignment="1">
      <alignment horizontal="left" vertical="center" wrapText="1"/>
    </xf>
    <xf numFmtId="0" fontId="22" fillId="4" borderId="17" xfId="2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left" vertical="top" wrapText="1"/>
    </xf>
    <xf numFmtId="0" fontId="4" fillId="2" borderId="22" xfId="2" applyFont="1" applyFill="1" applyBorder="1" applyAlignment="1">
      <alignment horizontal="left" vertical="top" wrapText="1"/>
    </xf>
    <xf numFmtId="0" fontId="4" fillId="2" borderId="25" xfId="2" applyFont="1" applyFill="1" applyBorder="1" applyAlignment="1">
      <alignment horizontal="left" vertical="top" wrapText="1"/>
    </xf>
    <xf numFmtId="0" fontId="15" fillId="5" borderId="26" xfId="2" applyFont="1" applyFill="1" applyBorder="1" applyAlignment="1">
      <alignment horizontal="center" vertical="center" wrapText="1"/>
    </xf>
    <xf numFmtId="0" fontId="15" fillId="5" borderId="27" xfId="2" applyFont="1" applyFill="1" applyBorder="1" applyAlignment="1">
      <alignment horizontal="center" vertical="center" wrapText="1"/>
    </xf>
    <xf numFmtId="0" fontId="20" fillId="6" borderId="22" xfId="0" applyFont="1" applyFill="1" applyBorder="1" applyAlignment="1">
      <alignment horizontal="left" vertical="center"/>
    </xf>
    <xf numFmtId="0" fontId="20" fillId="6" borderId="17" xfId="0" applyFont="1" applyFill="1" applyBorder="1" applyAlignment="1">
      <alignment horizontal="left" vertical="center"/>
    </xf>
    <xf numFmtId="0" fontId="15" fillId="5" borderId="30" xfId="2" applyFont="1" applyFill="1" applyBorder="1" applyAlignment="1">
      <alignment horizontal="center" vertical="center" wrapText="1"/>
    </xf>
    <xf numFmtId="0" fontId="15" fillId="5" borderId="30" xfId="2" applyFont="1" applyFill="1" applyBorder="1" applyAlignment="1">
      <alignment vertical="center" wrapText="1"/>
    </xf>
    <xf numFmtId="0" fontId="15" fillId="5" borderId="1" xfId="2" applyFont="1" applyFill="1" applyBorder="1" applyAlignment="1">
      <alignment vertical="center" wrapText="1"/>
    </xf>
    <xf numFmtId="0" fontId="15" fillId="5" borderId="31" xfId="2" applyFont="1" applyFill="1" applyBorder="1" applyAlignment="1">
      <alignment horizontal="center" vertical="center" wrapText="1"/>
    </xf>
    <xf numFmtId="0" fontId="15" fillId="5" borderId="0" xfId="2" applyFont="1" applyFill="1" applyBorder="1" applyAlignment="1">
      <alignment horizontal="center" vertical="center" wrapText="1"/>
    </xf>
    <xf numFmtId="0" fontId="15" fillId="5" borderId="32" xfId="2" applyFont="1" applyFill="1" applyBorder="1" applyAlignment="1">
      <alignment horizontal="center" vertical="center" wrapText="1"/>
    </xf>
    <xf numFmtId="0" fontId="15" fillId="5" borderId="33" xfId="2" applyFont="1" applyFill="1" applyBorder="1" applyAlignment="1">
      <alignment horizontal="center" vertical="center" wrapText="1"/>
    </xf>
    <xf numFmtId="0" fontId="15" fillId="5" borderId="34" xfId="2" applyFont="1" applyFill="1" applyBorder="1" applyAlignment="1">
      <alignment horizontal="center" vertical="center" wrapText="1"/>
    </xf>
  </cellXfs>
  <cellStyles count="4">
    <cellStyle name="Normal" xfId="0" builtinId="0"/>
    <cellStyle name="Normal_Functional Test Case v1.0" xfId="1" xr:uid="{00000000-0005-0000-0000-000000000000}"/>
    <cellStyle name="Normal_Sheet1_Vanco_CR022a1_TestCase_v0.1" xfId="2" xr:uid="{00000000-0005-0000-0000-000001000000}"/>
    <cellStyle name="標準_結合試験(AllOvertheWorld)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dc-nt2/osdc/Documents%20and%20Settings/ThoanCT/My%20Documents/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showGridLines="0" topLeftCell="A4" workbookViewId="0">
      <selection activeCell="B20" sqref="B20"/>
    </sheetView>
  </sheetViews>
  <sheetFormatPr defaultColWidth="9" defaultRowHeight="13.8"/>
  <cols>
    <col min="1" max="1" width="9" style="1"/>
    <col min="2" max="2" width="14.109375" style="1" customWidth="1"/>
    <col min="3" max="3" width="9" style="1"/>
    <col min="4" max="4" width="15" style="1" customWidth="1"/>
    <col min="5" max="5" width="32.44140625" style="1" customWidth="1"/>
    <col min="6" max="6" width="23.77734375" style="1" customWidth="1"/>
    <col min="7" max="7" width="20.44140625" style="1" customWidth="1"/>
    <col min="8" max="8" width="26.6640625" style="1" customWidth="1"/>
    <col min="9" max="16384" width="9" style="1"/>
  </cols>
  <sheetData>
    <row r="1" spans="1:8">
      <c r="B1" s="31"/>
      <c r="C1" s="31"/>
    </row>
    <row r="2" spans="1:8" ht="22.2">
      <c r="A2" s="26"/>
      <c r="B2" s="27" t="s">
        <v>8</v>
      </c>
      <c r="C2" s="26"/>
      <c r="D2" s="26"/>
      <c r="E2" s="26"/>
      <c r="F2" s="26"/>
      <c r="G2" s="26"/>
    </row>
    <row r="3" spans="1:8">
      <c r="A3" s="26"/>
      <c r="B3" s="28" t="s">
        <v>37</v>
      </c>
      <c r="C3" s="63">
        <v>1.2</v>
      </c>
      <c r="D3" s="29"/>
      <c r="E3" s="26"/>
      <c r="F3" s="26"/>
      <c r="G3" s="26"/>
    </row>
    <row r="4" spans="1:8">
      <c r="A4" s="26"/>
      <c r="B4" s="28" t="s">
        <v>19</v>
      </c>
      <c r="C4" s="11" t="s">
        <v>0</v>
      </c>
      <c r="D4" s="11"/>
      <c r="E4" s="26"/>
      <c r="F4" s="26"/>
      <c r="G4" s="26"/>
    </row>
    <row r="5" spans="1:8" ht="14.4" thickBot="1">
      <c r="A5" s="26"/>
      <c r="B5" s="28"/>
      <c r="C5" s="29"/>
      <c r="D5" s="29"/>
      <c r="E5" s="26"/>
      <c r="F5" s="26"/>
      <c r="G5" s="26"/>
    </row>
    <row r="6" spans="1:8" ht="14.25" customHeight="1" thickBot="1">
      <c r="A6" s="26"/>
      <c r="B6" s="28" t="s">
        <v>38</v>
      </c>
      <c r="C6" s="111" t="s">
        <v>53</v>
      </c>
      <c r="D6" s="111"/>
      <c r="E6" s="112"/>
      <c r="F6" s="26"/>
      <c r="G6" s="26"/>
    </row>
    <row r="7" spans="1:8">
      <c r="A7" s="26"/>
      <c r="B7" s="28" t="s">
        <v>39</v>
      </c>
      <c r="C7" s="111" t="s">
        <v>54</v>
      </c>
      <c r="D7" s="111"/>
      <c r="E7" s="112"/>
      <c r="F7" s="26"/>
      <c r="G7" s="26"/>
    </row>
    <row r="8" spans="1:8">
      <c r="A8" s="26"/>
      <c r="B8" s="28"/>
      <c r="C8" s="26"/>
      <c r="D8" s="26"/>
      <c r="E8" s="26"/>
      <c r="F8" s="26"/>
      <c r="G8" s="26"/>
    </row>
    <row r="9" spans="1:8">
      <c r="A9" s="26"/>
      <c r="B9" s="19"/>
      <c r="C9" s="19"/>
      <c r="D9" s="19"/>
      <c r="E9" s="19"/>
      <c r="F9" s="26"/>
      <c r="G9" s="26"/>
    </row>
    <row r="10" spans="1:8">
      <c r="B10" s="5" t="s">
        <v>28</v>
      </c>
    </row>
    <row r="11" spans="1:8" s="36" customFormat="1" ht="26.4">
      <c r="B11" s="52" t="s">
        <v>15</v>
      </c>
      <c r="C11" s="53" t="s">
        <v>29</v>
      </c>
      <c r="D11" s="53" t="s">
        <v>11</v>
      </c>
      <c r="E11" s="53" t="s">
        <v>12</v>
      </c>
      <c r="F11" s="53" t="s">
        <v>18</v>
      </c>
      <c r="G11" s="54" t="s">
        <v>17</v>
      </c>
      <c r="H11" s="90" t="s">
        <v>30</v>
      </c>
    </row>
    <row r="12" spans="1:8" s="36" customFormat="1" ht="26.4">
      <c r="B12" s="38">
        <v>39293</v>
      </c>
      <c r="C12" s="39" t="s">
        <v>44</v>
      </c>
      <c r="D12" s="40"/>
      <c r="E12" s="41" t="s">
        <v>16</v>
      </c>
      <c r="F12" s="77" t="s">
        <v>62</v>
      </c>
      <c r="G12" s="89"/>
      <c r="H12" s="91" t="s">
        <v>46</v>
      </c>
    </row>
    <row r="13" spans="1:8" s="36" customFormat="1" ht="26.4">
      <c r="B13" s="103">
        <v>39295</v>
      </c>
      <c r="C13" s="39" t="s">
        <v>50</v>
      </c>
      <c r="D13" s="40"/>
      <c r="E13" s="41" t="s">
        <v>51</v>
      </c>
      <c r="F13" s="77" t="s">
        <v>62</v>
      </c>
      <c r="G13" s="102" t="s">
        <v>63</v>
      </c>
      <c r="H13" s="91" t="s">
        <v>46</v>
      </c>
    </row>
    <row r="14" spans="1:8" s="37" customFormat="1" ht="26.4">
      <c r="B14" s="38">
        <v>39311</v>
      </c>
      <c r="C14" s="39" t="s">
        <v>52</v>
      </c>
      <c r="D14" s="40"/>
      <c r="E14" s="41" t="s">
        <v>51</v>
      </c>
      <c r="F14" s="77" t="s">
        <v>62</v>
      </c>
      <c r="G14" s="102" t="s">
        <v>55</v>
      </c>
      <c r="H14" s="91" t="s">
        <v>46</v>
      </c>
    </row>
    <row r="15" spans="1:8" s="37" customFormat="1" ht="13.2">
      <c r="B15" s="45"/>
      <c r="C15" s="46"/>
      <c r="D15" s="43"/>
      <c r="E15" s="43"/>
      <c r="F15" s="43"/>
      <c r="G15" s="43"/>
      <c r="H15" s="44"/>
    </row>
    <row r="16" spans="1:8" s="36" customFormat="1">
      <c r="B16" s="38"/>
      <c r="C16" s="42"/>
      <c r="D16" s="40"/>
      <c r="E16" s="43"/>
      <c r="F16" s="43"/>
      <c r="G16" s="43"/>
      <c r="H16" s="47"/>
    </row>
    <row r="17" spans="2:8" s="36" customFormat="1">
      <c r="B17" s="45"/>
      <c r="C17" s="46"/>
      <c r="D17" s="43"/>
      <c r="E17" s="43"/>
      <c r="F17" s="43"/>
      <c r="G17" s="43"/>
      <c r="H17" s="44"/>
    </row>
    <row r="18" spans="2:8" s="36" customFormat="1">
      <c r="B18" s="45"/>
      <c r="C18" s="46"/>
      <c r="D18" s="43"/>
      <c r="E18" s="43"/>
      <c r="F18" s="43"/>
      <c r="G18" s="43"/>
      <c r="H18" s="44"/>
    </row>
    <row r="19" spans="2:8" s="36" customFormat="1">
      <c r="B19" s="45"/>
      <c r="C19" s="46"/>
      <c r="D19" s="43"/>
      <c r="E19" s="43"/>
      <c r="F19" s="43"/>
      <c r="G19" s="43"/>
      <c r="H19" s="44"/>
    </row>
    <row r="20" spans="2:8" s="36" customFormat="1">
      <c r="B20" s="45"/>
      <c r="C20" s="46"/>
      <c r="D20" s="43"/>
      <c r="E20" s="43"/>
      <c r="F20" s="43"/>
      <c r="G20" s="43"/>
      <c r="H20" s="44"/>
    </row>
    <row r="21" spans="2:8" s="36" customFormat="1">
      <c r="B21" s="45"/>
      <c r="C21" s="46"/>
      <c r="D21" s="43"/>
      <c r="E21" s="43"/>
      <c r="F21" s="43"/>
      <c r="G21" s="43"/>
      <c r="H21" s="44"/>
    </row>
    <row r="22" spans="2:8" s="36" customFormat="1">
      <c r="B22" s="45"/>
      <c r="C22" s="46"/>
      <c r="D22" s="43"/>
      <c r="E22" s="43"/>
      <c r="F22" s="43"/>
      <c r="G22" s="43"/>
      <c r="H22" s="44"/>
    </row>
    <row r="23" spans="2:8" s="36" customFormat="1">
      <c r="B23" s="48"/>
      <c r="C23" s="49"/>
      <c r="D23" s="50"/>
      <c r="E23" s="50"/>
      <c r="F23" s="50"/>
      <c r="G23" s="50"/>
      <c r="H23" s="5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53"/>
  <sheetViews>
    <sheetView tabSelected="1" topLeftCell="A7" workbookViewId="0">
      <selection activeCell="A13" sqref="A13"/>
    </sheetView>
  </sheetViews>
  <sheetFormatPr defaultColWidth="8.77734375" defaultRowHeight="13.8" outlineLevelRow="1"/>
  <cols>
    <col min="1" max="1" width="15.6640625" customWidth="1"/>
    <col min="2" max="2" width="18.109375" style="95" customWidth="1"/>
    <col min="3" max="3" width="42.109375" customWidth="1"/>
    <col min="6" max="6" width="23.6640625" customWidth="1"/>
    <col min="7" max="7" width="18.44140625" hidden="1" customWidth="1"/>
    <col min="8" max="8" width="17.109375" customWidth="1"/>
    <col min="9" max="9" width="9" style="98"/>
    <col min="10" max="10" width="18" style="97" customWidth="1"/>
  </cols>
  <sheetData>
    <row r="1" spans="1:11" s="2" customFormat="1" ht="12.75" customHeight="1">
      <c r="A1" s="64" t="s">
        <v>8</v>
      </c>
      <c r="B1" s="120"/>
      <c r="C1" s="120"/>
      <c r="D1" s="120"/>
      <c r="E1" s="6"/>
      <c r="F1" s="6"/>
      <c r="G1" s="6"/>
      <c r="H1" s="6"/>
      <c r="I1" s="104"/>
      <c r="J1" s="105"/>
      <c r="K1" s="7"/>
    </row>
    <row r="2" spans="1:11" s="2" customFormat="1" ht="11.25" customHeight="1" thickBot="1">
      <c r="A2" s="7"/>
      <c r="B2" s="121"/>
      <c r="C2" s="121"/>
      <c r="D2" s="121"/>
      <c r="E2" s="6"/>
      <c r="F2" s="6"/>
      <c r="G2" s="6"/>
      <c r="H2" s="6"/>
      <c r="I2" s="104"/>
      <c r="J2" s="105"/>
      <c r="K2" s="7"/>
    </row>
    <row r="3" spans="1:11" s="3" customFormat="1" ht="15" customHeight="1">
      <c r="A3" s="65" t="s">
        <v>40</v>
      </c>
      <c r="B3" s="111" t="s">
        <v>56</v>
      </c>
      <c r="C3" s="111"/>
      <c r="D3" s="112"/>
      <c r="E3" s="68"/>
      <c r="F3" s="68"/>
      <c r="G3" s="68"/>
      <c r="H3" s="130"/>
      <c r="I3" s="130"/>
      <c r="J3" s="130"/>
      <c r="K3" s="9"/>
    </row>
    <row r="4" spans="1:11" s="3" customFormat="1" ht="13.2">
      <c r="A4" s="72" t="s">
        <v>41</v>
      </c>
      <c r="B4" s="131" t="s">
        <v>57</v>
      </c>
      <c r="C4" s="132"/>
      <c r="D4" s="133"/>
      <c r="E4" s="68"/>
      <c r="F4" s="68"/>
      <c r="G4" s="68"/>
      <c r="H4" s="130"/>
      <c r="I4" s="130"/>
      <c r="J4" s="130"/>
      <c r="K4" s="9"/>
    </row>
    <row r="5" spans="1:11" s="81" customFormat="1" ht="26.4">
      <c r="A5" s="72" t="s">
        <v>34</v>
      </c>
      <c r="B5" s="123" t="s">
        <v>58</v>
      </c>
      <c r="C5" s="124"/>
      <c r="D5" s="125"/>
      <c r="E5" s="79"/>
      <c r="F5" s="79"/>
      <c r="G5" s="79"/>
      <c r="H5" s="129"/>
      <c r="I5" s="129"/>
      <c r="J5" s="129"/>
      <c r="K5" s="80"/>
    </row>
    <row r="6" spans="1:11" s="3" customFormat="1" ht="15" customHeight="1">
      <c r="A6" s="12" t="s">
        <v>42</v>
      </c>
      <c r="B6" s="92">
        <f>COUNTIF(I12:I16,"Pass")</f>
        <v>4</v>
      </c>
      <c r="C6" s="10" t="s">
        <v>43</v>
      </c>
      <c r="D6" s="13">
        <f>COUNTIF(I10:I734,"Pending")</f>
        <v>0</v>
      </c>
      <c r="E6" s="8"/>
      <c r="F6" s="8"/>
      <c r="G6" s="8"/>
      <c r="H6" s="130"/>
      <c r="I6" s="130"/>
      <c r="J6" s="130"/>
      <c r="K6" s="9"/>
    </row>
    <row r="7" spans="1:11" s="3" customFormat="1" ht="15" customHeight="1" thickBot="1">
      <c r="A7" s="14" t="s">
        <v>6</v>
      </c>
      <c r="B7" s="93">
        <f>COUNTIF(I12:I17,"Fail")</f>
        <v>1</v>
      </c>
      <c r="C7" s="30" t="s">
        <v>32</v>
      </c>
      <c r="D7" s="66">
        <f>COUNTA(A12:A17)-3</f>
        <v>3</v>
      </c>
      <c r="E7" s="69"/>
      <c r="F7" s="69"/>
      <c r="G7" s="69"/>
      <c r="H7" s="130"/>
      <c r="I7" s="130"/>
      <c r="J7" s="130"/>
      <c r="K7" s="9"/>
    </row>
    <row r="8" spans="1:11" s="3" customFormat="1" ht="15" customHeight="1">
      <c r="A8" s="122"/>
      <c r="B8" s="122"/>
      <c r="C8" s="122"/>
      <c r="D8" s="122"/>
      <c r="E8" s="8"/>
      <c r="F8" s="8"/>
      <c r="G8" s="8"/>
      <c r="H8" s="8"/>
      <c r="I8" s="106"/>
      <c r="J8" s="106"/>
      <c r="K8" s="9"/>
    </row>
    <row r="9" spans="1:11" s="83" customFormat="1" ht="12" customHeight="1">
      <c r="A9" s="138" t="s">
        <v>35</v>
      </c>
      <c r="B9" s="139" t="s">
        <v>9</v>
      </c>
      <c r="C9" s="138" t="s">
        <v>20</v>
      </c>
      <c r="D9" s="141" t="s">
        <v>33</v>
      </c>
      <c r="E9" s="142"/>
      <c r="F9" s="142"/>
      <c r="G9" s="143"/>
      <c r="H9" s="134" t="s">
        <v>31</v>
      </c>
      <c r="I9" s="115" t="s">
        <v>10</v>
      </c>
      <c r="J9" s="115" t="s">
        <v>36</v>
      </c>
      <c r="K9" s="82"/>
    </row>
    <row r="10" spans="1:11" s="71" customFormat="1" ht="12" customHeight="1">
      <c r="A10" s="115"/>
      <c r="B10" s="140"/>
      <c r="C10" s="115"/>
      <c r="D10" s="135"/>
      <c r="E10" s="144"/>
      <c r="F10" s="144"/>
      <c r="G10" s="145"/>
      <c r="H10" s="135"/>
      <c r="I10" s="115"/>
      <c r="J10" s="115"/>
      <c r="K10" s="70"/>
    </row>
    <row r="11" spans="1:11" s="84" customFormat="1" ht="15">
      <c r="A11" s="136"/>
      <c r="B11" s="136"/>
      <c r="C11" s="136"/>
      <c r="D11" s="136"/>
      <c r="E11" s="136"/>
      <c r="F11" s="136"/>
      <c r="G11" s="136"/>
      <c r="H11" s="136"/>
      <c r="I11" s="136"/>
      <c r="J11" s="137"/>
    </row>
    <row r="12" spans="1:11" s="4" customFormat="1" ht="13.2">
      <c r="A12" s="126" t="s">
        <v>64</v>
      </c>
      <c r="B12" s="127"/>
      <c r="C12" s="127"/>
      <c r="D12" s="127"/>
      <c r="E12" s="127"/>
      <c r="F12" s="127"/>
      <c r="G12" s="127"/>
      <c r="H12" s="127"/>
      <c r="I12" s="127"/>
      <c r="J12" s="128"/>
    </row>
    <row r="13" spans="1:11" s="4" customFormat="1" ht="79.2" outlineLevel="1">
      <c r="A13" s="88" t="s">
        <v>3</v>
      </c>
      <c r="B13" s="94" t="s">
        <v>45</v>
      </c>
      <c r="C13" s="87" t="s">
        <v>59</v>
      </c>
      <c r="D13" s="119" t="s">
        <v>48</v>
      </c>
      <c r="E13" s="118"/>
      <c r="F13" s="118"/>
      <c r="G13" s="86"/>
      <c r="H13" s="101"/>
      <c r="I13" s="87" t="s">
        <v>42</v>
      </c>
      <c r="J13" s="85"/>
    </row>
    <row r="14" spans="1:11" s="4" customFormat="1" ht="63.75" customHeight="1" outlineLevel="1">
      <c r="A14" s="88" t="s">
        <v>4</v>
      </c>
      <c r="B14" s="99" t="s">
        <v>47</v>
      </c>
      <c r="C14" s="100" t="s">
        <v>60</v>
      </c>
      <c r="D14" s="116" t="s">
        <v>2</v>
      </c>
      <c r="E14" s="118"/>
      <c r="F14" s="118"/>
      <c r="G14" s="86"/>
      <c r="H14" s="96"/>
      <c r="I14" s="87" t="s">
        <v>42</v>
      </c>
      <c r="J14" s="85"/>
    </row>
    <row r="15" spans="1:11" s="4" customFormat="1" ht="63.75" customHeight="1" outlineLevel="1">
      <c r="A15" s="88" t="s">
        <v>5</v>
      </c>
      <c r="B15" s="110" t="s">
        <v>47</v>
      </c>
      <c r="C15" s="87" t="s">
        <v>61</v>
      </c>
      <c r="D15" s="116" t="s">
        <v>1</v>
      </c>
      <c r="E15" s="117"/>
      <c r="F15" s="117"/>
      <c r="G15" s="86"/>
      <c r="H15" s="96"/>
      <c r="I15" s="87" t="s">
        <v>42</v>
      </c>
      <c r="J15" s="85"/>
    </row>
    <row r="16" spans="1:11" s="4" customFormat="1" ht="63.75" customHeight="1" outlineLevel="1">
      <c r="A16" s="88" t="s">
        <v>5</v>
      </c>
      <c r="B16" s="110" t="s">
        <v>47</v>
      </c>
      <c r="C16" s="87" t="s">
        <v>61</v>
      </c>
      <c r="D16" s="116" t="s">
        <v>1</v>
      </c>
      <c r="E16" s="117"/>
      <c r="F16" s="117"/>
      <c r="G16" s="86"/>
      <c r="H16" s="107"/>
      <c r="I16" s="87" t="s">
        <v>42</v>
      </c>
      <c r="J16" s="85"/>
    </row>
    <row r="17" spans="1:10" s="4" customFormat="1" ht="63.75" customHeight="1" outlineLevel="1">
      <c r="A17" s="88" t="s">
        <v>5</v>
      </c>
      <c r="B17" s="110" t="s">
        <v>47</v>
      </c>
      <c r="C17" s="87" t="s">
        <v>61</v>
      </c>
      <c r="D17" s="116" t="s">
        <v>1</v>
      </c>
      <c r="E17" s="117"/>
      <c r="F17" s="117"/>
      <c r="G17" s="86"/>
      <c r="H17" s="107"/>
      <c r="I17" s="87" t="s">
        <v>6</v>
      </c>
      <c r="J17" s="85"/>
    </row>
    <row r="18" spans="1:10" s="4" customFormat="1" ht="13.2" outlineLevel="1">
      <c r="A18" s="113" t="s">
        <v>49</v>
      </c>
      <c r="B18" s="114"/>
      <c r="C18" s="114"/>
      <c r="D18" s="108"/>
      <c r="E18" s="108"/>
      <c r="F18" s="108"/>
      <c r="G18" s="108"/>
      <c r="H18" s="108"/>
      <c r="I18" s="108"/>
      <c r="J18" s="109"/>
    </row>
    <row r="19" spans="1:10" ht="12" customHeight="1"/>
    <row r="20" spans="1:10" ht="12" customHeight="1"/>
    <row r="21" spans="1:10" ht="12" customHeight="1"/>
    <row r="22" spans="1:10" ht="12" customHeight="1"/>
    <row r="23" spans="1:10" ht="12" customHeight="1"/>
    <row r="24" spans="1:10" ht="12" customHeight="1"/>
    <row r="25" spans="1:10" ht="12" customHeight="1"/>
    <row r="26" spans="1:10" ht="12" customHeight="1"/>
    <row r="27" spans="1:10" ht="12" customHeight="1"/>
    <row r="28" spans="1:10" ht="12" customHeight="1"/>
    <row r="29" spans="1:10" ht="12" customHeight="1"/>
    <row r="30" spans="1:10" ht="12" customHeight="1"/>
    <row r="31" spans="1:10" ht="12" customHeight="1"/>
    <row r="32" spans="1:10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</sheetData>
  <mergeCells count="25">
    <mergeCell ref="B1:D2"/>
    <mergeCell ref="A8:D8"/>
    <mergeCell ref="B5:D5"/>
    <mergeCell ref="A12:J12"/>
    <mergeCell ref="H5:J5"/>
    <mergeCell ref="H6:J6"/>
    <mergeCell ref="H7:J7"/>
    <mergeCell ref="B3:D3"/>
    <mergeCell ref="H4:J4"/>
    <mergeCell ref="J9:J10"/>
    <mergeCell ref="H3:J3"/>
    <mergeCell ref="B4:D4"/>
    <mergeCell ref="H9:H10"/>
    <mergeCell ref="A11:J11"/>
    <mergeCell ref="A9:A10"/>
    <mergeCell ref="B9:B10"/>
    <mergeCell ref="A18:C18"/>
    <mergeCell ref="I9:I10"/>
    <mergeCell ref="D15:F15"/>
    <mergeCell ref="D16:F16"/>
    <mergeCell ref="D17:F17"/>
    <mergeCell ref="D14:F14"/>
    <mergeCell ref="D13:F13"/>
    <mergeCell ref="C9:C10"/>
    <mergeCell ref="D9:G10"/>
  </mergeCells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C4" sqref="C4"/>
    </sheetView>
  </sheetViews>
  <sheetFormatPr defaultColWidth="8.77734375" defaultRowHeight="13.2"/>
  <cols>
    <col min="3" max="3" width="22.77734375" customWidth="1"/>
    <col min="7" max="7" width="18.77734375" customWidth="1"/>
  </cols>
  <sheetData>
    <row r="1" spans="1:7" ht="22.2">
      <c r="A1" s="15" t="s">
        <v>14</v>
      </c>
      <c r="B1" s="16"/>
      <c r="C1" s="17"/>
      <c r="D1" s="17"/>
      <c r="E1" s="17"/>
      <c r="F1" s="17"/>
      <c r="G1" s="18"/>
    </row>
    <row r="2" spans="1:7" ht="14.25" customHeight="1">
      <c r="A2" s="15"/>
      <c r="B2" s="16"/>
      <c r="C2" s="17"/>
      <c r="D2" s="17"/>
      <c r="E2" s="17"/>
      <c r="F2" s="17"/>
      <c r="G2" s="18"/>
    </row>
    <row r="3" spans="1:7" ht="13.8">
      <c r="B3" s="19" t="s">
        <v>13</v>
      </c>
      <c r="C3" s="17"/>
      <c r="D3" s="17"/>
      <c r="E3" s="17"/>
      <c r="F3" s="17"/>
      <c r="G3" s="18"/>
    </row>
    <row r="4" spans="1:7" ht="13.8">
      <c r="B4" s="19" t="s">
        <v>7</v>
      </c>
      <c r="C4" s="103"/>
      <c r="D4" s="19"/>
      <c r="E4" s="19"/>
      <c r="F4" s="19"/>
      <c r="G4" s="19"/>
    </row>
    <row r="5" spans="1:7" ht="13.8">
      <c r="A5" s="19"/>
      <c r="B5" s="19"/>
      <c r="C5" s="19"/>
      <c r="D5" s="19"/>
      <c r="E5" s="19"/>
      <c r="F5" s="19"/>
      <c r="G5" s="19"/>
    </row>
    <row r="6" spans="1:7" ht="13.8">
      <c r="A6" s="19"/>
      <c r="B6" s="19"/>
      <c r="C6" s="19"/>
      <c r="D6" s="19"/>
      <c r="E6" s="19"/>
      <c r="F6" s="19"/>
      <c r="G6" s="19"/>
    </row>
    <row r="7" spans="1:7" ht="26.4">
      <c r="A7" s="20"/>
      <c r="B7" s="55" t="s">
        <v>21</v>
      </c>
      <c r="C7" s="56" t="s">
        <v>22</v>
      </c>
      <c r="D7" s="57" t="s">
        <v>42</v>
      </c>
      <c r="E7" s="56" t="s">
        <v>6</v>
      </c>
      <c r="F7" s="56" t="s">
        <v>43</v>
      </c>
      <c r="G7" s="58" t="s">
        <v>23</v>
      </c>
    </row>
    <row r="8" spans="1:7" s="67" customFormat="1" ht="13.8">
      <c r="A8" s="73"/>
      <c r="B8" s="74">
        <v>1</v>
      </c>
      <c r="C8" s="75" t="str">
        <f>Samples!B4</f>
        <v>CR100 - Export to excel</v>
      </c>
      <c r="D8" s="76">
        <f>Samples!B6</f>
        <v>4</v>
      </c>
      <c r="E8" s="75">
        <f>Samples!B7</f>
        <v>1</v>
      </c>
      <c r="F8" s="75">
        <f>Samples!D6</f>
        <v>0</v>
      </c>
      <c r="G8" s="76">
        <f>Samples!D7</f>
        <v>3</v>
      </c>
    </row>
    <row r="9" spans="1:7" ht="13.8">
      <c r="A9" s="19"/>
      <c r="B9" s="34"/>
      <c r="C9" s="33"/>
      <c r="D9" s="78"/>
      <c r="E9" s="32"/>
      <c r="F9" s="32"/>
      <c r="G9" s="35"/>
    </row>
    <row r="10" spans="1:7" ht="13.8">
      <c r="A10" s="19"/>
      <c r="B10" s="59"/>
      <c r="C10" s="60" t="s">
        <v>24</v>
      </c>
      <c r="D10" s="61">
        <f>SUM(D6:D9)</f>
        <v>4</v>
      </c>
      <c r="E10" s="61">
        <f>SUM(E6:E9)</f>
        <v>1</v>
      </c>
      <c r="F10" s="61">
        <f>SUM(F6:F9)</f>
        <v>0</v>
      </c>
      <c r="G10" s="62">
        <f>SUM(G6:G9)</f>
        <v>3</v>
      </c>
    </row>
    <row r="11" spans="1:7" ht="13.8">
      <c r="A11" s="19"/>
      <c r="B11" s="21"/>
      <c r="C11" s="19"/>
      <c r="D11" s="22"/>
      <c r="E11" s="23"/>
      <c r="F11" s="23"/>
      <c r="G11" s="23"/>
    </row>
    <row r="12" spans="1:7" ht="13.8">
      <c r="A12" s="19"/>
      <c r="B12" s="19"/>
      <c r="C12" s="19" t="s">
        <v>25</v>
      </c>
      <c r="D12" s="19"/>
      <c r="E12" s="24">
        <f>(D10+E10)*100/G10</f>
        <v>166.66666666666666</v>
      </c>
      <c r="F12" s="19" t="s">
        <v>26</v>
      </c>
      <c r="G12" s="25"/>
    </row>
    <row r="13" spans="1:7" ht="13.8">
      <c r="A13" s="19"/>
      <c r="B13" s="19"/>
      <c r="C13" s="19" t="s">
        <v>27</v>
      </c>
      <c r="D13" s="19"/>
      <c r="E13" s="24">
        <f>D10*100/G10</f>
        <v>133.33333333333334</v>
      </c>
      <c r="F13" s="19" t="s">
        <v>26</v>
      </c>
      <c r="G13" s="25"/>
    </row>
  </sheetData>
  <phoneticPr fontId="13"/>
  <pageMargins left="0.75" right="0.75" top="1" bottom="1" header="0.5" footer="0.5"/>
  <pageSetup orientation="landscape" r:id="rId1"/>
  <headerFooter alignWithMargins="0">
    <oddFooter>&amp;L&amp;"Tahoma,Regular"&amp;8 02ae-BM/PM/HDCV/FSOFT v1/0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Samples</vt:lpstr>
      <vt:lpstr>Test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My</cp:lastModifiedBy>
  <cp:lastPrinted>2006-08-02T10:15:15Z</cp:lastPrinted>
  <dcterms:created xsi:type="dcterms:W3CDTF">2002-07-27T17:17:25Z</dcterms:created>
  <dcterms:modified xsi:type="dcterms:W3CDTF">2022-01-02T01:18:31Z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