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hidePivotFieldList="1" defaultThemeVersion="124226"/>
  <mc:AlternateContent xmlns:mc="http://schemas.openxmlformats.org/markup-compatibility/2006">
    <mc:Choice Requires="x15">
      <x15ac:absPath xmlns:x15ac="http://schemas.microsoft.com/office/spreadsheetml/2010/11/ac" url="D:\GitHub Desarrollo 2\Documentacion\Entregable 1\"/>
    </mc:Choice>
  </mc:AlternateContent>
  <bookViews>
    <workbookView xWindow="0" yWindow="0" windowWidth="20490" windowHeight="7650" tabRatio="734" activeTab="3"/>
  </bookViews>
  <sheets>
    <sheet name="Historial de Revisiones" sheetId="92" r:id="rId1"/>
    <sheet name="Instrucciones" sheetId="88" r:id="rId2"/>
    <sheet name="Items" sheetId="101" r:id="rId3"/>
    <sheet name="ArbolAP (PROCESO 5)" sheetId="94" r:id="rId4"/>
    <sheet name="ArbolR (REGISTRO 32)"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 (PROCESO 5)'!$M$2:$M$18</definedName>
    <definedName name="_xlnm._FilterDatabase" localSheetId="4" hidden="1">'ArbolR (REGISTRO 32)'!$M$2:$M$50</definedName>
    <definedName name="_xlnm._FilterDatabase" localSheetId="2" hidden="1">Items!$A$1:$U$151</definedName>
    <definedName name="a">[1]Instrucciones!$D$155:$D$160</definedName>
    <definedName name="aaa">Tablas!$A$20:$A$56</definedName>
    <definedName name="_xlnm.Extract" localSheetId="3">'ArbolAP (PROCESO 5)'!#REF!</definedName>
    <definedName name="_xlnm.Extract" localSheetId="4">'ArbolR (REGISTRO 32)'!#REF!</definedName>
    <definedName name="_xlnm.Print_Area" localSheetId="2">Items!#REF!</definedName>
    <definedName name="ENTREGA">Tablas!$A$15:$A$16</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62913"/>
</workbook>
</file>

<file path=xl/calcChain.xml><?xml version="1.0" encoding="utf-8"?>
<calcChain xmlns="http://schemas.openxmlformats.org/spreadsheetml/2006/main">
  <c r="A1" i="94" l="1"/>
  <c r="A1" i="99"/>
  <c r="C56" i="101"/>
  <c r="C61" i="101"/>
  <c r="C60" i="101"/>
  <c r="C59" i="101"/>
  <c r="C57" i="101"/>
  <c r="C28" i="101"/>
  <c r="C21" i="101"/>
  <c r="C76" i="101"/>
  <c r="C72" i="101"/>
  <c r="C71" i="101"/>
  <c r="C68" i="101"/>
  <c r="C64" i="101"/>
  <c r="C63" i="101"/>
  <c r="C49" i="101"/>
  <c r="C47" i="101"/>
  <c r="C46" i="101"/>
  <c r="C38" i="101"/>
  <c r="C40" i="101"/>
  <c r="C144" i="101"/>
  <c r="C141" i="101"/>
  <c r="C142" i="101"/>
  <c r="C143" i="101"/>
  <c r="C22" i="101"/>
  <c r="C23" i="101"/>
  <c r="C24" i="101"/>
  <c r="C25" i="101"/>
  <c r="C26" i="101"/>
  <c r="C27" i="101"/>
  <c r="C151" i="101"/>
  <c r="C81" i="101"/>
  <c r="C80" i="101"/>
  <c r="C62" i="101"/>
  <c r="C65" i="101"/>
  <c r="C66" i="101"/>
  <c r="C67" i="101"/>
  <c r="C82" i="101"/>
  <c r="C83" i="101"/>
  <c r="C84" i="101"/>
  <c r="C85" i="101"/>
  <c r="C86" i="101"/>
  <c r="C87" i="101"/>
  <c r="C88" i="101"/>
  <c r="C89" i="101"/>
  <c r="C90" i="101"/>
  <c r="C91" i="101"/>
  <c r="C92" i="101"/>
  <c r="C93" i="101"/>
  <c r="C94" i="101"/>
  <c r="C95" i="101"/>
  <c r="C96" i="101"/>
  <c r="C145" i="101"/>
  <c r="C146" i="101"/>
  <c r="C147" i="101"/>
  <c r="C148" i="101"/>
  <c r="C149" i="101"/>
  <c r="C150" i="101"/>
  <c r="C16" i="101"/>
  <c r="C17" i="101"/>
  <c r="C18" i="101"/>
  <c r="C19" i="101"/>
  <c r="C20" i="101"/>
  <c r="C109" i="101"/>
  <c r="C110" i="101"/>
  <c r="C111" i="101"/>
  <c r="C112" i="101"/>
  <c r="C113" i="101"/>
  <c r="C114" i="101"/>
  <c r="C115" i="101"/>
  <c r="C116" i="101"/>
  <c r="C117" i="101"/>
  <c r="C118" i="101"/>
  <c r="C119" i="101"/>
  <c r="C120" i="101"/>
  <c r="C121" i="101"/>
  <c r="C122" i="101"/>
  <c r="C123" i="101"/>
  <c r="C124" i="101"/>
  <c r="C125" i="101"/>
  <c r="C126" i="101"/>
  <c r="C127" i="101"/>
  <c r="C128" i="101"/>
  <c r="C129" i="101"/>
  <c r="C130" i="101"/>
  <c r="C131" i="101"/>
  <c r="C132" i="101"/>
  <c r="C133" i="101"/>
  <c r="C134" i="101"/>
  <c r="C135" i="101"/>
  <c r="C136" i="101"/>
  <c r="C137" i="101"/>
  <c r="C138" i="101"/>
  <c r="C139" i="101"/>
  <c r="C140" i="101"/>
  <c r="C15" i="101"/>
  <c r="C12" i="101"/>
  <c r="C13" i="101"/>
  <c r="C4" i="101"/>
  <c r="C5" i="101"/>
  <c r="C29" i="101"/>
  <c r="C6" i="101"/>
  <c r="C7" i="101"/>
  <c r="C8" i="101"/>
  <c r="C9" i="101"/>
  <c r="C10" i="101"/>
  <c r="C11" i="101"/>
  <c r="C14" i="101"/>
  <c r="C69" i="101"/>
  <c r="C70" i="101"/>
  <c r="C73" i="101"/>
  <c r="C74" i="101"/>
  <c r="C75" i="101"/>
  <c r="C77" i="101"/>
  <c r="C78" i="101"/>
  <c r="C79" i="101"/>
  <c r="C97" i="101"/>
  <c r="C98" i="101"/>
  <c r="C99" i="101"/>
  <c r="C100" i="101"/>
  <c r="C101" i="101"/>
  <c r="C102" i="101"/>
  <c r="C103" i="101"/>
  <c r="C104" i="101"/>
  <c r="C105" i="101"/>
  <c r="C106" i="101"/>
  <c r="C107" i="101"/>
  <c r="C108" i="101"/>
  <c r="C43" i="101"/>
  <c r="C44" i="101"/>
  <c r="C45" i="101"/>
  <c r="C48" i="101"/>
  <c r="C50" i="101"/>
  <c r="C51" i="101"/>
  <c r="C52" i="101"/>
  <c r="C53" i="101"/>
  <c r="C54" i="101"/>
  <c r="C55" i="101"/>
  <c r="C58" i="101"/>
  <c r="C30" i="101"/>
  <c r="C31" i="101"/>
  <c r="C32" i="101"/>
  <c r="C33" i="101"/>
  <c r="C34" i="101"/>
  <c r="C35" i="101"/>
  <c r="C36" i="101"/>
  <c r="C37" i="101"/>
  <c r="C39" i="101"/>
  <c r="C41" i="101"/>
  <c r="C42" i="101"/>
  <c r="C3" i="101"/>
  <c r="C2" i="101"/>
</calcChain>
</file>

<file path=xl/comments1.xml><?xml version="1.0" encoding="utf-8"?>
<comments xmlns="http://schemas.openxmlformats.org/spreadsheetml/2006/main">
  <authors>
    <author>Frank Ronald</author>
  </authors>
  <commentList>
    <comment ref="B2" authorId="0" shapeId="0">
      <text>
        <r>
          <rPr>
            <b/>
            <sz val="9"/>
            <color indexed="81"/>
            <rFont val="Tahoma"/>
            <charset val="1"/>
          </rPr>
          <t>Frank Ronald:</t>
        </r>
        <r>
          <rPr>
            <sz val="9"/>
            <color indexed="81"/>
            <rFont val="Tahoma"/>
            <charset val="1"/>
          </rPr>
          <t xml:space="preserve">
Fecha de hoy</t>
        </r>
      </text>
    </comment>
  </commentList>
</comments>
</file>

<file path=xl/comments2.xml><?xml version="1.0" encoding="utf-8"?>
<comments xmlns="http://schemas.openxmlformats.org/spreadsheetml/2006/main">
  <authors>
    <author>Frank Ronald</author>
  </authors>
  <commentList>
    <comment ref="A2" authorId="0" shapeId="0">
      <text>
        <r>
          <rPr>
            <b/>
            <sz val="9"/>
            <color indexed="81"/>
            <rFont val="Tahoma"/>
            <family val="2"/>
          </rPr>
          <t>Frank Ronald:</t>
        </r>
        <r>
          <rPr>
            <sz val="9"/>
            <color indexed="81"/>
            <rFont val="Tahoma"/>
            <family val="2"/>
          </rPr>
          <t xml:space="preserve">
SOLO 5, SSON LOS QUE SE ENTREGARON EN LA PRIMERA PRACTICA</t>
        </r>
      </text>
    </comment>
  </commentList>
</comments>
</file>

<file path=xl/comments3.xml><?xml version="1.0" encoding="utf-8"?>
<comments xmlns="http://schemas.openxmlformats.org/spreadsheetml/2006/main">
  <authors>
    <author>Frank Ronald</author>
  </authors>
  <commentList>
    <comment ref="A2" authorId="0" shapeId="0">
      <text>
        <r>
          <rPr>
            <b/>
            <sz val="9"/>
            <color indexed="81"/>
            <rFont val="Tahoma"/>
            <family val="2"/>
          </rPr>
          <t>Frank Ronald:</t>
        </r>
        <r>
          <rPr>
            <sz val="9"/>
            <color indexed="81"/>
            <rFont val="Tahoma"/>
            <family val="2"/>
          </rPr>
          <t xml:space="preserve">
COLOCAR LOS DEMAS ENTREGABLES… TOTAL MENOS 5..
32 DOCUMENTOS SEGÚN EJEMPO
COPIAR Y PEGAR</t>
        </r>
      </text>
    </comment>
  </commentList>
</comments>
</file>

<file path=xl/sharedStrings.xml><?xml version="1.0" encoding="utf-8"?>
<sst xmlns="http://schemas.openxmlformats.org/spreadsheetml/2006/main" count="2170" uniqueCount="764">
  <si>
    <t>Consolidado de auditorias de gestión de Configuración</t>
  </si>
  <si>
    <t>Plantilla de acta de aceptación y cierre del proyecto</t>
  </si>
  <si>
    <t>Proceso de creación y actualización de métricas</t>
  </si>
  <si>
    <t>Proceso de recolección, generación y análisis de métricas</t>
  </si>
  <si>
    <t>Herramienta donde se encuentra el Listado de las métricas</t>
  </si>
  <si>
    <t>Herramienta en donde se registran de las métricas</t>
  </si>
  <si>
    <t>Herramienta Tablero consolidado donde muestra los gráficos de las métricas</t>
  </si>
  <si>
    <t>Fecha:
Vigencia\
Obsoleto</t>
  </si>
  <si>
    <t>ID\Item de Configuración</t>
  </si>
  <si>
    <t>Rol que Crea y\o Modifica Registro</t>
  </si>
  <si>
    <t>MA</t>
  </si>
  <si>
    <t>PRO</t>
  </si>
  <si>
    <t>SC_ABC_001</t>
  </si>
  <si>
    <t>LMR_ABC</t>
  </si>
  <si>
    <t>Solicitud_acceso_[PROY]_[XXX]</t>
  </si>
  <si>
    <t>Plan_gestion_configuración_[FA]</t>
  </si>
  <si>
    <t>CCB_[FA]</t>
  </si>
  <si>
    <t>DP_[FA]</t>
  </si>
  <si>
    <t>IE_[aaaammdd]_FA</t>
  </si>
  <si>
    <t>CCB: Cuadro de Control de Baselines
[FA]: Rubrica de 2 Letras en la cual se especifica el nombre de la Fabrica</t>
  </si>
  <si>
    <t>DP : Directorio del proyecto
[FA]=Nombre de la Fabrica</t>
  </si>
  <si>
    <t>IE: Siglas que representan un Informe de Estado 
[aaaammdd]: Fecha en la que se realiza el cierre o corte del Informe
[FA]=Nombre de la Fabrica</t>
  </si>
  <si>
    <t>Ficha_OM_ABC_081120</t>
  </si>
  <si>
    <t>Matriz_OM_ABC</t>
  </si>
  <si>
    <t>Registro_relevamiento_información_ABC_081120</t>
  </si>
  <si>
    <t>Presentacion_parametros_seleccion_ABC_081120</t>
  </si>
  <si>
    <t>Informe_implementacion_OM_ABC_081120</t>
  </si>
  <si>
    <t>Lista items de configuracion_[FA]</t>
  </si>
  <si>
    <t>REQM</t>
  </si>
  <si>
    <t>Plantilla de Propuesta</t>
  </si>
  <si>
    <t>Proceso de estimaciones</t>
  </si>
  <si>
    <t>Herramienta de estimación</t>
  </si>
  <si>
    <t>Proceso de gestión de Proyectos</t>
  </si>
  <si>
    <t>Checklist  de agendas de reunion</t>
  </si>
  <si>
    <t>Guia de adecuación</t>
  </si>
  <si>
    <t>Plantilla directorio de Proyecto</t>
  </si>
  <si>
    <t>Cronograma WBS</t>
  </si>
  <si>
    <t>Matriz de entregables de proyectos</t>
  </si>
  <si>
    <t>Plantilla cronograma del proyecto</t>
  </si>
  <si>
    <t>Plantila plan de gestión del proyecto</t>
  </si>
  <si>
    <t>Plantilla de presentacion de Kick Off</t>
  </si>
  <si>
    <t>Plantilla de seguimiento de Cronogramas</t>
  </si>
  <si>
    <t>Tablero de seguimiento de pendientes-Hoja</t>
  </si>
  <si>
    <t>Tablero de seguimiento de pendientes</t>
  </si>
  <si>
    <t>Plantilla de informe de estado</t>
  </si>
  <si>
    <t>Plantilla de informe de estado-Hoja</t>
  </si>
  <si>
    <t>Plantilla de cuadro de seguimietno</t>
  </si>
  <si>
    <t>Plantilla de Informe de actividades</t>
  </si>
  <si>
    <t>Plantilla de relatorio de proyecto</t>
  </si>
  <si>
    <t>Proceso de gestion de requerimientos</t>
  </si>
  <si>
    <t>Plantilla de solicitud de cambios a requerimientos</t>
  </si>
  <si>
    <t>Plantilla de registro de cambios a requerimientos de proyecto</t>
  </si>
  <si>
    <t>En la fase preliminar</t>
  </si>
  <si>
    <t>Fase Preliminar y Fase de inicio de proyecto</t>
  </si>
  <si>
    <t>SI (Automático)</t>
  </si>
  <si>
    <t>Al termino de la fase de inicio, luego de ser aprobado por el cliente</t>
  </si>
  <si>
    <t>Todos los roles</t>
  </si>
  <si>
    <t>SI</t>
  </si>
  <si>
    <t>Fase de inicio de proyecto</t>
  </si>
  <si>
    <t>Matriz de trazabilidad de documentos</t>
  </si>
  <si>
    <t>Plantilla de registro de riesgos</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</si>
  <si>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</si>
  <si>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</si>
  <si>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</si>
  <si>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</si>
  <si>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</si>
  <si>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</si>
  <si>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NO</t>
  </si>
  <si>
    <t>Cada semana</t>
  </si>
  <si>
    <t>WBS_[PROY]_[00]</t>
  </si>
  <si>
    <t>SC_[PROY]_[00]</t>
  </si>
  <si>
    <t>CSR_[PROY]_[00]</t>
  </si>
  <si>
    <t>Al termino del proyecto</t>
  </si>
  <si>
    <t>En la fase de cierre de proyecto</t>
  </si>
  <si>
    <t>Lista items de configuracion_ME</t>
  </si>
  <si>
    <t>Solicitud_cambio_02523_001</t>
  </si>
  <si>
    <t>Plan_gestion_configuración_ME</t>
  </si>
  <si>
    <t>Solicitud_acceso_02523_001</t>
  </si>
  <si>
    <t>CCB_ME</t>
  </si>
  <si>
    <t>TDP FRONT END\Mantenimiento Evolutivo\Activos de Procesos\Baselines\4. Procesos de Soporte\Gestión de la Configuración</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</si>
  <si>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</si>
  <si>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</si>
  <si>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</si>
  <si>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</si>
  <si>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</si>
  <si>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</si>
  <si>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</si>
  <si>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</si>
  <si>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Chechk List de Implementacion de Mejora de procesos</t>
  </si>
  <si>
    <t>Registros de Proyectos</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</si>
  <si>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</si>
  <si>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</si>
  <si>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</si>
  <si>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</si>
  <si>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</si>
  <si>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</si>
  <si>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</si>
  <si>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</si>
  <si>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</si>
  <si>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</si>
  <si>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</si>
  <si>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</si>
  <si>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</si>
  <si>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</si>
  <si>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</si>
  <si>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</si>
  <si>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</si>
  <si>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Carolina Vidal</t>
  </si>
  <si>
    <t>HISTORIAL DE LAS REVISIONES</t>
  </si>
  <si>
    <t>En Revisión</t>
  </si>
  <si>
    <t>Delfor Chacón</t>
  </si>
  <si>
    <t>Aprobado</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</si>
  <si>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</si>
  <si>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</si>
  <si>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</si>
  <si>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</si>
  <si>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</si>
  <si>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</si>
  <si>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</si>
  <si>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</si>
  <si>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</si>
  <si>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</si>
  <si>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</si>
  <si>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</si>
  <si>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</si>
  <si>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</si>
  <si>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</si>
  <si>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</si>
  <si>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</si>
  <si>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</si>
  <si>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</si>
  <si>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</si>
  <si>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</si>
  <si>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</si>
  <si>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</si>
  <si>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</si>
  <si>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</si>
  <si>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</si>
  <si>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</si>
  <si>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</si>
  <si>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</si>
  <si>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Sonia Venegas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</si>
  <si>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</si>
  <si>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</si>
  <si>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</si>
  <si>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</si>
  <si>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</si>
  <si>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</si>
  <si>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</si>
  <si>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</si>
  <si>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</si>
  <si>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</si>
  <si>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</si>
  <si>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</si>
  <si>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</si>
  <si>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Adecuación a procesos TdP</t>
  </si>
  <si>
    <t>Código</t>
  </si>
  <si>
    <t>Holger Oviedo</t>
  </si>
  <si>
    <r>
      <t>V</t>
    </r>
    <r>
      <rPr>
        <i/>
        <sz val="10"/>
        <rFont val="Arial"/>
        <family val="2"/>
      </rPr>
      <t>igente: artefactos que se encuentran en uso</t>
    </r>
  </si>
  <si>
    <t>ENTREGA</t>
  </si>
  <si>
    <t>Desviacion en el Avance del proyecto</t>
  </si>
  <si>
    <t>Exposición al riesgo</t>
  </si>
  <si>
    <t>Ratio de Performance en Costo</t>
  </si>
  <si>
    <t>Capacitacion del Proceso de Mejora de Procesos</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</si>
  <si>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</si>
  <si>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</si>
  <si>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Acta_aceptación_[PROY]_[Nombre del entregable]
Acta_cierre_ABC</t>
  </si>
  <si>
    <t>Acta_aceptación_[PROY]_[Nombre del entregable]
Acta_cierre_[PROY]</t>
  </si>
  <si>
    <t>Analisis_homogeneizacion_ABC</t>
  </si>
  <si>
    <t>Cronograma_entrevistas_ABC</t>
  </si>
  <si>
    <t>Presentacion_alcance_homogeneización_ABC_081120</t>
  </si>
  <si>
    <t>Presentacion_diagnostico_homogeneización_ABC_081120</t>
  </si>
  <si>
    <t>Presentacion_diagnostico_optimización_ABC_081120</t>
  </si>
  <si>
    <t>Cronograma_actividades_GC</t>
  </si>
  <si>
    <t>Acta_reunion_[PROY]</t>
  </si>
  <si>
    <t>Matriz_entregables_[PROY]</t>
  </si>
  <si>
    <t>Propuesta_proyecto_[PROY]</t>
  </si>
  <si>
    <t>[aaaamm]:Año y mes al que corresponde el informe</t>
  </si>
  <si>
    <t>CA: Consolidado de Auditoria
GC:Gestion de configuración
aaaamm: año y mes</t>
  </si>
  <si>
    <t>HTD : Herramienta de toma de decisiones
[aaaamm]: Periodo en el que se realizó la decisión con formato Año, Mes, Día</t>
  </si>
  <si>
    <t>RDE: Registro de decisiones estructuradas
[aaaamm]: Periodo en el que se realizó el registro con formato Año, Mes</t>
  </si>
  <si>
    <t>ME  : Herramienta de realización de entregables
[aaaamm]: Periodo en el que se realizó la revisón con formato Año, Mes</t>
  </si>
  <si>
    <t>Reporte_seguimiento_GC_[aaaamm]</t>
  </si>
  <si>
    <t>CA_GC_[aaaamm]</t>
  </si>
  <si>
    <t>MS_PRO_[aaaamm]</t>
  </si>
  <si>
    <t>MS_CON_[aaaamm]</t>
  </si>
  <si>
    <t>RDE_[aaaamm]</t>
  </si>
  <si>
    <t>RIESG_[PROY]_[aaaamm]</t>
  </si>
  <si>
    <t>TSP_[PROY]_[aaaamm]</t>
  </si>
  <si>
    <t>HTD_[aaaammdd]</t>
  </si>
  <si>
    <t>TSP_[PROY]_[aaaammdd]_HT</t>
  </si>
  <si>
    <t>Ficha_OM_[PROY]_[aammdd]</t>
  </si>
  <si>
    <t>Presentacion_alcance_homogeneización_[PROY]_[aammdd]</t>
  </si>
  <si>
    <t>Presentacion_diagnostico_homogeneización_[PROY]_[aammdd]</t>
  </si>
  <si>
    <t>Presentacion_diagnostico_optimización_[PROY]_[aammdd]</t>
  </si>
  <si>
    <t>Registro_relevamiento_información_[PROY]_[aammdd]</t>
  </si>
  <si>
    <t>Presentacion_parametros_seleccion_[PROY]_[aammdd]</t>
  </si>
  <si>
    <t>Informe_implementacion_OM_[PROY]_[aammdd]</t>
  </si>
  <si>
    <t>Informe_GC_[aaaamm]</t>
  </si>
  <si>
    <t>Plan_AP_[aaaamm]</t>
  </si>
  <si>
    <t>IAUD_[aaaamm]</t>
  </si>
  <si>
    <t>Cierre_Piloto_[aaaammdd]</t>
  </si>
  <si>
    <t>[CIERRE] = informe de Cierre
[Piloto] = Nomenclatura del Piloto
[aaaammdd] = Fecha del Plan</t>
  </si>
  <si>
    <t>Cierre_OM_20081210</t>
  </si>
  <si>
    <t>Fecha de vigencia o en la que se volvió obsoleto. Para Los artefactos no vigentes no se indica ninguna fecha debido a su naturaleza</t>
  </si>
  <si>
    <t>Solicitud_cambio_[PROY]_[XXX]</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</si>
  <si>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</si>
  <si>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</si>
  <si>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</si>
  <si>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</si>
  <si>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</si>
  <si>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</si>
  <si>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</si>
  <si>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</si>
  <si>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</si>
  <si>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</si>
  <si>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</si>
  <si>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</si>
  <si>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</si>
  <si>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</si>
  <si>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</si>
  <si>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</si>
  <si>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</si>
  <si>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</si>
  <si>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</si>
  <si>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[PROY]: Siglas que referencia al proyecto</t>
  </si>
  <si>
    <t>[PROY]:Siglas que referencia al proyecto.
[AAMMDD]: Referencia al año mes y dia</t>
  </si>
  <si>
    <t>LMR_[PROY]</t>
  </si>
  <si>
    <t>LMR: Siglas que referencia a una Lista Mestra de Requerimientos
[PROY]: Abreviatura del  Proyecto</t>
  </si>
  <si>
    <t>MTR_[PROY]</t>
  </si>
  <si>
    <t xml:space="preserve">
[PROY]: Abreviatura del Proyecto</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</si>
  <si>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</si>
  <si>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</si>
  <si>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</si>
  <si>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</si>
  <si>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</si>
  <si>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</si>
  <si>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</si>
  <si>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</si>
  <si>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</si>
  <si>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</si>
  <si>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</si>
  <si>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</si>
  <si>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Juan José Cárdenas</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</si>
  <si>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</si>
  <si>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</si>
  <si>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</si>
  <si>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</si>
  <si>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</si>
  <si>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</si>
  <si>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</si>
  <si>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</si>
  <si>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</si>
  <si>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</si>
  <si>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</si>
  <si>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</si>
  <si>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</si>
  <si>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</si>
  <si>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</si>
  <si>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</si>
  <si>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</si>
  <si>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</si>
  <si>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OPD</t>
  </si>
  <si>
    <t>En la fase de Diagnóstico y Propuesta de Solución</t>
  </si>
  <si>
    <t>En la fase de Documentación de Procesos Actuales</t>
  </si>
  <si>
    <t>En la fase de Implementación de Oportunidades de Mejora</t>
  </si>
  <si>
    <t>Analista de Procesos</t>
  </si>
  <si>
    <t>[PROY]:Siglas que referencia al proyecto.</t>
  </si>
  <si>
    <t>Matriz_OM_[PROY]</t>
  </si>
  <si>
    <t>En la fase de Diagnóstico y Propuesta de Solución
En la fase de Implementación de OM</t>
  </si>
  <si>
    <t>En la fase de Definición de Estrategia de Formación y Comunicación</t>
  </si>
  <si>
    <t>En la fase de Ejecución</t>
  </si>
  <si>
    <t>TDP FRONT END\Mantenimiento Evolutivo\Activos de Proyectos\Documentos de Trabajo\0A FRN-BBB\XXXXX.YYY Nombre del Proyecto\06 Trazabilidad</t>
  </si>
  <si>
    <t>MTRO_[PROY]</t>
  </si>
  <si>
    <t>PROY: referencia al proyecto - Código OCTP</t>
  </si>
  <si>
    <t>MTRO_02523</t>
  </si>
  <si>
    <t>Al finalizar el proyecto</t>
  </si>
  <si>
    <t>Jefe de Proyecto / Analista</t>
  </si>
  <si>
    <t>HCAL_[PROY]</t>
  </si>
  <si>
    <t>HCAL_02523</t>
  </si>
  <si>
    <t>Al finalizar el análisis</t>
  </si>
  <si>
    <t>En la fase de Seguimiento</t>
  </si>
  <si>
    <t>Jefe de Proyecto</t>
  </si>
  <si>
    <t>EST_AC_[PROY]</t>
  </si>
  <si>
    <t>EST_IN_[PROY]</t>
  </si>
  <si>
    <t>EST_AC_02523</t>
  </si>
  <si>
    <t>EST_IN_02523</t>
  </si>
  <si>
    <t>Por cada revisión</t>
  </si>
  <si>
    <t>Excel que almacena todos los cambios realizados en los catálogos ATIS. Se registran los jobs y cargas realizadas por requerimiento. La bitácora contiene el acumulado de todos los cambios: Requerimientos que pasaron a producción y aquellos que se encuentran en implementación o en testing.</t>
  </si>
  <si>
    <t>OPF</t>
  </si>
  <si>
    <t>Plan de Gestión de configuración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</si>
  <si>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</si>
  <si>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</si>
  <si>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</si>
  <si>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</si>
  <si>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</si>
  <si>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</si>
  <si>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</si>
  <si>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</si>
  <si>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</si>
  <si>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</si>
  <si>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</si>
  <si>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</si>
  <si>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</si>
  <si>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</si>
  <si>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</si>
  <si>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</si>
  <si>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</si>
  <si>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</si>
  <si>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Proceso de Creación y actualización de procesos</t>
  </si>
  <si>
    <t>Guia utilizada para la implementacion de CMMI</t>
  </si>
  <si>
    <t>Estandares del Entorno de Trabajo</t>
  </si>
  <si>
    <t>Plantilla genérica</t>
  </si>
  <si>
    <t>Repositorios</t>
  </si>
  <si>
    <t>Definición del proceso de Mejora de Procesos</t>
  </si>
  <si>
    <t>Definición del procedimiento para el envio y recepción de propuestas u oportunidades de mejora</t>
  </si>
  <si>
    <t>Herramienta de registro de oportunidades de mejora recibidas</t>
  </si>
  <si>
    <t>Formato de envio de propuesta y oportunidades de Mejora de procesos</t>
  </si>
  <si>
    <t>Procedimiento que explica el registro de Buenos Ejemplos y Lecciones Aprendidas</t>
  </si>
  <si>
    <t>CA_GC_200901</t>
  </si>
  <si>
    <t>Numero de no conformidades QA del producto</t>
  </si>
  <si>
    <t>Informe de estado del Servicio</t>
  </si>
  <si>
    <t>Plantilla del Acta de reunión</t>
  </si>
  <si>
    <t>IA_0812_Aaranda</t>
  </si>
  <si>
    <t>Registro de Lecciones Aprendidas y buenos Ejemplos</t>
  </si>
  <si>
    <t>Lista de Items de Configuración</t>
  </si>
  <si>
    <t>Herramienta de Revision QA-Proceso-OPD_OPF</t>
  </si>
  <si>
    <t>[FA]: Rubrica de 2 Letras en la cual se especifica el nombre de la Fabrica</t>
  </si>
  <si>
    <t>[Fabrica]    =  Nombre de la Fabrica</t>
  </si>
  <si>
    <t>TODOS</t>
  </si>
  <si>
    <t>Si</t>
  </si>
  <si>
    <t>No aplica</t>
  </si>
  <si>
    <t>No</t>
  </si>
  <si>
    <t>Cada vez que se requiera</t>
  </si>
  <si>
    <t>Semanal</t>
  </si>
  <si>
    <t>Cuando lo crean</t>
  </si>
  <si>
    <t>MET_[FAB]_[aaaamm]</t>
  </si>
  <si>
    <t>MET_ME_200810</t>
  </si>
  <si>
    <t>MET  : Herramienta de realización de métricas
[FAB]: Siglas de la Fábrica
[aaaamm]: Periodo en el que se realizó la revisón con formato Año, Mes</t>
  </si>
  <si>
    <t>MET  : Herramienta de realización de métricas
[PROY]: referencia al proyecto - Código OCTP
[aaaamm]: Periodo en el que se realizó la revisón con formato Año, Mes</t>
  </si>
  <si>
    <t>RMET_[FAB]_[aaaamm]</t>
  </si>
  <si>
    <t>RMET  : Herramienta de realización de registro de métricas
[PROY]: referencia al proyecto - Código OCTP
[aaaamm]: Periodo en el que se realizó la revisón con formato Año, Mes</t>
  </si>
  <si>
    <t>RMET  : Herramienta de realización de registro de métricas
[FAB]: Siglas de la Fábrica
[aaaamm]: Periodo en el que se realizó la revisón con formato Año, Mes</t>
  </si>
  <si>
    <t>TMET  : Herramienta de realización del tablero de métricas
[PROY]: referencia al proyecto - Código OCTP
[aaaamm]: Periodo en el que se realizó la revisón con formato Año, Mes</t>
  </si>
  <si>
    <t>TMET  : Herramienta de realización del tablero de métricas
[FAB]: Siglas de la Fábrica
[aaaamm]: Periodo en el que se realizó la revisón con formato Año, Mes</t>
  </si>
  <si>
    <t>TMET_[FAB]_[aaaamm]</t>
  </si>
  <si>
    <t>TSP: Siglas que representan un artefacto de Seguimiento de Pendientes de Hoja de Trabajo
[aaaammdd]: Fecha en la que se realiza el cierre o corte del Informe
[PROY]: Abreviatura del Proyecto - Código OCTP
HT: Siglas de Hoja de Trabajo</t>
  </si>
  <si>
    <t>Usuario de Fabrica</t>
  </si>
  <si>
    <t>Gestor de Procesos</t>
  </si>
  <si>
    <t xml:space="preserve">Cronograma de las actividades de administracion de gestion de configuracion </t>
  </si>
  <si>
    <t>26.02.I01 Prefijos para activos de procesos de fábrica TdP Mantenimiento Evolutivo</t>
  </si>
  <si>
    <t>26.02.R01 Lista de Items de Configuración</t>
  </si>
  <si>
    <t>26.02.R03 Reporte Seguimiento de Gestion de Configuracion</t>
  </si>
  <si>
    <t>26.02.R06 Informe de Gestion de Configuracion</t>
  </si>
  <si>
    <t>26.02.R07 Formato de Solicitud de Cambios</t>
  </si>
  <si>
    <t>26.02.R08 Plan de Gestion de Configuracion</t>
  </si>
  <si>
    <t>26.02.R09 Formato de Solicitud de Accesos</t>
  </si>
  <si>
    <t>26.02.R13 Consolidado de Auditoria de Gestion de Configuracion</t>
  </si>
  <si>
    <t>26.02.R15 Cronograma de Actividades Administracion GC</t>
  </si>
  <si>
    <t>26.02.R16 Cuadro Control de Baselines</t>
  </si>
  <si>
    <t>26.02.I02 Manual de Panagon WEB</t>
  </si>
  <si>
    <t>24.02 Proceso Genérico de Toma de Decisiones</t>
  </si>
  <si>
    <t>24.02.I01 Guia para Uso de Herramientas de Toma de Decisiones</t>
  </si>
  <si>
    <t>24.02.R01 Herramienta para Toma de Decisiones</t>
  </si>
  <si>
    <t>24.02.R03 Registro de Decisiones Estructuradas</t>
  </si>
  <si>
    <t>21.02 Proceso de Estimaciones</t>
  </si>
  <si>
    <t>21.02.R05 Plantilla Matriz de Trazabilidad de Objetos</t>
  </si>
  <si>
    <t>21.02.R02 Herramienta de Calibracion de Estimaciones</t>
  </si>
  <si>
    <t>21.02.R04 Estimación AC</t>
  </si>
  <si>
    <t>21.02.R03 Estimación IN</t>
  </si>
  <si>
    <t>31.02 Proceso de Ingeniería</t>
  </si>
  <si>
    <t>31.02 Ficha de Configuración</t>
  </si>
  <si>
    <t>31.02 Entregable de Configuración</t>
  </si>
  <si>
    <t>31.02 Informe de Pruebas</t>
  </si>
  <si>
    <t>31.02 Bitácora de Catálogos</t>
  </si>
  <si>
    <t>31.02 Ficha de Tickets</t>
  </si>
  <si>
    <t>31.02 Listado de Jobs</t>
  </si>
  <si>
    <t>31.02 Casuísticas de Pruebas</t>
  </si>
  <si>
    <t>31.02 Transferencia a Correctivo</t>
  </si>
  <si>
    <t>31.02 Diseño Técnico</t>
  </si>
  <si>
    <t>31.02 Diseño Externo</t>
  </si>
  <si>
    <t>31.02 Plan de Pruebas</t>
  </si>
  <si>
    <t>31.02 Software Producido</t>
  </si>
  <si>
    <t>31.02 Manual de Usuario</t>
  </si>
  <si>
    <t>31.02 Manual de Instalación</t>
  </si>
  <si>
    <t>27.02 Proceso de Creación y Actualización de Métricas</t>
  </si>
  <si>
    <t>28.02 Proceso de Recolección, Generación y Análisis de Métricas</t>
  </si>
  <si>
    <t>27.I11 DAR Tiempo Empleado en Decisiones Estructuradas</t>
  </si>
  <si>
    <t>29.02 Proceso de Aseguramiento de la Calidad</t>
  </si>
  <si>
    <t>29.02.R06 Herramienta de Gestion QA-Producto</t>
  </si>
  <si>
    <t>29.02.R22 Checklist de aseguramiento de calidad</t>
  </si>
  <si>
    <t>23.02 Proceso de gestion de proyectos</t>
  </si>
  <si>
    <t>23.02.I01 Checklist de Agendas de Reuniones</t>
  </si>
  <si>
    <t>23.02.I02 Guia de adecuacion</t>
  </si>
  <si>
    <t>22.R03 Plantilla de Propuesta</t>
  </si>
  <si>
    <t>21.02.R01 Herramienta de Estimación</t>
  </si>
  <si>
    <t>23.02.R02 Plantilla Directorio de Proyectos</t>
  </si>
  <si>
    <t>23.02.R03 Plantilla WBS para Proyecto</t>
  </si>
  <si>
    <t>23.02.R04 Matriz de Entregables de Proyectos</t>
  </si>
  <si>
    <t>23.R05 Plantilla de Registro de Riesgos</t>
  </si>
  <si>
    <t>23.02.R06 Plantilla Cronograma de Proyecto</t>
  </si>
  <si>
    <t>23.02.R07 Plantilla Plan del Proyecto</t>
  </si>
  <si>
    <t>23.02.R08 Plantilla de presentacion de Kick Off</t>
  </si>
  <si>
    <t>23.02.R09 Informe de estado del servicio</t>
  </si>
  <si>
    <t>23.02.R10 Plantilla de Acta de Reunion</t>
  </si>
  <si>
    <t>23.R11 Plantilla de Seguimiento de Cronogramas</t>
  </si>
  <si>
    <t>23.R13 Tablero de Seguimiento de Pendientes Hoja de Trabajo</t>
  </si>
  <si>
    <t>23.02.R14 Tablero de seguimiento de pendientes</t>
  </si>
  <si>
    <t>23.02.R15 Plantilla de Informe de Estado del Proyecto</t>
  </si>
  <si>
    <t>23.02.R16 Plantilla de Informe de Estado - Hoja de Trabajo</t>
  </si>
  <si>
    <t>23.R17 Plantilla de Cuadro de Seguimiento de Reuniones</t>
  </si>
  <si>
    <t>23.02.R18 Plantilla Informe de Actividades</t>
  </si>
  <si>
    <t>23.02.R20 Plantilla de Relatorio de Proyecto</t>
  </si>
  <si>
    <t>23.02.R21 Plantilla de Acta de Aceptacion y Cierre del Proyecto</t>
  </si>
  <si>
    <t>25.02 Proceso de Gestion de Requerimientos</t>
  </si>
  <si>
    <t>25.02.R03 Plantilla de Solicitud de Cambios a Requerimientos de Proyectos</t>
  </si>
  <si>
    <t>25.02.R04 Matriz de trazabilidad de requerimientos a documentos</t>
  </si>
  <si>
    <t>25.02.R05 Plantilla de Registro de Cambios a Requerimientos de Proyectos</t>
  </si>
  <si>
    <t>25.02.R07 Plantilla de Análisis de Requerimiento</t>
  </si>
  <si>
    <t>25.02.R08 Plantilla de Ficha de Devolución de Requerimientos</t>
  </si>
  <si>
    <t>25.02.R09 Bitácora de Requerimiento por Recurso</t>
  </si>
  <si>
    <t>25.02.I01 Guia de Criterios para Aceptar y Complementar Requerimientos</t>
  </si>
  <si>
    <t>30.02 Proceso de Revisión de Pares</t>
  </si>
  <si>
    <t>30.02.01 Estrategia de Revisión de Pares</t>
  </si>
  <si>
    <t>30.02.R01 Plan de Revisión de Pares</t>
  </si>
  <si>
    <t>30.02.R09 Realiza Revisión de Pares - Proyecto</t>
  </si>
  <si>
    <t>30.02.R10 Prepara Revisión de Pares</t>
  </si>
  <si>
    <t>30.02.R11 Informe Consolidado de Revisión de Pares</t>
  </si>
  <si>
    <t>27.02.I28 CM Indicador de Reproceso_ Auditorias GC</t>
  </si>
  <si>
    <t>27.02.I29 CM Indice Cambios Items de Configuracion</t>
  </si>
  <si>
    <t>27.02.I11 DAR Tiempo Empleado en Decisiones Estructuradas</t>
  </si>
  <si>
    <t>27.02.I52 EST MA Confiabilidad de estimación</t>
  </si>
  <si>
    <t>27.02.I13 PMC Desviación en el avance</t>
  </si>
  <si>
    <t>27.02.I13 VER Incidencias en Revisión de Pares</t>
  </si>
  <si>
    <t>27.02.I15 PRO Exposicion al riesgo</t>
  </si>
  <si>
    <t>27.02.I20 OPF Porcentaje de Propuestas Mejora Aceptadas</t>
  </si>
  <si>
    <t>27.02.I22 QA Porcentaje de Revisiones QA del Producto</t>
  </si>
  <si>
    <t>27.02.I24 QA Num de NConformidades QA del Producto</t>
  </si>
  <si>
    <t>27.02.I25 QA Índice de No Conformidades de auditoría de Procesos</t>
  </si>
  <si>
    <t>27.02.I27 MET Informe de Metricas</t>
  </si>
  <si>
    <t>27.02.I40 MET Uso de Metricas</t>
  </si>
  <si>
    <t>27.02.I59 PP CPI - Ratio de Performance en Costo</t>
  </si>
  <si>
    <t>27.02.I60 OPD Porcentaje adherencia al proceso</t>
  </si>
  <si>
    <t>27.02.I61 MET Revisión de entregables en plazo</t>
  </si>
  <si>
    <t>27.02.I62 MET Desviación del Proyecto</t>
  </si>
  <si>
    <t>27.02.I63 MET Cumplimiento de envio de entregables</t>
  </si>
  <si>
    <t>27.02.I00 Plantilla Ficha Métricas</t>
  </si>
  <si>
    <t>28_02_R01 Metricas.xls</t>
  </si>
  <si>
    <t>28_02_R02 Registro_Metricas.xls</t>
  </si>
  <si>
    <t>28_02_R03 Tablero_Metricas</t>
  </si>
  <si>
    <t>23_02_R22 Calendario de revisión de estado del servicio</t>
  </si>
  <si>
    <t>23_02_R23 Registros de Proyecto</t>
  </si>
  <si>
    <t>21.02 Proceso de Creación y actualización de procesos</t>
  </si>
  <si>
    <t>21.02.I02 Repositorios</t>
  </si>
  <si>
    <t>21.02.I04 Ciclos de Vida Fabrica swf TdP</t>
  </si>
  <si>
    <t>21.02.I05 Guia de Integracion de Procesos</t>
  </si>
  <si>
    <t>21.02.I07 Estandares del Entorno de Trabajo</t>
  </si>
  <si>
    <t>21.02.I10 MCP Matriz de Cumplimiento de Practicas CMMI</t>
  </si>
  <si>
    <t>21.02.R01 Plantilla de Proceso</t>
  </si>
  <si>
    <t>21.02.R02 Plantilla de Procedimiento</t>
  </si>
  <si>
    <t>21.02.R07 Plantilla de Plan</t>
  </si>
  <si>
    <t>21.02.I11 Mapa de procesos</t>
  </si>
  <si>
    <t>21.02.P01 Procedimiento de induccion al puesto</t>
  </si>
  <si>
    <t>22.02.1 Procedimiento de Registro de oportunidad de mejora</t>
  </si>
  <si>
    <t>22.02.2 Procedimiento Registro y Aprobacion de leccion aprendida</t>
  </si>
  <si>
    <t>22.02 Proceso de Mejora de Procesos</t>
  </si>
  <si>
    <t>22.02.I02 Organizacion para la Definicion y Mejora de Procesos</t>
  </si>
  <si>
    <t>22.02.I03 Capacitación Proceso de Mejora de Procesos</t>
  </si>
  <si>
    <t>22.02.R08 Plantilla de Informe</t>
  </si>
  <si>
    <t>22.02.R14 Plantilla de Informe de Cierre</t>
  </si>
  <si>
    <t>22.02.R01 Registro Leccion Aprendida-Buen Ejemplo</t>
  </si>
  <si>
    <t>22.02.R02 Formato Propuesta Mejora de Procesos</t>
  </si>
  <si>
    <t>22.02.R03 Registro Oportunidad de Mejora</t>
  </si>
  <si>
    <t>22.02.R04 Plantilla de Planificacion y Seguimiento</t>
  </si>
  <si>
    <t>22.02.R05 Plantilla de Cuestionario de Cierre</t>
  </si>
  <si>
    <t>22.02.R10 Checklist Implementacion de Mejora de Procesos</t>
  </si>
  <si>
    <t>22.02.R15 Lista de Eventos Disparadores para la Mejora</t>
  </si>
  <si>
    <t>23.02 Proceso de Auditoria de Procesos</t>
  </si>
  <si>
    <t>23.02.I01 Herramienta de Revision QA-Proceso-OPD_OPF</t>
  </si>
  <si>
    <t>23.02.R02 Plantilla Matriz de Seguimiento PRO</t>
  </si>
  <si>
    <t>23.02.R04 Plantilla Plan de Auditorias de Procesos</t>
  </si>
  <si>
    <t>23.02.R05 Plantilla Matriz de Seguimiento Consolidada</t>
  </si>
  <si>
    <t>23.02.R07 Informe de Auditoria</t>
  </si>
  <si>
    <t>Reporte de seguimiento de Gestion de Configuracion</t>
  </si>
  <si>
    <t>Formato de Informe de gestion de configuracion</t>
  </si>
  <si>
    <t>Formato de solicitud de cambios</t>
  </si>
  <si>
    <t>Formato de Solicitud de Accesos</t>
  </si>
  <si>
    <t>Cuadro de control de baselines</t>
  </si>
  <si>
    <t>Es un documento desarrollado en Excel en el cual se dan las pautas para realizar el QA de Proceso para el área de proceso PRO de proyectos internos</t>
  </si>
  <si>
    <t xml:space="preserve">Plantilla de Plan de Auditoria de Procesos                                 </t>
  </si>
  <si>
    <t>Informe de auditoria</t>
  </si>
  <si>
    <t>Luis Pérez Godoy</t>
  </si>
  <si>
    <t>Rosario Gamonal</t>
  </si>
  <si>
    <t>Adecuación a TdP Unidad Mantenimiento Evolutivo Front End</t>
  </si>
  <si>
    <t>Manual de Uso del Panagon WEB</t>
  </si>
  <si>
    <t>Herramienta que sirve como base para la definición de nuevas métricas</t>
  </si>
  <si>
    <t>Mapa de procesos de la Software Factory</t>
  </si>
  <si>
    <t>Procedimiento que explica el proceso de inducción al puesto de un nuevo recurso.</t>
  </si>
  <si>
    <t>Proceso de Auditoria de Procesos</t>
  </si>
  <si>
    <t>TDP FRONT END\Mantenimiento Evolutivo\Activos de Procesos\Baselines\Procesos de Gestión de Procesos\Definición de Procesos</t>
  </si>
  <si>
    <t>TDP FRONT END\Mantenimiento Evolutivo\Activos de Procesos\Baselines\Procesos de Gestión de Procesos\Auditoria de Procesos</t>
  </si>
  <si>
    <t>TDP FRONT END\Mantenimiento Evolutivo\Activos de Procesos\Baselines\4. Procesos de Soporte\Revision de QA</t>
  </si>
  <si>
    <t>TDP FRONT END\Mantenimiento Evolutivo\Activos de Procesos\Baselines\4. Procesos de Soporte\Gestión de Métricas</t>
  </si>
  <si>
    <t>TDP FRONT END\Mantenimiento Evolutivo\Activos de Procesos\Baselines\Procesos de Gestión de Procesos\Mejora de Procesos</t>
  </si>
  <si>
    <t>TDP FRONT END\Mantenimiento Evolutivo\Activos de Proyectos\Baselines\Revisión de Pares</t>
  </si>
  <si>
    <t>TDP FRONT END\Mantenimiento Evolutivo\Activos de Procesos\Baselines\4. Procesos de Soporte\Proceso de Toma de Decisiones</t>
  </si>
  <si>
    <t>TDP FRONT END\Mantenimiento Evolutivo\Activos de Procesos\Baselines\Procesos de Gestión de Proyectos\Gestión de Proyectos</t>
  </si>
  <si>
    <t>TDP FRONT END\Mantenimiento Evolutivo\Activos de Procesos\Baselines\Procesos de Gestión de Proyectos\Elaboración de Propuesta</t>
  </si>
  <si>
    <t>TDP FRONT END\Mantenimiento Evolutivo\Activos de Procesos\Baselines\Procesos de Gestión de Proyectos\Gestión de Requerimientos</t>
  </si>
  <si>
    <t>TDP FRONT END\Mantenimiento Evolutivo\Activos de Proyectos\Baselines\Gestión de Requerimientos</t>
  </si>
  <si>
    <t>MET_02523_200810</t>
  </si>
  <si>
    <t>RMET_02523_200812</t>
  </si>
  <si>
    <t>TDP FRONT END\Mantenimiento Evolutivo\Activos de Procesos\Baselines\Procesos de Ingeniería\Proceso de Revisión de Pares</t>
  </si>
  <si>
    <t>Prefijos para activos de procesos de la Fábrica TdP Mantenimiento Evolutivo Front End</t>
  </si>
  <si>
    <t>Reporte_seguimiento_GC_200902</t>
  </si>
  <si>
    <t>Informe_GC_200902</t>
  </si>
  <si>
    <t>GF, JF</t>
  </si>
  <si>
    <t>HTD_20090217</t>
  </si>
  <si>
    <t>RDE_200902</t>
  </si>
  <si>
    <t>GQ, JP, AN, JF, GF</t>
  </si>
  <si>
    <t>[TIPO]: Referencia al tipo de Kick Off, se pone INT cuando es Interno y EXT cuando es externo.
[PROY]: Abreviatura del Proyecto - Código OCTP</t>
  </si>
  <si>
    <t>Kick_Off_[TIPO]_[PROY]</t>
  </si>
  <si>
    <t>Kick_Off_EXT_02523</t>
  </si>
  <si>
    <t>IE_20090224_ME</t>
  </si>
  <si>
    <t>Acta_reunion_ABC_CP_20090224</t>
  </si>
  <si>
    <t>TSP: Siglas representativa un Tablero de Seguimiento de Pendientes
[PROY]: Abreviatura del Proyecto - Código OCTP
[aaaamm]: Año y mes al que corresponde el TSP</t>
  </si>
  <si>
    <t>IE: Siglas que representan un Informe de Estado de Proyecto
[aaaammdd]: Fecha en la que se realiza el cierre o corte del Informe
[PROY]: Abreviatura del Proyecto - Código OCTP
[00]: Índice correlativo del Proyecto</t>
  </si>
  <si>
    <t>IE_[aaaammdd]_[PROY]_[00]</t>
  </si>
  <si>
    <t>IE_[aaaammdd]_[PROY]_HT_[00]</t>
  </si>
  <si>
    <t>IE: Siglas que representan un Informe de Estado de Proyecto Interno
[aaaammdd]: Fecha en la que se realiza el cierre o corte del Informe
[PROY]: Abreviatura del Proyecto - Código OCTP
HT: Siglas de Hoja de Trabajo
[00]: Índice correlativo del Proyecto</t>
  </si>
  <si>
    <t>IA_aammdd_[N][Apellido]</t>
  </si>
  <si>
    <t xml:space="preserve">IA: Siglas que representan a un Informe de Actividades
[aammdd]: Fecha en la que se realiza el cierre o corte del informe
[N]:  Inicial del nombre del colaborador
[Apellido]:  Apellido paterno del colaborador
</t>
  </si>
  <si>
    <t>[PROY]: Abreviatura del Proyecto - Código OCTP
[Nombre del entregable]: Nombre del entregable que se aceptó.</t>
  </si>
  <si>
    <t>Calendario_ME</t>
  </si>
  <si>
    <t>Registros_02523_200902</t>
  </si>
  <si>
    <t>Plan_RP_[aaaamm]</t>
  </si>
  <si>
    <t>RP  : Revisión de pares
[aaaamm]: Periodo en el que se planifica las revisiones con formato Año, Mes</t>
  </si>
  <si>
    <t>Plan_RP_200902</t>
  </si>
  <si>
    <t>Realiza_RP_[PROY]_[aaaamm]</t>
  </si>
  <si>
    <t>Prepara_RP_[PROY]_[aaaamm]</t>
  </si>
  <si>
    <t>Realiza_RP: Herramienta de realización de revisón de pares
[PROY]:Referencia al proyecto - Código OCTP
[aaaamm]: Periodo en el que se realizó la revisón con formato Año, Mes</t>
  </si>
  <si>
    <t>Prepara_RP  : Herramienta de preparación de revisón de pares
[PROY]:Referencia al proyecto - Código OCTP
[aaaamm]: Periodo en el que se realizó la preparación con formato Año, Mes</t>
  </si>
  <si>
    <t>Realiza_RP_02523_200902</t>
  </si>
  <si>
    <t>Prepara_RP_02523_200902</t>
  </si>
  <si>
    <t>Analista Funcional</t>
  </si>
  <si>
    <t>Jefe de Fábrica</t>
  </si>
  <si>
    <t>- Analista Programador
- Jefe de Proyecto</t>
  </si>
  <si>
    <t>Gestor de Configuración</t>
  </si>
  <si>
    <t>Gestor de Métricas</t>
  </si>
  <si>
    <t>Proceso de Ingeneiería</t>
  </si>
  <si>
    <t>TDP FRONT END\Mantenimiento Evolutivo\Activos de Proyectos\Documentos de Trabajo\FRN-BBB\XXXXX.YYY Nombre del Proyecto\03 Documentos Técnicos\02 Construcción\Entregables</t>
  </si>
  <si>
    <t>TDP FRONT END\Mantenimiento Evolutivo\Activos de Proyectos\Documentos de Trabajo\FRN-BBB\XXXXX.YYY Nombre del Proyecto\03 Documentos Técnicos\04 Implantación\Documentos Internos</t>
  </si>
  <si>
    <t>TDP FRONT END\Mantenimiento Evolutivo\Activos de Proyectos\Documentos de Trabajo\FRN-BBB\XXXXX.YYY Nombre del Proyecto\01 Gestión del Proyecto\02 SEGUIMIENTO\02 Ejecución Seguimiento</t>
  </si>
  <si>
    <t>TDP FRONT END\Mantenimiento Evolutivo\Activos de Proyectos\Documentos de Trabajo\FRN-BBB\XXXXX.YYY Nombre del Proyecto\06 Revisión de QA</t>
  </si>
  <si>
    <t>Empresa</t>
  </si>
  <si>
    <t>TDP FRONT END\Mantenimiento Evolutivo\Activos de Proyectos\Documentos de Trabajo\00.2 Empresa Gestión de Procesos\Gestión de Calidad\Auditorías de Procesos</t>
  </si>
  <si>
    <t>TDP FRONT END\Mantenimiento Evolutivo\Activos de Proyectos\Documentos de Trabajo\00.2 Empresa Gestión de Procesos\Gestión de configuración</t>
  </si>
  <si>
    <t>TDP FRONT END\Mantenimiento Evolutivo\Activos de Proyectos\Documentos de Trabajo\00.2 Empresa Gestión de Procesos\Medición y Análisis</t>
  </si>
  <si>
    <t>TDP FRONT END\Mantenimiento Evolutivo\Activos de Proyectos\Documentos de Trabajo\00.2 Empresa Gestión de Procesos\Mejora de procesos</t>
  </si>
  <si>
    <t>TDP FRONT END\Mantenimiento Evolutivo\Activos de Proyectos\Documentos de Trabajo\00.2 Empresa Gestión de Procesos\Mejora de procesos\Lecciones Aprendidas</t>
  </si>
  <si>
    <t>TDP FRONT END\Mantenimiento Evolutivo\Activos de Proyectos\Documentos de Trabajo\00.2 Empresa Gestión de Procesos\Mejora de procesos\Oportunidades de Mejora</t>
  </si>
  <si>
    <t>Master de PPT Empresa</t>
  </si>
  <si>
    <t>Master PPT Empresa</t>
  </si>
  <si>
    <t xml:space="preserve">Empresa </t>
  </si>
  <si>
    <t>Levantamiento de Observaciones de Calidad Empresa.</t>
  </si>
  <si>
    <t xml:space="preserve">Desarrollos Adicionales </t>
  </si>
  <si>
    <t>En la fase preliminar luego de ser aprobado por el Gerente de Servicio</t>
  </si>
  <si>
    <t>TDP FRONT END\Mantenimiento Evolutivo\Activos de Proyectos\Documentos de Trabajo\FRN-BBB\XXXXX.YYY Nombre del Proyecto\01 Gestión del Proyecto\01 INICIO\02 Propuesta</t>
  </si>
  <si>
    <t>TDP FRONT END\Mantenimiento Evolutivo\Activos de Proyectos\Documentos de Trabajo\FRN-BBB\XXXXX.YYY Nombre del Proyecto\01 Gestión del Proyecto\01 INICIO\03 Plan de proyecto</t>
  </si>
  <si>
    <t>TDP FRONT END\Mantenimiento Evolutivo\Activos de Proyectos\Documentos de Trabajo\FRN-BBB\XXXXX.YYY Nombre del Proyecto\01 Gestión del Proyecto\02 SEGUIMIENTO\04 Matriz de entregables</t>
  </si>
  <si>
    <t>TDP FRONT END\Mantenimiento Evolutivo\Activos de Proyectos\Documentos de Trabajo\FRN-BBB\XXXXX.YYY Nombre del Proyecto\01 Gestión del Proyecto\02 SEGUIMIENTO\03 Actas reunión cliente\aammdd</t>
  </si>
  <si>
    <t>TDP FRONT END\Mantenimiento Evolutivo\Activos de Proyectos\Documentos de Trabajo\FRN-BBB\XXXXX.YYY Nombre del Proyecto\01 Gestión del Proyecto\02 SEGUIMIENTO\02 Ejecución Seguimiento\Semana 01-aammdd-aammdd</t>
  </si>
  <si>
    <t>TDP FRONT END\Mantenimiento Evolutivo\Activos de Proyectos\Documentos de Trabajo\FRN-BBB\XXXXX.YYY Nombre del Proyecto\01 Gestión del Proyecto\03 CIERRE</t>
  </si>
  <si>
    <t>TDP FRONT END\Mantenimiento Evolutivo\Activos de Proyectos\Documentos de Trabajo\FRN-BBB\XXXXX.YYY Nombre del Proyecto\01 Gestión del Proyecto\03 CIERRE\03 Actas reunión cliente\aammdd</t>
  </si>
  <si>
    <t>TDP FRONT END\Mantenimiento Evolutivo\Activos de Proyectos\Documentos de Trabajo\FRN-BBB\XXXXX.YYY Nombre del Proyecto\02 Gestión de Requerimientos\01 Cambios a requerimientos</t>
  </si>
  <si>
    <t>TDP FRONT END\Mantenimiento Evolutivo\Activos de Proyectos\Documentos de Trabajo\FRN-BBB\XXXXX.YYY Nombre del Proyecto\02 Gestión de Requerimientos</t>
  </si>
  <si>
    <t>TDP FRONT END\Mantenimiento Evolutivo\Activos de Proyectos\Documentos de Trabajo\FRN-BBB\XXXXX.YYY Nombre del Proyecto\04 Revision de Pares</t>
  </si>
  <si>
    <t>Revisión de entregables en plazo</t>
  </si>
  <si>
    <t>Desviación del proyecto</t>
  </si>
  <si>
    <t>Cumplimiento de envío de entregables</t>
  </si>
  <si>
    <t>R</t>
  </si>
  <si>
    <t>Configuración</t>
  </si>
  <si>
    <t>TDP FRONT END\Mantenimiento Evolutivo\Activos de Proyectos\Documentos de Trabajo\0A FRN-BBB\XXXXX.YYY Nombre del Proyecto\05 Decisiones Estructuradas</t>
  </si>
  <si>
    <t>TDP FRONT END\Mantenimiento Evolutivo\Activos de Procesos\Baselines\2. Gestión de Proyectos\Proceso de Estimación</t>
  </si>
  <si>
    <t>Confiabilidad de estimación</t>
  </si>
  <si>
    <t>[XXX]: representa el correlativo del documento
[PROY]: referencia al proyecto - Código OCTP</t>
  </si>
  <si>
    <t>MET_[PROY]_[aaaamm]</t>
  </si>
  <si>
    <t>RMET_[PROY]_[aaaamm]</t>
  </si>
  <si>
    <t>TMET_[PROY]_[aaaamm]</t>
  </si>
  <si>
    <t>TMET_02523_200812</t>
  </si>
  <si>
    <t>Registro_BE/LAP_ME</t>
  </si>
  <si>
    <t>Registro_OM _ME</t>
  </si>
  <si>
    <t>Lista_EM_ME</t>
  </si>
  <si>
    <t>DP_ME</t>
  </si>
  <si>
    <t>MTR: Siglas que referencia a una Matriz de Trazabilidad
[PROY]: Abreviatura del  Proyecto - Código OCTP</t>
  </si>
  <si>
    <t>Solicitud_cambio_reqm_02523_001</t>
  </si>
  <si>
    <t>MTR_02523</t>
  </si>
  <si>
    <t>Registro_cambio_reqm_02523_001</t>
  </si>
  <si>
    <t>[PROY]: Abreviatura del Proyecto - Código OCTP</t>
  </si>
  <si>
    <t>[PROY]: Abreviatura del Proyecto - Código OCTP
[Versión]: Versión del Plan</t>
  </si>
  <si>
    <t>CSR: Siglas que representan un artefacto de Seguimiento de Reuniones
[PROY]: Abreviatura del PROY - Código OCTP
[00]: Índice correlativo del Proyecto</t>
  </si>
  <si>
    <t>Acta_aceptación_[02523]_[Nombre del entregable]
Acta_cierre_02523</t>
  </si>
  <si>
    <t>Relatorio_02523</t>
  </si>
  <si>
    <t>CSR_02523_001</t>
  </si>
  <si>
    <t>IE_20081215_02523_HT</t>
  </si>
  <si>
    <t>TSP_02523_200811</t>
  </si>
  <si>
    <t>Propuesta_proyecto_02523</t>
  </si>
  <si>
    <t>HEST_001_02523</t>
  </si>
  <si>
    <t>Matriz_entregables_02523</t>
  </si>
  <si>
    <t>RIESG_02523_200812</t>
  </si>
  <si>
    <t>Cronograma_02523_V2.0</t>
  </si>
  <si>
    <t>[PROY]: Abreviatura del Proyecto - Código OCTP
[Version]:Versión del cronograma</t>
  </si>
  <si>
    <t>RIESG: Siglas representativa un documento de Registro de Riesgos para un Proyecto
[PROY]: Abreviatura del Proyecto - Código OCTP
[aaaamm]</t>
  </si>
  <si>
    <t>HEST: Siglas que referencia a una Herramienta de Estimación para proyectos internos
[000]: Indica la numeración correlativa de la Herramienta de Estimación para proyectos internos
[PROY]: Abreviatura del Proyecto - Código OCTP</t>
  </si>
  <si>
    <t>WBS: Siglas que representan un WBS
[PROY]: Abreviatura del Proyecto - Código OCTP
[00]: Índice correlativo del Proyecto</t>
  </si>
  <si>
    <t>WBS_02523_001</t>
  </si>
  <si>
    <t>Plan_02523_V1.1</t>
  </si>
  <si>
    <t>SC Siglas que representan un artefacto de Seguimiento de Reuniones
[PROY]: Abreviatura del Proyecto - Código OCTP
[00]: Índice correlativo del Proyecto</t>
  </si>
  <si>
    <t>TSP_02523_200812_HT</t>
  </si>
  <si>
    <t>[Tipo_Ficha]_[PROY]</t>
  </si>
  <si>
    <t>Entregable_ATIS_[PROY]</t>
  </si>
  <si>
    <t>Documentos Excel en los que se realizan las configuraciones solicitadas</t>
  </si>
  <si>
    <t>Documento Word en el que se adjuntan las configuraciones realizadas e información de los Jobs construidos.</t>
  </si>
  <si>
    <t>Presenta los resultados de las pruebas realizadas con el cliente. Se remite las pantallas capturadas y las observaciones levantadas.</t>
  </si>
  <si>
    <t>Presentación de transferencia al equipo de mantenimiento correctivo del desarrollo realizado.</t>
  </si>
  <si>
    <t>Se detallan el alcance de las pruebas de usuario, los responsables y participantes de las pruebas y las fechas comprometidas.</t>
  </si>
  <si>
    <t>Se listan los componentes creados y/o modificados.</t>
  </si>
  <si>
    <t>Se presenta el paso a paso del uso de las opciones desarrolladas.</t>
  </si>
  <si>
    <t>Se describen las condiciones requeridas para el despliegue e instalacion de los aplicativos.</t>
  </si>
  <si>
    <t>Fast Track / Incidencias</t>
  </si>
  <si>
    <t>Se presentan los protipos a nivel interfaces graficas del desarrollo solicitado.</t>
  </si>
  <si>
    <t>Se describen los procesos e interfaces del desarrollo solicitado</t>
  </si>
  <si>
    <t>Informe_Pruebas_[PROY]</t>
  </si>
  <si>
    <t>Indica las tareas a seguir para ejecución de la revisión de pares a un entregable</t>
  </si>
  <si>
    <t>ING</t>
  </si>
  <si>
    <t>Registro_OM_[Fabrica]</t>
  </si>
  <si>
    <t>Jefe de la Fábrica
Gestor de Procesos</t>
  </si>
  <si>
    <t>SEG_DES_[aaaammdd]</t>
  </si>
  <si>
    <t>SEG = Seguimiento del despliegue
DES = Despliegue de OM
[aaaammdd] = Fecha del Plan</t>
  </si>
  <si>
    <t>CUES = Nomenclatura del Cuestionario
[Piloto] = Nomenclatura del Piloto
[aaaammdd] = Fecha del Plan</t>
  </si>
  <si>
    <t>CUES_[Piloto]_[aaaammdd]</t>
  </si>
  <si>
    <t>OM_[CHEK]_[aaaammdd]</t>
  </si>
  <si>
    <t>OM    =  Nro de la Propuesta de Mejora de Procesos
[CHECK]   = Check List de Propuesta de Mejora
[aaaammdd]  =  Fecha en la que se genera la OM</t>
  </si>
  <si>
    <t>EM= Lista de eventos para mejora 
[FA]=Nomenclatura de la Fábrica</t>
  </si>
  <si>
    <t>Gestor de Calidad</t>
  </si>
  <si>
    <t>MS: Matriz de seguimiento
PRO: Procesos de proyectos en los cuales se realiza el seguimiento.</t>
  </si>
  <si>
    <t>Plan = Plan de Auditoría
AP: Auditoría de Procesos
[aaaamm]: Año y mes en que se realizó la auditoría</t>
  </si>
  <si>
    <t>MS: Matriz de seguimiento
CON: Consolidada
[aaaamm]: Año y mes al que corresponde la matriz.</t>
  </si>
  <si>
    <t>IAUD: Siglas de Informe de Auditoría
[aaaamm]: Año y mes en que se realiza el informe</t>
  </si>
  <si>
    <t>MS_PRO_200902</t>
  </si>
  <si>
    <t>Plan_AP_200902</t>
  </si>
  <si>
    <t>MS_CON_200902</t>
  </si>
  <si>
    <t>IAUD_200902</t>
  </si>
  <si>
    <t>HGQA_20090227</t>
  </si>
  <si>
    <t>Plantilla de Análisis de Requerimiento</t>
  </si>
  <si>
    <t>Plantilla de Ficha de Devolución de Requerimientos</t>
  </si>
  <si>
    <t>Bitácora de Requerimiento por Recurso</t>
  </si>
  <si>
    <t>Guía de Criterios para aceptar y complementar requerimientos</t>
  </si>
  <si>
    <t>Analisis_reqm_[PROY]</t>
  </si>
  <si>
    <t>[PROY]: Abreviatura del  Proyecto - Código OCTP</t>
  </si>
  <si>
    <t>Solicitud_cambio_reqm_[PROY]_[YYY]</t>
  </si>
  <si>
    <t>[PROY]: Abreviatura del  Proyecto - Código OCTP
[YYY]: Correlativo de la solicitud de cambio</t>
  </si>
  <si>
    <t>Registro_cambio_reqm_[PROY]_[YYY]</t>
  </si>
  <si>
    <t>[PROY]: Abreviatura del  Proyecto - Código OCTP
[YYY]: Correlativo del registro de cambios</t>
  </si>
  <si>
    <t>Ficha_devolucion_reqm_[PROY]_[YYY]</t>
  </si>
  <si>
    <t>[PROY]: Abreviatura del  Proyecto - Código OCTP
[YYY]: Correlativo de la ficha de devolución</t>
  </si>
  <si>
    <t>Bitacora_reqm_recurso_[FAB]</t>
  </si>
  <si>
    <t>[FAB]: Siglas de la Fábrica de Sw</t>
  </si>
  <si>
    <t>Analisis_reqm_02523</t>
  </si>
  <si>
    <t>Ficha_devolucion_reqm_02523_001</t>
  </si>
  <si>
    <t>Bitacora_reqm_recurso_ME</t>
  </si>
  <si>
    <t>En la fase de Implementación de OM</t>
  </si>
  <si>
    <t>Al llegar un requerimiento</t>
  </si>
  <si>
    <t>Al finalizar el análisis de la definición del requerimiento</t>
  </si>
  <si>
    <t>HGQA  : Herramienta de Gestion QA-Producto
[aaaammdd]: Periodo en el que se realizó la revisión con formato Año, Mes, Día</t>
  </si>
  <si>
    <t>HGQA_[aaaammdd]</t>
  </si>
  <si>
    <t>Revision_QA_[PROY]_[aaaammdd]</t>
  </si>
  <si>
    <t>Revision_QA: Revisión QA - Desarrollo
[PROY]:  Código de aplicación - Código OCTP
[aaaammdd]: Año, Mes, Día en que se inició el aseguramiento de calidad al proyecto</t>
  </si>
  <si>
    <t>Revision_QA_56123_20090224</t>
  </si>
  <si>
    <t>EST</t>
  </si>
  <si>
    <t>Standard Estimacion Jornadas DA.xls</t>
  </si>
  <si>
    <t>Registrar los objetos que componen un sistema de información y la manera como los requerimientos se relacionan o impactan en ellos.</t>
  </si>
  <si>
    <t>Herramienta de Calibración</t>
  </si>
  <si>
    <t>Estimar el tiempo aproximado que demorará la puesta en producción del requerimiento AC</t>
  </si>
  <si>
    <t>Estimar el tiempo aproximado que demorará la puesta en producción del requerimiento IN</t>
  </si>
  <si>
    <t>Es documento en el cual se describe como se realiza el proceso de aseguramiento de la calidad del producto y proceso en los ciclos de vida de los sistemas de información.</t>
  </si>
  <si>
    <t>Es un documento desarrollado en Excel en el cual se registra el QA de un proyecto interno.</t>
  </si>
  <si>
    <t>OM0001</t>
  </si>
  <si>
    <t>[OM]    =  Nro de la Propuesta de Mejora de Procesos</t>
  </si>
  <si>
    <t>Relatorio_[PROY]</t>
  </si>
  <si>
    <t>Registros_[PROY]_[aaaamm]</t>
  </si>
  <si>
    <t>Calendario de revisión de estado del servicio</t>
  </si>
  <si>
    <t>Calendario_[FA]</t>
  </si>
  <si>
    <t>[FA]: Abreviatura de la fábrica</t>
  </si>
  <si>
    <t>Plan_[PROY]_[Versión]</t>
  </si>
  <si>
    <t>Cronograma_[PROY]_[Versión]</t>
  </si>
  <si>
    <t>HEST_[000]_[PROY]</t>
  </si>
  <si>
    <t>Registro_BE\LAP_[Fabrica]</t>
  </si>
  <si>
    <t>[OM0000]</t>
  </si>
  <si>
    <t>SEG_DES_20081210</t>
  </si>
  <si>
    <t>CUES_ACT_20081210</t>
  </si>
  <si>
    <t>OM_CAMBIO DE TERMINO_20080810</t>
  </si>
  <si>
    <t>Es un documento desarrollado en Excel en el cual se registra el QA de un Proyecto Interno.</t>
  </si>
  <si>
    <t>Instructivo de ficha de definición de métrica OPF PropuestasMejoraAprobadas</t>
  </si>
  <si>
    <t>Plantilla plan de Proyecto</t>
  </si>
  <si>
    <t>Cada mes</t>
  </si>
  <si>
    <t>Tipo de Proyecto asociado</t>
  </si>
  <si>
    <t>Tipo de proyecto</t>
  </si>
  <si>
    <t>NO APLICA</t>
  </si>
  <si>
    <t>Ciclos de vida de la Fábrica</t>
  </si>
  <si>
    <t>Matriz de cumplimiento de prácticas CMMI</t>
  </si>
  <si>
    <t>Tiempo empleado en decisiones estructuradas</t>
  </si>
  <si>
    <t>Porcentaje de revisiones QA del Producto</t>
  </si>
  <si>
    <t>Indice de no conformidades de auditoría de procesos</t>
  </si>
  <si>
    <t>Informe de Métricas</t>
  </si>
  <si>
    <t>Indice de cambios de Items de configuración</t>
  </si>
  <si>
    <t>Uso de métricas</t>
  </si>
  <si>
    <t>Porcentaje de adherencia al proceso</t>
  </si>
  <si>
    <t>Plantilla de Informe</t>
  </si>
  <si>
    <t>Plantilla de informe de cierre</t>
  </si>
  <si>
    <t>Organización para la definición y mejora de procesos</t>
  </si>
  <si>
    <t>Plantilla de planificación y seguimiento</t>
  </si>
  <si>
    <t>Plantilla de cuestionario de cierre</t>
  </si>
  <si>
    <t>Glosario_terminos_cliente</t>
  </si>
  <si>
    <t>Analista Líder</t>
  </si>
  <si>
    <t>GQ, AL, AP, CO, GF</t>
  </si>
  <si>
    <t>Lista de eventos disparadores para la mejora</t>
  </si>
  <si>
    <t>Lista_EM_[FA]</t>
  </si>
  <si>
    <t>Al inicio del Proyecto</t>
  </si>
  <si>
    <t>Cuando se aprueba</t>
  </si>
  <si>
    <t>Es un documento desarrollado en Excel en el cual se consolida la informacion de lo proyectos internos y de soporte</t>
  </si>
  <si>
    <t>VER</t>
  </si>
  <si>
    <t>Incidencias en revisión de pares</t>
  </si>
  <si>
    <t>Revisión de pares</t>
  </si>
  <si>
    <t>Estrategia de revisión de pares</t>
  </si>
  <si>
    <t xml:space="preserve">Realización de revisión de pares </t>
  </si>
  <si>
    <t>Preparación de revisión de pares</t>
  </si>
  <si>
    <t>Plan de revisiones de pares</t>
  </si>
  <si>
    <t>DAR</t>
  </si>
  <si>
    <t>Proceso genérico de toma de decisiones</t>
  </si>
  <si>
    <t>Guía para uso de herramientas de toma de decisiones</t>
  </si>
  <si>
    <t>Herramienta para toma de decisiones</t>
  </si>
  <si>
    <t>Registro de decisiones estructuradas</t>
  </si>
  <si>
    <t>Indicador de Reprocesos</t>
  </si>
  <si>
    <t>FRIC-R01 Registro de Items de Configuración</t>
  </si>
  <si>
    <t>01\03\2017</t>
  </si>
  <si>
    <t>PP-PMC</t>
  </si>
  <si>
    <t>26.02 Proceso de Gestión de Proyectos</t>
  </si>
  <si>
    <t>en este proyecto hacemos la gestion de.. Y usamos blablabka… 
Por requerimiento de modelo cmmi nivel 2 debemos desarrollar proceso de gestion de proyetos en eñ cual se detallan todas las actividadesqe se realizaran en nuestro desarrollo.</t>
  </si>
  <si>
    <t>no hay</t>
  </si>
  <si>
    <t>Ruta del repositorio.. Area gestion de proyectos</t>
  </si>
  <si>
    <t>27.02.I29 solicituda de Access cmmi</t>
  </si>
  <si>
    <t>permite dar acceso a los repoditors a los clientes</t>
  </si>
  <si>
    <t>desarrollo</t>
  </si>
  <si>
    <t>Entregable 1</t>
  </si>
  <si>
    <t>https://github.com/TrabajoUtp/Documentacion/tree/master/Entregable%201</t>
  </si>
  <si>
    <t>Documentacion</t>
  </si>
  <si>
    <t>tree</t>
  </si>
  <si>
    <t>master</t>
  </si>
  <si>
    <t>Plan de Proyecto</t>
  </si>
  <si>
    <t>Gestion de Riesgos</t>
  </si>
  <si>
    <t>Flujo de Caja Presupuestado</t>
  </si>
  <si>
    <t>Proceso de Gestion de Proyectos</t>
  </si>
  <si>
    <t>Seguimiento de Proveedor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</si>
</sst>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2">
    <font>
      <sz val="10"/>
      <name val="Arial"/>
    </font>
    <font>
      <sz val="10"/>
      <name val="Arial"/>
    </font>
    <font>
      <sz val="8"/>
      <name val="Arial"/>
    </font>
    <font>
      <u/>
      <sz val="10"/>
      <color indexed="12"/>
      <name val="Arial"/>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ont>
    <font>
      <b/>
      <sz val="14"/>
      <name val="Arial"/>
      <family val="2"/>
    </font>
    <font>
      <sz val="10"/>
      <name val="Arial"/>
    </font>
    <font>
      <sz val="10"/>
      <name val="Arial Narrow"/>
      <family val="2"/>
    </font>
    <font>
      <sz val="10"/>
      <name val="Geneva"/>
    </font>
    <font>
      <sz val="10"/>
      <name val="Arial"/>
    </font>
    <font>
      <sz val="9"/>
      <color indexed="81"/>
      <name val="Tahoma"/>
      <charset val="1"/>
    </font>
    <font>
      <b/>
      <sz val="9"/>
      <color indexed="81"/>
      <name val="Tahoma"/>
      <charset val="1"/>
    </font>
    <font>
      <sz val="10"/>
      <color rgb="FFFF0000"/>
      <name val="Arial"/>
      <family val="2"/>
    </font>
    <font>
      <sz val="9"/>
      <color indexed="81"/>
      <name val="Tahoma"/>
      <family val="2"/>
    </font>
    <font>
      <b/>
      <sz val="9"/>
      <color indexed="81"/>
      <name val="Tahoma"/>
      <family val="2"/>
    </font>
  </fonts>
  <fills count="12">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indexed="13"/>
        <bgColor indexed="64"/>
      </patternFill>
    </fill>
    <fill>
      <patternFill patternType="solid">
        <fgColor rgb="FFFFFF00"/>
        <bgColor indexed="64"/>
      </patternFill>
    </fill>
  </fills>
  <borders count="1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298">
    <xf numFmtId="0" fontId="0" fillId="0" borderId="0" xfId="0"/>
    <xf numFmtId="0" fontId="13" fillId="0" borderId="16" xfId="3" applyFont="1" applyBorder="1" applyAlignment="1" applyProtection="1">
      <alignment horizontal="center" vertical="center" wrapText="1"/>
      <protection locked="0"/>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16" fillId="0" borderId="2" xfId="6" applyFont="1" applyBorder="1" applyAlignment="1">
      <alignment vertical="top" wrapText="1"/>
    </xf>
    <xf numFmtId="0" fontId="8" fillId="0" borderId="2" xfId="6" applyFont="1" applyBorder="1" applyAlignment="1">
      <alignment vertical="top" wrapText="1"/>
    </xf>
    <xf numFmtId="0" fontId="18" fillId="0" borderId="0" xfId="6" applyFont="1" applyAlignment="1">
      <alignment horizontal="left"/>
    </xf>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9" fillId="0" borderId="0" xfId="12"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4" fillId="4" borderId="0" xfId="3" applyFill="1"/>
    <xf numFmtId="0" fontId="14" fillId="6" borderId="10" xfId="10" applyFont="1" applyFill="1" applyBorder="1" applyAlignment="1">
      <alignment horizontal="center" vertical="center" wrapText="1"/>
    </xf>
    <xf numFmtId="0" fontId="4" fillId="4" borderId="0" xfId="3" applyFill="1" applyProtection="1">
      <protection locked="0"/>
    </xf>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7" xfId="6" applyFont="1" applyFill="1" applyBorder="1" applyAlignment="1"/>
    <xf numFmtId="0" fontId="8" fillId="0" borderId="9" xfId="6" applyFont="1" applyFill="1" applyBorder="1" applyAlignment="1"/>
    <xf numFmtId="0" fontId="8" fillId="0" borderId="2" xfId="6" applyFont="1" applyFill="1" applyBorder="1" applyAlignment="1">
      <alignment vertical="center"/>
    </xf>
    <xf numFmtId="0" fontId="8" fillId="0" borderId="2" xfId="6" applyFont="1" applyFill="1" applyBorder="1"/>
    <xf numFmtId="0" fontId="8" fillId="0" borderId="11" xfId="6" applyFont="1" applyFill="1" applyBorder="1"/>
    <xf numFmtId="0" fontId="8" fillId="0" borderId="8" xfId="6" applyFont="1" applyFill="1" applyBorder="1" applyAlignment="1">
      <alignment wrapText="1"/>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13" fillId="0" borderId="2" xfId="0" applyFont="1" applyFill="1" applyBorder="1" applyAlignment="1">
      <alignment wrapText="1"/>
    </xf>
    <xf numFmtId="0" fontId="13" fillId="0" borderId="8" xfId="0" applyFont="1" applyFill="1" applyBorder="1" applyAlignment="1">
      <alignment wrapText="1"/>
    </xf>
    <xf numFmtId="0" fontId="13" fillId="0" borderId="7" xfId="0" applyFont="1" applyFill="1" applyBorder="1" applyAlignment="1">
      <alignment wrapText="1"/>
    </xf>
    <xf numFmtId="0" fontId="13" fillId="0" borderId="9" xfId="0" applyFont="1" applyFill="1" applyBorder="1" applyAlignment="1">
      <alignment wrapText="1"/>
    </xf>
    <xf numFmtId="0" fontId="0" fillId="0" borderId="2" xfId="0" applyBorder="1"/>
    <xf numFmtId="0" fontId="22" fillId="7" borderId="2" xfId="0" applyFont="1" applyFill="1" applyBorder="1"/>
    <xf numFmtId="0" fontId="5" fillId="8" borderId="2" xfId="0" applyFont="1" applyFill="1" applyBorder="1" applyAlignment="1">
      <alignment horizontal="center"/>
    </xf>
    <xf numFmtId="0" fontId="3" fillId="0" borderId="12" xfId="5" applyFont="1" applyBorder="1" applyAlignment="1" applyProtection="1">
      <alignment horizontal="center" vertical="center" wrapText="1"/>
    </xf>
    <xf numFmtId="0" fontId="3" fillId="0" borderId="2" xfId="5" applyFont="1" applyBorder="1" applyAlignment="1" applyProtection="1">
      <alignment horizontal="center" vertical="center" wrapText="1"/>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8" fillId="0" borderId="2" xfId="6" applyFont="1" applyFill="1" applyBorder="1" applyAlignment="1">
      <alignment wrapText="1"/>
    </xf>
    <xf numFmtId="0" fontId="0" fillId="9" borderId="2" xfId="0" applyFill="1" applyBorder="1"/>
    <xf numFmtId="0" fontId="9" fillId="0" borderId="0" xfId="12" applyFont="1" applyFill="1" applyBorder="1" applyAlignment="1">
      <alignment horizontal="left" vertical="center"/>
    </xf>
    <xf numFmtId="0" fontId="23" fillId="4" borderId="2" xfId="12" applyFont="1" applyFill="1" applyBorder="1" applyAlignment="1" applyProtection="1">
      <alignment horizontal="left" vertical="center" wrapText="1"/>
      <protection locked="0"/>
    </xf>
    <xf numFmtId="0" fontId="23" fillId="4" borderId="2" xfId="12" applyFont="1" applyFill="1" applyBorder="1" applyAlignment="1" applyProtection="1">
      <alignment horizontal="center" vertical="center" wrapText="1"/>
      <protection locked="0"/>
    </xf>
    <xf numFmtId="0" fontId="23" fillId="4" borderId="2" xfId="12" applyFont="1" applyFill="1" applyBorder="1" applyAlignment="1" applyProtection="1">
      <alignment horizontal="left" vertical="center"/>
      <protection locked="0"/>
    </xf>
    <xf numFmtId="0" fontId="8" fillId="4" borderId="2" xfId="12" applyFont="1" applyFill="1" applyBorder="1" applyAlignment="1" applyProtection="1">
      <alignment horizontal="left" vertical="center"/>
      <protection locked="0"/>
    </xf>
    <xf numFmtId="0" fontId="23" fillId="0" borderId="0" xfId="12" applyFont="1" applyFill="1" applyBorder="1" applyAlignment="1">
      <alignment horizontal="left" vertical="center"/>
    </xf>
    <xf numFmtId="0" fontId="8" fillId="0" borderId="0" xfId="12" applyFont="1" applyFill="1" applyBorder="1" applyAlignment="1">
      <alignment horizontal="left" vertical="center"/>
    </xf>
    <xf numFmtId="0" fontId="8" fillId="4" borderId="2" xfId="12" applyFont="1" applyFill="1" applyBorder="1" applyAlignment="1" applyProtection="1">
      <alignment horizontal="left" vertical="center" wrapText="1"/>
      <protection locked="0"/>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0" borderId="2" xfId="6" applyFont="1" applyFill="1" applyBorder="1" applyAlignment="1" applyProtection="1">
      <alignment horizontal="center" vertical="center"/>
      <protection locked="0"/>
    </xf>
    <xf numFmtId="14" fontId="8" fillId="4" borderId="13" xfId="6" applyNumberFormat="1" applyFont="1" applyFill="1" applyBorder="1" applyAlignment="1" applyProtection="1">
      <alignment horizontal="center" vertical="center"/>
      <protection locked="0"/>
    </xf>
    <xf numFmtId="0" fontId="8" fillId="0" borderId="2" xfId="6" applyFont="1" applyFill="1" applyBorder="1" applyAlignment="1">
      <alignment horizontal="center" vertical="center"/>
    </xf>
    <xf numFmtId="0" fontId="8" fillId="4" borderId="14" xfId="6" applyFont="1" applyFill="1" applyBorder="1" applyAlignment="1" applyProtection="1">
      <alignment horizontal="center" vertical="center"/>
      <protection locked="0"/>
    </xf>
    <xf numFmtId="0" fontId="8" fillId="4" borderId="2" xfId="6" applyFont="1" applyFill="1" applyBorder="1" applyAlignment="1" applyProtection="1">
      <alignment horizontal="center" vertical="center"/>
      <protection locked="0"/>
    </xf>
    <xf numFmtId="0" fontId="8" fillId="4" borderId="2" xfId="12" applyFont="1" applyFill="1" applyBorder="1" applyAlignment="1" applyProtection="1">
      <alignment vertical="center" wrapText="1"/>
      <protection locked="0"/>
    </xf>
    <xf numFmtId="0" fontId="8" fillId="0" borderId="15" xfId="12" applyFont="1" applyFill="1" applyBorder="1" applyAlignment="1" applyProtection="1">
      <alignment vertical="center" wrapText="1"/>
      <protection locked="0"/>
    </xf>
    <xf numFmtId="0" fontId="8" fillId="0" borderId="2" xfId="12" applyFont="1" applyFill="1" applyBorder="1" applyAlignment="1" applyProtection="1">
      <alignment horizontal="left" vertical="center" wrapText="1"/>
      <protection locked="0"/>
    </xf>
    <xf numFmtId="0" fontId="8" fillId="0" borderId="2" xfId="12" applyFont="1" applyFill="1" applyBorder="1" applyAlignment="1" applyProtection="1">
      <alignment horizontal="center" vertical="center" wrapText="1"/>
      <protection locked="0"/>
    </xf>
    <xf numFmtId="0" fontId="8" fillId="4" borderId="15"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protection locked="0"/>
    </xf>
    <xf numFmtId="0" fontId="8" fillId="0" borderId="2"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wrapText="1"/>
      <protection locked="0"/>
    </xf>
    <xf numFmtId="0" fontId="8" fillId="4" borderId="15" xfId="1" applyFont="1" applyFill="1" applyBorder="1" applyAlignment="1" applyProtection="1">
      <alignment horizontal="left" vertical="center" wrapText="1"/>
      <protection locked="0"/>
    </xf>
    <xf numFmtId="0" fontId="8" fillId="0" borderId="11" xfId="6" applyFont="1" applyFill="1" applyBorder="1" applyAlignment="1" applyProtection="1">
      <alignment horizontal="center" vertical="center"/>
      <protection locked="0"/>
    </xf>
    <xf numFmtId="0" fontId="8" fillId="4" borderId="11" xfId="12" applyFont="1" applyFill="1" applyBorder="1" applyAlignment="1" applyProtection="1">
      <alignment horizontal="center" vertical="center"/>
      <protection locked="0"/>
    </xf>
    <xf numFmtId="0" fontId="8" fillId="4" borderId="11" xfId="12" applyFont="1" applyFill="1" applyBorder="1" applyAlignment="1" applyProtection="1">
      <alignment horizontal="left" vertical="center"/>
      <protection locked="0"/>
    </xf>
    <xf numFmtId="0" fontId="8" fillId="0" borderId="15" xfId="12" applyFont="1" applyFill="1" applyBorder="1" applyAlignment="1" applyProtection="1">
      <alignment horizontal="center" vertical="center" wrapText="1"/>
      <protection locked="0"/>
    </xf>
    <xf numFmtId="0" fontId="8" fillId="0" borderId="8" xfId="12" applyFont="1" applyFill="1" applyBorder="1" applyAlignment="1" applyProtection="1">
      <alignment vertical="center" wrapText="1"/>
      <protection locked="0"/>
    </xf>
    <xf numFmtId="0" fontId="8" fillId="0" borderId="2" xfId="12" applyFont="1" applyFill="1" applyBorder="1" applyAlignment="1" applyProtection="1">
      <alignment horizontal="center" vertical="center"/>
      <protection locked="0"/>
    </xf>
    <xf numFmtId="0" fontId="8" fillId="0" borderId="2" xfId="12" applyFont="1" applyFill="1" applyBorder="1" applyAlignment="1" applyProtection="1">
      <alignment horizontal="left" vertical="center"/>
      <protection locked="0"/>
    </xf>
    <xf numFmtId="0" fontId="8" fillId="0" borderId="15" xfId="1" applyFont="1" applyFill="1" applyBorder="1" applyAlignment="1" applyProtection="1">
      <alignment horizontal="left" vertical="center" wrapText="1"/>
      <protection locked="0"/>
    </xf>
    <xf numFmtId="0" fontId="25" fillId="4" borderId="2" xfId="12" applyFont="1" applyFill="1" applyBorder="1" applyAlignment="1" applyProtection="1">
      <alignment horizontal="left" vertical="center"/>
      <protection locked="0"/>
    </xf>
    <xf numFmtId="0" fontId="25" fillId="4" borderId="2" xfId="12" applyFont="1" applyFill="1" applyBorder="1" applyAlignment="1" applyProtection="1">
      <alignment horizontal="left" vertical="center" wrapText="1"/>
      <protection locked="0"/>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left" vertical="center" wrapText="1"/>
    </xf>
    <xf numFmtId="0" fontId="23" fillId="0" borderId="0" xfId="12" applyFont="1" applyAlignment="1">
      <alignment horizontal="center" vertical="center" wrapText="1"/>
    </xf>
    <xf numFmtId="0" fontId="9" fillId="4" borderId="2" xfId="12" applyFont="1" applyFill="1" applyBorder="1" applyAlignment="1" applyProtection="1">
      <alignment vertical="center" wrapText="1"/>
      <protection locked="0"/>
    </xf>
    <xf numFmtId="0" fontId="9" fillId="4" borderId="2" xfId="12" applyFont="1" applyFill="1" applyBorder="1" applyAlignment="1" applyProtection="1">
      <alignment horizontal="left" vertical="center"/>
      <protection locked="0"/>
    </xf>
    <xf numFmtId="0" fontId="8" fillId="10" borderId="2" xfId="6" applyFont="1" applyFill="1" applyBorder="1" applyAlignment="1">
      <alignment horizontal="center" vertical="center"/>
    </xf>
    <xf numFmtId="0" fontId="8" fillId="10" borderId="2" xfId="12" applyFont="1" applyFill="1" applyBorder="1" applyAlignment="1" applyProtection="1">
      <alignment horizontal="center" vertical="center"/>
      <protection locked="0"/>
    </xf>
    <xf numFmtId="0" fontId="8" fillId="10" borderId="2" xfId="12" applyFont="1" applyFill="1" applyBorder="1" applyAlignment="1" applyProtection="1">
      <alignment vertical="center" wrapText="1"/>
      <protection locked="0"/>
    </xf>
    <xf numFmtId="0" fontId="8" fillId="4" borderId="15" xfId="12" applyFont="1" applyFill="1" applyBorder="1" applyAlignment="1" applyProtection="1">
      <alignment horizontal="center" vertical="center" wrapText="1"/>
      <protection locked="0"/>
    </xf>
    <xf numFmtId="0" fontId="25" fillId="4" borderId="11" xfId="12" applyFont="1" applyFill="1" applyBorder="1" applyAlignment="1" applyProtection="1">
      <alignment horizontal="left" vertical="center"/>
      <protection locked="0"/>
    </xf>
    <xf numFmtId="0" fontId="25" fillId="4" borderId="11" xfId="12" applyFont="1" applyFill="1" applyBorder="1" applyAlignment="1" applyProtection="1">
      <alignment horizontal="left" vertical="center" wrapText="1"/>
      <protection locked="0"/>
    </xf>
    <xf numFmtId="0" fontId="8" fillId="4" borderId="15" xfId="12" applyFont="1" applyFill="1" applyBorder="1" applyAlignment="1" applyProtection="1">
      <alignment horizontal="left" vertical="center" wrapText="1"/>
      <protection locked="0"/>
    </xf>
    <xf numFmtId="0" fontId="8" fillId="4" borderId="2" xfId="1" applyFont="1" applyFill="1" applyBorder="1" applyAlignment="1" applyProtection="1">
      <alignment horizontal="left" vertical="center" wrapText="1"/>
      <protection locked="0"/>
    </xf>
    <xf numFmtId="0" fontId="8" fillId="0" borderId="15"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center" vertical="center" wrapText="1"/>
      <protection locked="0"/>
    </xf>
    <xf numFmtId="0" fontId="9" fillId="10" borderId="2" xfId="12" applyFont="1" applyFill="1" applyBorder="1" applyAlignment="1" applyProtection="1">
      <alignment vertical="center" wrapText="1"/>
      <protection locked="0"/>
    </xf>
    <xf numFmtId="0" fontId="8" fillId="10" borderId="15" xfId="12" applyFont="1" applyFill="1" applyBorder="1" applyAlignment="1" applyProtection="1">
      <alignment vertical="center" wrapText="1"/>
      <protection locked="0"/>
    </xf>
    <xf numFmtId="0" fontId="1" fillId="4" borderId="2"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left" vertical="center"/>
      <protection locked="0"/>
    </xf>
    <xf numFmtId="0" fontId="25" fillId="10" borderId="15" xfId="12" applyFont="1" applyFill="1" applyBorder="1" applyAlignment="1" applyProtection="1">
      <alignment horizontal="left" vertical="center"/>
      <protection locked="0"/>
    </xf>
    <xf numFmtId="0" fontId="26" fillId="10" borderId="15" xfId="12" applyFont="1" applyFill="1" applyBorder="1" applyAlignment="1" applyProtection="1">
      <alignment horizontal="left" vertical="center"/>
      <protection locked="0"/>
    </xf>
    <xf numFmtId="0" fontId="8" fillId="10" borderId="2" xfId="12" quotePrefix="1" applyFont="1" applyFill="1" applyBorder="1" applyAlignment="1" applyProtection="1">
      <alignment horizontal="left" vertical="center" wrapText="1"/>
      <protection locked="0"/>
    </xf>
    <xf numFmtId="0" fontId="8" fillId="10" borderId="15" xfId="12" applyFont="1" applyFill="1" applyBorder="1" applyAlignment="1" applyProtection="1">
      <alignment horizontal="left" vertical="center" wrapText="1"/>
      <protection locked="0"/>
    </xf>
    <xf numFmtId="0" fontId="8" fillId="10" borderId="15" xfId="12" applyFont="1" applyFill="1" applyBorder="1" applyAlignment="1" applyProtection="1">
      <alignment horizontal="left" vertical="center"/>
      <protection locked="0"/>
    </xf>
    <xf numFmtId="0" fontId="23" fillId="10" borderId="2" xfId="12" applyFont="1" applyFill="1" applyBorder="1" applyAlignment="1" applyProtection="1">
      <alignment horizontal="left" vertical="center"/>
      <protection locked="0"/>
    </xf>
    <xf numFmtId="0" fontId="23" fillId="10" borderId="15" xfId="12" applyFont="1" applyFill="1" applyBorder="1" applyAlignment="1" applyProtection="1">
      <alignment horizontal="left" vertical="center"/>
      <protection locked="0"/>
    </xf>
    <xf numFmtId="0" fontId="8" fillId="10" borderId="15" xfId="1" applyFont="1" applyFill="1" applyBorder="1" applyAlignment="1" applyProtection="1">
      <alignment horizontal="left" vertical="center" wrapText="1"/>
      <protection locked="0"/>
    </xf>
    <xf numFmtId="0" fontId="8" fillId="10" borderId="2" xfId="1" applyFont="1" applyFill="1" applyBorder="1" applyAlignment="1" applyProtection="1">
      <alignment horizontal="left" vertical="center" wrapText="1"/>
      <protection locked="0"/>
    </xf>
    <xf numFmtId="0" fontId="8" fillId="0" borderId="14" xfId="6" applyFont="1" applyFill="1" applyBorder="1" applyAlignment="1" applyProtection="1">
      <alignment horizontal="center" vertical="center"/>
      <protection locked="0"/>
    </xf>
    <xf numFmtId="0" fontId="26" fillId="4" borderId="2" xfId="12" applyFont="1" applyFill="1" applyBorder="1" applyAlignment="1" applyProtection="1">
      <alignment horizontal="left" vertical="center" wrapText="1"/>
      <protection locked="0"/>
    </xf>
    <xf numFmtId="14" fontId="8" fillId="11" borderId="13" xfId="6" applyNumberFormat="1" applyFont="1" applyFill="1" applyBorder="1" applyAlignment="1" applyProtection="1">
      <alignment horizontal="center" vertical="center"/>
      <protection locked="0"/>
    </xf>
    <xf numFmtId="0" fontId="8" fillId="11" borderId="2" xfId="6" applyFont="1" applyFill="1" applyBorder="1" applyAlignment="1">
      <alignment horizontal="center" vertical="center"/>
    </xf>
    <xf numFmtId="0" fontId="8" fillId="11" borderId="14" xfId="6" applyFont="1" applyFill="1" applyBorder="1" applyAlignment="1" applyProtection="1">
      <alignment horizontal="center" vertical="center"/>
      <protection locked="0"/>
    </xf>
    <xf numFmtId="0" fontId="8" fillId="11" borderId="2" xfId="12" applyFont="1" applyFill="1" applyBorder="1" applyAlignment="1" applyProtection="1">
      <alignment horizontal="left" vertical="center" wrapText="1"/>
      <protection locked="0"/>
    </xf>
    <xf numFmtId="0" fontId="29" fillId="11" borderId="2" xfId="12" applyFont="1" applyFill="1" applyBorder="1" applyAlignment="1" applyProtection="1">
      <alignment horizontal="left" vertical="center" wrapText="1"/>
      <protection locked="0"/>
    </xf>
    <xf numFmtId="0" fontId="0" fillId="11" borderId="2" xfId="0" applyFill="1" applyBorder="1"/>
    <xf numFmtId="0" fontId="13" fillId="0" borderId="17" xfId="3" applyFont="1" applyBorder="1" applyAlignment="1" applyProtection="1">
      <alignment horizontal="center" vertical="center" wrapText="1"/>
      <protection locked="0"/>
    </xf>
    <xf numFmtId="0" fontId="13" fillId="0" borderId="18" xfId="3" applyFont="1" applyBorder="1" applyAlignment="1" applyProtection="1">
      <alignment horizontal="center" vertical="center" wrapText="1"/>
      <protection locked="0"/>
    </xf>
    <xf numFmtId="164" fontId="13" fillId="0" borderId="16" xfId="3" applyNumberFormat="1" applyFont="1" applyBorder="1" applyAlignment="1" applyProtection="1">
      <alignment horizontal="center" vertical="center" wrapText="1"/>
      <protection locked="0"/>
    </xf>
    <xf numFmtId="164" fontId="13" fillId="0" borderId="17" xfId="3" applyNumberFormat="1" applyFont="1" applyBorder="1" applyAlignment="1" applyProtection="1">
      <alignment horizontal="center" vertical="center" wrapText="1"/>
      <protection locked="0"/>
    </xf>
    <xf numFmtId="14" fontId="13" fillId="0" borderId="16" xfId="3" applyNumberFormat="1" applyFont="1" applyBorder="1" applyAlignment="1" applyProtection="1">
      <alignment horizontal="center" vertical="center" wrapText="1"/>
      <protection locked="0"/>
    </xf>
    <xf numFmtId="0" fontId="5" fillId="4" borderId="0" xfId="3" applyFont="1" applyFill="1" applyAlignment="1">
      <alignment horizontal="center"/>
    </xf>
    <xf numFmtId="14" fontId="13" fillId="0" borderId="18" xfId="3" applyNumberFormat="1" applyFont="1" applyBorder="1" applyAlignment="1" applyProtection="1">
      <alignment horizontal="center" vertical="center" wrapText="1"/>
      <protection locked="0"/>
    </xf>
    <xf numFmtId="14" fontId="13" fillId="0" borderId="17" xfId="3" applyNumberFormat="1" applyFont="1" applyBorder="1" applyAlignment="1" applyProtection="1">
      <alignment horizontal="center" vertical="center" wrapText="1"/>
      <protection locked="0"/>
    </xf>
    <xf numFmtId="0" fontId="13" fillId="0" borderId="15" xfId="11" applyFont="1" applyBorder="1" applyAlignment="1">
      <alignment vertical="center" wrapText="1"/>
    </xf>
    <xf numFmtId="0" fontId="13" fillId="0" borderId="13" xfId="11" applyFont="1" applyBorder="1" applyAlignment="1">
      <alignment vertical="center" wrapText="1"/>
    </xf>
    <xf numFmtId="0" fontId="13" fillId="0" borderId="14" xfId="11" applyFont="1" applyBorder="1" applyAlignment="1">
      <alignment vertical="center" wrapText="1"/>
    </xf>
    <xf numFmtId="0" fontId="6" fillId="2" borderId="15"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6" fillId="2" borderId="14" xfId="11" applyFont="1" applyFill="1" applyBorder="1" applyAlignment="1">
      <alignment horizontal="center" vertical="center" wrapText="1"/>
    </xf>
    <xf numFmtId="0" fontId="7" fillId="3" borderId="15"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8" fillId="0" borderId="8" xfId="6" applyFont="1" applyFill="1" applyBorder="1" applyAlignment="1">
      <alignment horizontal="left" vertical="center"/>
    </xf>
    <xf numFmtId="0" fontId="8" fillId="0" borderId="7" xfId="6" applyFont="1" applyFill="1" applyBorder="1" applyAlignment="1">
      <alignment horizontal="left" vertical="center"/>
    </xf>
    <xf numFmtId="0" fontId="8" fillId="0" borderId="9" xfId="6" applyFont="1" applyFill="1" applyBorder="1" applyAlignment="1">
      <alignment horizontal="left" vertical="center"/>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13" xfId="11" applyFont="1" applyBorder="1" applyAlignment="1">
      <alignment horizontal="left" vertical="center" wrapText="1" indent="1"/>
    </xf>
    <xf numFmtId="0" fontId="19" fillId="0" borderId="14"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5"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19" fillId="0" borderId="15" xfId="11" applyFont="1" applyBorder="1" applyAlignment="1">
      <alignment horizontal="left" wrapText="1" indent="1"/>
    </xf>
    <xf numFmtId="0" fontId="19" fillId="0" borderId="13" xfId="11" applyFont="1" applyBorder="1" applyAlignment="1">
      <alignment horizontal="left" wrapText="1" indent="1"/>
    </xf>
    <xf numFmtId="0" fontId="19" fillId="0" borderId="14" xfId="11" applyFont="1" applyBorder="1" applyAlignment="1">
      <alignment horizontal="left" wrapText="1" inden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6" fillId="0" borderId="15"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8" fillId="0" borderId="14"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0" xfId="6" applyFont="1" applyAlignment="1">
      <alignment horizontal="left" wrapText="1"/>
    </xf>
    <xf numFmtId="0" fontId="1" fillId="0" borderId="0" xfId="6" applyFont="1" applyAlignment="1">
      <alignment horizontal="left" vertical="center" wrapText="1" indent="5"/>
    </xf>
    <xf numFmtId="0" fontId="13" fillId="0" borderId="15" xfId="11" applyFont="1" applyBorder="1" applyAlignment="1">
      <alignment wrapText="1"/>
    </xf>
    <xf numFmtId="0" fontId="13" fillId="0" borderId="13" xfId="11" applyFont="1" applyBorder="1" applyAlignment="1">
      <alignment wrapText="1"/>
    </xf>
    <xf numFmtId="0" fontId="13" fillId="0" borderId="14"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5"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14" xfId="11" applyFont="1" applyFill="1" applyBorder="1" applyAlignment="1">
      <alignment horizontal="left" vertical="center" wrapText="1"/>
    </xf>
    <xf numFmtId="0" fontId="6" fillId="0" borderId="15" xfId="6" applyFont="1" applyBorder="1" applyAlignment="1">
      <alignment horizontal="center" vertical="center" wrapText="1"/>
    </xf>
    <xf numFmtId="0" fontId="6" fillId="0" borderId="13" xfId="6" applyFont="1" applyBorder="1" applyAlignment="1">
      <alignment horizontal="center" vertical="center" wrapText="1"/>
    </xf>
    <xf numFmtId="0" fontId="6" fillId="0" borderId="14" xfId="6" applyFont="1" applyBorder="1" applyAlignment="1">
      <alignment horizontal="center" vertical="center" wrapText="1"/>
    </xf>
    <xf numFmtId="14" fontId="8" fillId="0" borderId="15" xfId="6" applyNumberFormat="1" applyFont="1" applyBorder="1" applyAlignment="1">
      <alignment horizontal="center" vertical="top"/>
    </xf>
    <xf numFmtId="0" fontId="17" fillId="0" borderId="13" xfId="11" applyFont="1" applyBorder="1" applyAlignment="1">
      <alignment horizontal="center"/>
    </xf>
    <xf numFmtId="0" fontId="17" fillId="0" borderId="14" xfId="11" applyFont="1" applyBorder="1" applyAlignment="1">
      <alignment horizontal="center"/>
    </xf>
    <xf numFmtId="0" fontId="8" fillId="0" borderId="15" xfId="6" applyFont="1" applyBorder="1" applyAlignment="1">
      <alignment horizontal="left" vertical="center" wrapText="1"/>
    </xf>
    <xf numFmtId="0" fontId="8" fillId="0" borderId="13" xfId="6" applyFont="1" applyBorder="1" applyAlignment="1">
      <alignment horizontal="left" vertical="center" wrapText="1"/>
    </xf>
    <xf numFmtId="0" fontId="8" fillId="0" borderId="14" xfId="6" applyFont="1" applyBorder="1" applyAlignment="1">
      <alignment horizontal="left" vertical="center" wrapText="1"/>
    </xf>
    <xf numFmtId="0" fontId="6" fillId="2" borderId="15" xfId="8" applyFont="1" applyFill="1" applyBorder="1" applyAlignment="1">
      <alignment horizontal="center" vertical="center"/>
    </xf>
    <xf numFmtId="0" fontId="6" fillId="2" borderId="13" xfId="8" applyFont="1" applyFill="1" applyBorder="1" applyAlignment="1">
      <alignment horizontal="center" vertical="center"/>
    </xf>
    <xf numFmtId="0" fontId="6" fillId="2" borderId="14" xfId="8" applyFont="1" applyFill="1" applyBorder="1" applyAlignment="1">
      <alignment horizontal="center" vertical="center"/>
    </xf>
    <xf numFmtId="0" fontId="16" fillId="0" borderId="15" xfId="6" applyFont="1" applyBorder="1" applyAlignment="1">
      <alignment horizontal="left" vertical="center" wrapText="1"/>
    </xf>
    <xf numFmtId="0" fontId="16" fillId="0" borderId="13" xfId="6" applyFont="1" applyBorder="1" applyAlignment="1">
      <alignment horizontal="left" vertical="center" wrapText="1"/>
    </xf>
    <xf numFmtId="0" fontId="16" fillId="0" borderId="14" xfId="6" applyFont="1" applyBorder="1" applyAlignment="1">
      <alignment horizontal="left" vertical="center" wrapTex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3" fillId="0" borderId="11" xfId="5" applyBorder="1" applyAlignment="1" applyProtection="1">
      <alignment horizontal="center" vertical="center" wrapText="1"/>
    </xf>
    <xf numFmtId="0" fontId="3" fillId="0" borderId="12" xfId="5" applyBorder="1" applyAlignment="1" applyProtection="1">
      <alignment horizontal="center" vertical="center" wrapText="1"/>
    </xf>
    <xf numFmtId="0" fontId="6" fillId="0" borderId="15"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14" xfId="6" applyFont="1" applyFill="1" applyBorder="1" applyAlignment="1">
      <alignment horizontal="left" vertical="top" wrapText="1"/>
    </xf>
    <xf numFmtId="0" fontId="8" fillId="0" borderId="0" xfId="6" applyFont="1" applyFill="1" applyAlignment="1">
      <alignment horizontal="left" vertical="top" wrapText="1"/>
    </xf>
    <xf numFmtId="0" fontId="6" fillId="0" borderId="0" xfId="6" applyFont="1" applyFill="1" applyAlignment="1">
      <alignment horizontal="left" vertical="top" wrapText="1"/>
    </xf>
    <xf numFmtId="0" fontId="19" fillId="0" borderId="2" xfId="11" applyFont="1" applyBorder="1" applyAlignment="1">
      <alignment horizontal="left" wrapText="1" indent="1"/>
    </xf>
    <xf numFmtId="0" fontId="8" fillId="0" borderId="0" xfId="6" applyFont="1" applyFill="1" applyAlignment="1">
      <alignment horizontal="left" vertical="center" wrapText="1" indent="5"/>
    </xf>
    <xf numFmtId="0" fontId="8" fillId="0" borderId="0" xfId="6" applyFont="1" applyFill="1" applyAlignment="1">
      <alignment horizontal="left" vertical="center" wrapText="1" indent="1"/>
    </xf>
    <xf numFmtId="0" fontId="8" fillId="0" borderId="0" xfId="6" applyFont="1" applyFill="1" applyAlignment="1">
      <alignment horizontal="left" vertical="center" wrapText="1" indent="2"/>
    </xf>
    <xf numFmtId="0" fontId="6" fillId="0" borderId="0" xfId="6" applyFont="1" applyFill="1" applyAlignment="1">
      <alignment horizontal="left" vertical="center" wrapText="1"/>
    </xf>
    <xf numFmtId="0" fontId="8" fillId="0" borderId="0" xfId="6" applyFont="1" applyFill="1" applyAlignment="1">
      <alignment horizontal="left" vertical="top" wrapText="1" indent="2"/>
    </xf>
    <xf numFmtId="0" fontId="8" fillId="0" borderId="2" xfId="0" applyFont="1" applyBorder="1"/>
    <xf numFmtId="0" fontId="3" fillId="0" borderId="2" xfId="5" applyFill="1" applyBorder="1" applyAlignment="1" applyProtection="1"/>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5">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TrabajoUtp/Documentacion/tree/master/Entregable%201" TargetMode="External"/><Relationship Id="rId1" Type="http://schemas.openxmlformats.org/officeDocument/2006/relationships/hyperlink" Target="https://github.com/TrabajoUtp/Documentacion/tree/master/Entregable%201"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H12"/>
  <sheetViews>
    <sheetView workbookViewId="0">
      <selection activeCell="H11" sqref="B7:H12"/>
    </sheetView>
  </sheetViews>
  <sheetFormatPr baseColWidth="10" defaultColWidth="9.140625" defaultRowHeight="12"/>
  <cols>
    <col min="1" max="1" width="9.140625" style="86" customWidth="1"/>
    <col min="2" max="3" width="9.140625" style="88" customWidth="1"/>
    <col min="4" max="4" width="12.85546875" style="88" customWidth="1"/>
    <col min="5" max="5" width="13.42578125" style="88" customWidth="1"/>
    <col min="6" max="6" width="17.42578125" style="88" customWidth="1"/>
    <col min="7" max="7" width="13.5703125" style="88" customWidth="1"/>
    <col min="8" max="8" width="15" style="88" customWidth="1"/>
    <col min="9" max="16384" width="9.140625" style="86"/>
  </cols>
  <sheetData>
    <row r="1" spans="2:8">
      <c r="B1" s="86"/>
      <c r="C1" s="86"/>
      <c r="D1" s="86"/>
      <c r="E1" s="86"/>
      <c r="F1" s="86"/>
      <c r="G1" s="86"/>
      <c r="H1" s="86"/>
    </row>
    <row r="2" spans="2:8" ht="15.75">
      <c r="B2" s="213" t="s">
        <v>108</v>
      </c>
      <c r="C2" s="213"/>
      <c r="D2" s="213"/>
      <c r="E2" s="213"/>
      <c r="F2" s="213"/>
      <c r="G2" s="213"/>
      <c r="H2" s="213"/>
    </row>
    <row r="3" spans="2:8" ht="12.75" thickBot="1">
      <c r="B3" s="86"/>
      <c r="C3" s="86"/>
      <c r="D3" s="86"/>
      <c r="E3" s="86"/>
      <c r="F3" s="86"/>
      <c r="G3" s="86"/>
      <c r="H3" s="86"/>
    </row>
    <row r="4" spans="2:8" ht="36.75" customHeight="1" thickBot="1">
      <c r="B4" s="87" t="s">
        <v>142</v>
      </c>
      <c r="C4" s="87" t="s">
        <v>134</v>
      </c>
      <c r="D4" s="87" t="s">
        <v>135</v>
      </c>
      <c r="E4" s="87" t="s">
        <v>136</v>
      </c>
      <c r="F4" s="87" t="s">
        <v>93</v>
      </c>
      <c r="G4" s="87" t="s">
        <v>143</v>
      </c>
      <c r="H4" s="87" t="s">
        <v>144</v>
      </c>
    </row>
    <row r="5" spans="2:8" ht="20.100000000000001" customHeight="1">
      <c r="B5" s="209">
        <v>1</v>
      </c>
      <c r="C5" s="209">
        <v>0.1</v>
      </c>
      <c r="D5" s="214">
        <v>42384</v>
      </c>
      <c r="E5" s="209" t="s">
        <v>141</v>
      </c>
      <c r="F5" s="209" t="s">
        <v>128</v>
      </c>
      <c r="G5" s="209" t="s">
        <v>109</v>
      </c>
      <c r="H5" s="209" t="s">
        <v>110</v>
      </c>
    </row>
    <row r="6" spans="2:8" ht="20.100000000000001" customHeight="1" thickBot="1">
      <c r="B6" s="208"/>
      <c r="C6" s="208"/>
      <c r="D6" s="215"/>
      <c r="E6" s="208"/>
      <c r="F6" s="208"/>
      <c r="G6" s="208"/>
      <c r="H6" s="208"/>
    </row>
    <row r="7" spans="2:8" ht="20.100000000000001" customHeight="1">
      <c r="B7" s="1">
        <v>2</v>
      </c>
      <c r="C7" s="210">
        <v>1</v>
      </c>
      <c r="D7" s="212">
        <v>42537</v>
      </c>
      <c r="E7" s="209" t="s">
        <v>141</v>
      </c>
      <c r="F7" s="1" t="s">
        <v>564</v>
      </c>
      <c r="G7" s="209" t="s">
        <v>111</v>
      </c>
      <c r="H7" s="1" t="s">
        <v>107</v>
      </c>
    </row>
    <row r="8" spans="2:8" ht="20.100000000000001" customHeight="1" thickBot="1">
      <c r="B8" s="208"/>
      <c r="C8" s="211"/>
      <c r="D8" s="208"/>
      <c r="E8" s="208"/>
      <c r="F8" s="208"/>
      <c r="G8" s="208"/>
      <c r="H8" s="208"/>
    </row>
    <row r="9" spans="2:8">
      <c r="B9" s="1">
        <v>3</v>
      </c>
      <c r="C9" s="210">
        <v>1.1000000000000001</v>
      </c>
      <c r="D9" s="212">
        <v>42611</v>
      </c>
      <c r="E9" s="209" t="s">
        <v>157</v>
      </c>
      <c r="F9" s="1" t="s">
        <v>155</v>
      </c>
      <c r="G9" s="209" t="s">
        <v>109</v>
      </c>
      <c r="H9" s="1" t="s">
        <v>243</v>
      </c>
    </row>
    <row r="10" spans="2:8" ht="30" customHeight="1" thickBot="1">
      <c r="B10" s="208"/>
      <c r="C10" s="211"/>
      <c r="D10" s="208"/>
      <c r="E10" s="208"/>
      <c r="F10" s="208"/>
      <c r="G10" s="208"/>
      <c r="H10" s="208"/>
    </row>
    <row r="11" spans="2:8">
      <c r="B11" s="1">
        <v>4</v>
      </c>
      <c r="C11" s="210">
        <v>1.2</v>
      </c>
      <c r="D11" s="212">
        <v>42642</v>
      </c>
      <c r="E11" s="209" t="s">
        <v>492</v>
      </c>
      <c r="F11" s="1" t="s">
        <v>493</v>
      </c>
      <c r="G11" s="209" t="s">
        <v>109</v>
      </c>
      <c r="H11" s="1" t="s">
        <v>491</v>
      </c>
    </row>
    <row r="12" spans="2:8" ht="39.75" customHeight="1" thickBot="1">
      <c r="B12" s="208"/>
      <c r="C12" s="211"/>
      <c r="D12" s="208"/>
      <c r="E12" s="208"/>
      <c r="F12" s="208"/>
      <c r="G12" s="208"/>
      <c r="H12" s="208"/>
    </row>
  </sheetData>
  <mergeCells count="29">
    <mergeCell ref="F9:F10"/>
    <mergeCell ref="G9:G10"/>
    <mergeCell ref="H9:H10"/>
    <mergeCell ref="B9:B10"/>
    <mergeCell ref="C9:C10"/>
    <mergeCell ref="D9:D10"/>
    <mergeCell ref="E9:E10"/>
    <mergeCell ref="B2:H2"/>
    <mergeCell ref="B5:B6"/>
    <mergeCell ref="C5:C6"/>
    <mergeCell ref="D5:D6"/>
    <mergeCell ref="E5:E6"/>
    <mergeCell ref="F5:F6"/>
    <mergeCell ref="G5:G6"/>
    <mergeCell ref="H5:H6"/>
    <mergeCell ref="F7:F8"/>
    <mergeCell ref="G7:G8"/>
    <mergeCell ref="H7:H8"/>
    <mergeCell ref="B7:B8"/>
    <mergeCell ref="C7:C8"/>
    <mergeCell ref="D7:D8"/>
    <mergeCell ref="E7:E8"/>
    <mergeCell ref="F11:F12"/>
    <mergeCell ref="G11:G12"/>
    <mergeCell ref="H11:H12"/>
    <mergeCell ref="B11:B12"/>
    <mergeCell ref="C11:C12"/>
    <mergeCell ref="D11:D12"/>
    <mergeCell ref="E11:E12"/>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95"/>
  <sheetViews>
    <sheetView showGridLines="0" topLeftCell="A16" workbookViewId="0">
      <selection activeCell="C81" sqref="C81:C84"/>
    </sheetView>
  </sheetViews>
  <sheetFormatPr baseColWidth="10" defaultColWidth="9.140625" defaultRowHeight="12.75"/>
  <cols>
    <col min="1" max="1" width="3" style="17" customWidth="1"/>
    <col min="2" max="2" width="27.85546875" style="17" customWidth="1"/>
    <col min="3" max="3" width="11.5703125" style="17" customWidth="1"/>
    <col min="4" max="6" width="12.42578125" style="17" customWidth="1"/>
    <col min="7" max="7" width="44.42578125" style="17" customWidth="1"/>
    <col min="8" max="8" width="10" style="17" customWidth="1"/>
    <col min="9" max="16384" width="9.140625" style="17"/>
  </cols>
  <sheetData>
    <row r="1" spans="1:7" ht="51" customHeight="1">
      <c r="A1" s="3"/>
      <c r="B1" s="18"/>
      <c r="C1" s="264" t="s">
        <v>744</v>
      </c>
      <c r="D1" s="265"/>
      <c r="E1" s="265"/>
      <c r="F1" s="265"/>
      <c r="G1" s="266"/>
    </row>
    <row r="2" spans="1:7">
      <c r="A2" s="3"/>
      <c r="B2" s="19" t="s">
        <v>112</v>
      </c>
      <c r="C2" s="267">
        <v>42518</v>
      </c>
      <c r="D2" s="268"/>
      <c r="E2" s="268"/>
      <c r="F2" s="268"/>
      <c r="G2" s="269"/>
    </row>
    <row r="3" spans="1:7" ht="21.75" customHeight="1">
      <c r="A3" s="3"/>
      <c r="B3" s="20" t="s">
        <v>116</v>
      </c>
      <c r="C3" s="21"/>
      <c r="D3" s="21"/>
      <c r="E3" s="21"/>
      <c r="F3" s="21"/>
    </row>
    <row r="4" spans="1:7" ht="63.75" customHeight="1">
      <c r="A4" s="3"/>
      <c r="B4" s="270" t="s">
        <v>234</v>
      </c>
      <c r="C4" s="271"/>
      <c r="D4" s="271"/>
      <c r="E4" s="271"/>
      <c r="F4" s="271"/>
      <c r="G4" s="272"/>
    </row>
    <row r="5" spans="1:7">
      <c r="A5" s="3"/>
      <c r="B5" s="22"/>
      <c r="C5" s="22"/>
      <c r="D5" s="22"/>
      <c r="E5" s="22"/>
      <c r="F5" s="22"/>
      <c r="G5" s="22"/>
    </row>
    <row r="6" spans="1:7">
      <c r="A6" s="3"/>
      <c r="B6" s="24" t="s">
        <v>117</v>
      </c>
      <c r="C6" s="21"/>
      <c r="D6" s="21"/>
      <c r="E6" s="21"/>
      <c r="F6" s="21"/>
    </row>
    <row r="7" spans="1:7">
      <c r="A7" s="3"/>
      <c r="B7" s="25" t="s">
        <v>117</v>
      </c>
      <c r="C7" s="26"/>
      <c r="D7" s="273" t="s">
        <v>93</v>
      </c>
      <c r="E7" s="274"/>
      <c r="F7" s="274"/>
      <c r="G7" s="275"/>
    </row>
    <row r="8" spans="1:7">
      <c r="A8" s="3"/>
      <c r="C8" s="21"/>
      <c r="D8" s="15"/>
      <c r="E8" s="15"/>
      <c r="F8" s="15"/>
      <c r="G8" s="15"/>
    </row>
    <row r="9" spans="1:7" ht="12.75" customHeight="1">
      <c r="A9" s="3"/>
      <c r="B9" s="79" t="s">
        <v>94</v>
      </c>
      <c r="C9" s="6"/>
      <c r="D9" s="249" t="s">
        <v>98</v>
      </c>
      <c r="E9" s="249"/>
      <c r="F9" s="249"/>
      <c r="G9" s="249"/>
    </row>
    <row r="10" spans="1:7">
      <c r="A10" s="3"/>
      <c r="B10" s="80"/>
      <c r="C10" s="6"/>
      <c r="D10" s="6"/>
      <c r="E10" s="6"/>
      <c r="F10" s="15"/>
      <c r="G10" s="15"/>
    </row>
    <row r="11" spans="1:7" ht="12.75" customHeight="1">
      <c r="A11" s="3"/>
      <c r="B11" s="81" t="s">
        <v>94</v>
      </c>
      <c r="C11" s="6"/>
      <c r="D11" s="249" t="s">
        <v>95</v>
      </c>
      <c r="E11" s="249"/>
      <c r="F11" s="249"/>
      <c r="G11" s="249"/>
    </row>
    <row r="12" spans="1:7">
      <c r="A12" s="3"/>
      <c r="B12" s="6"/>
      <c r="C12" s="6"/>
      <c r="D12" s="6"/>
      <c r="E12" s="6"/>
      <c r="F12" s="15"/>
      <c r="G12" s="15"/>
    </row>
    <row r="13" spans="1:7" ht="12.75" customHeight="1">
      <c r="A13" s="3"/>
      <c r="B13" s="82" t="s">
        <v>94</v>
      </c>
      <c r="C13" s="6"/>
      <c r="D13" s="249" t="s">
        <v>96</v>
      </c>
      <c r="E13" s="249"/>
      <c r="F13" s="249"/>
      <c r="G13" s="249"/>
    </row>
    <row r="14" spans="1:7">
      <c r="A14" s="3"/>
      <c r="B14" s="6"/>
      <c r="C14" s="6"/>
      <c r="D14" s="6"/>
      <c r="E14" s="6"/>
      <c r="F14" s="15"/>
      <c r="G14" s="15"/>
    </row>
    <row r="15" spans="1:7" ht="12.75" customHeight="1">
      <c r="A15" s="3"/>
      <c r="B15" s="83" t="s">
        <v>94</v>
      </c>
      <c r="C15" s="6"/>
      <c r="D15" s="249" t="s">
        <v>97</v>
      </c>
      <c r="E15" s="249"/>
      <c r="F15" s="249"/>
      <c r="G15" s="249"/>
    </row>
    <row r="16" spans="1:7">
      <c r="A16" s="3"/>
      <c r="C16" s="21"/>
      <c r="D16" s="15"/>
      <c r="E16" s="15"/>
      <c r="F16" s="15"/>
      <c r="G16" s="15"/>
    </row>
    <row r="17" spans="1:17">
      <c r="A17" s="3"/>
      <c r="C17" s="21"/>
      <c r="D17" s="15"/>
      <c r="E17" s="15"/>
      <c r="F17" s="15"/>
      <c r="G17" s="15"/>
    </row>
    <row r="18" spans="1:17">
      <c r="A18" s="3"/>
      <c r="C18" s="21"/>
      <c r="D18" s="15"/>
      <c r="E18" s="15"/>
      <c r="F18" s="15"/>
      <c r="G18" s="15"/>
    </row>
    <row r="19" spans="1:17">
      <c r="A19" s="5"/>
    </row>
    <row r="20" spans="1:17" s="29" customFormat="1" ht="16.5" customHeight="1">
      <c r="B20" s="219" t="s">
        <v>101</v>
      </c>
      <c r="C20" s="220"/>
      <c r="D20" s="220"/>
      <c r="E20" s="220"/>
      <c r="F20" s="220"/>
      <c r="G20" s="221"/>
    </row>
    <row r="21" spans="1:17" s="29" customFormat="1" ht="13.5" customHeight="1">
      <c r="B21" s="30" t="s">
        <v>146</v>
      </c>
      <c r="C21" s="222" t="s">
        <v>93</v>
      </c>
      <c r="D21" s="223"/>
      <c r="E21" s="223"/>
      <c r="F21" s="223"/>
      <c r="G21" s="224"/>
    </row>
    <row r="22" spans="1:17" s="29" customFormat="1" ht="12.75" customHeight="1">
      <c r="B22" s="31" t="s">
        <v>140</v>
      </c>
      <c r="C22" s="251" t="s">
        <v>224</v>
      </c>
      <c r="D22" s="252"/>
      <c r="E22" s="252"/>
      <c r="F22" s="252"/>
      <c r="G22" s="253"/>
    </row>
    <row r="23" spans="1:17" s="29" customFormat="1" ht="29.25" customHeight="1">
      <c r="B23" s="283" t="s">
        <v>100</v>
      </c>
      <c r="C23" s="216" t="s">
        <v>113</v>
      </c>
      <c r="D23" s="217"/>
      <c r="E23" s="217"/>
      <c r="F23" s="217"/>
      <c r="G23" s="218"/>
    </row>
    <row r="24" spans="1:17" s="29" customFormat="1" ht="25.5" customHeight="1">
      <c r="B24" s="284"/>
      <c r="C24" s="216" t="s">
        <v>114</v>
      </c>
      <c r="D24" s="217"/>
      <c r="E24" s="217"/>
      <c r="F24" s="217"/>
      <c r="G24" s="218"/>
    </row>
    <row r="25" spans="1:17" s="29" customFormat="1" ht="25.5" customHeight="1">
      <c r="B25" s="127" t="s">
        <v>248</v>
      </c>
      <c r="C25" s="216" t="s">
        <v>250</v>
      </c>
      <c r="D25" s="217"/>
      <c r="E25" s="217"/>
      <c r="F25" s="217"/>
      <c r="G25" s="218"/>
    </row>
    <row r="26" spans="1:17" s="29" customFormat="1" ht="25.5" customHeight="1">
      <c r="B26" s="128" t="s">
        <v>249</v>
      </c>
      <c r="C26" s="216" t="s">
        <v>251</v>
      </c>
      <c r="D26" s="217"/>
      <c r="E26" s="217"/>
      <c r="F26" s="217"/>
      <c r="G26" s="218"/>
    </row>
    <row r="27" spans="1:17" s="29" customFormat="1" ht="25.5" customHeight="1">
      <c r="B27" s="129"/>
      <c r="C27" s="130"/>
      <c r="D27" s="130"/>
      <c r="E27" s="130"/>
      <c r="F27" s="130"/>
      <c r="G27" s="130"/>
    </row>
    <row r="28" spans="1:17" s="29" customFormat="1" ht="16.5" customHeight="1">
      <c r="B28" s="219" t="s">
        <v>140</v>
      </c>
      <c r="C28" s="220"/>
      <c r="D28" s="220"/>
      <c r="E28" s="220"/>
      <c r="F28" s="220"/>
      <c r="G28" s="221"/>
      <c r="H28" s="8"/>
      <c r="I28" s="2"/>
      <c r="J28" s="2"/>
      <c r="K28" s="2"/>
      <c r="L28" s="2"/>
      <c r="M28" s="2"/>
      <c r="N28" s="2"/>
      <c r="O28" s="2"/>
      <c r="P28" s="2"/>
      <c r="Q28" s="2"/>
    </row>
    <row r="29" spans="1:17" s="29" customFormat="1" ht="39" customHeight="1">
      <c r="B29" s="261" t="s">
        <v>231</v>
      </c>
      <c r="C29" s="262"/>
      <c r="D29" s="262"/>
      <c r="E29" s="262"/>
      <c r="F29" s="262"/>
      <c r="G29" s="263"/>
      <c r="H29" s="8"/>
      <c r="I29" s="2"/>
      <c r="J29" s="2"/>
      <c r="K29" s="2"/>
      <c r="L29" s="2"/>
      <c r="M29" s="2"/>
      <c r="N29" s="2"/>
      <c r="O29" s="2"/>
      <c r="P29" s="2"/>
      <c r="Q29" s="2"/>
    </row>
    <row r="30" spans="1:17" ht="48.75" customHeight="1">
      <c r="A30" s="5"/>
      <c r="B30" s="285" t="s">
        <v>237</v>
      </c>
      <c r="C30" s="286"/>
      <c r="D30" s="286"/>
      <c r="E30" s="286"/>
      <c r="F30" s="286"/>
      <c r="G30" s="287"/>
      <c r="H30" s="2"/>
      <c r="I30" s="4"/>
      <c r="J30" s="2"/>
      <c r="K30" s="2"/>
      <c r="L30" s="2"/>
      <c r="M30" s="2"/>
      <c r="N30" s="2"/>
      <c r="O30" s="2"/>
      <c r="P30" s="2"/>
      <c r="Q30" s="2"/>
    </row>
    <row r="31" spans="1:17" ht="15" customHeight="1">
      <c r="A31" s="5"/>
      <c r="B31" s="62" t="s">
        <v>100</v>
      </c>
      <c r="C31" s="279" t="s">
        <v>233</v>
      </c>
      <c r="D31" s="279"/>
      <c r="E31" s="279"/>
      <c r="F31" s="279"/>
      <c r="G31" s="280"/>
      <c r="H31" s="58"/>
      <c r="I31" s="250"/>
      <c r="J31" s="250"/>
      <c r="K31" s="250"/>
      <c r="L31" s="250"/>
      <c r="M31" s="250"/>
      <c r="N31" s="250"/>
      <c r="O31" s="250"/>
      <c r="P31" s="12"/>
      <c r="Q31" s="2"/>
    </row>
    <row r="32" spans="1:17" ht="15" customHeight="1">
      <c r="A32" s="5"/>
      <c r="B32" s="59"/>
      <c r="C32" s="104"/>
      <c r="D32" s="104"/>
      <c r="E32" s="104"/>
      <c r="F32" s="104"/>
      <c r="G32" s="105"/>
      <c r="H32" s="11"/>
      <c r="I32" s="11"/>
      <c r="J32" s="11"/>
      <c r="K32" s="11"/>
      <c r="L32" s="11"/>
      <c r="M32" s="11"/>
      <c r="N32" s="11"/>
      <c r="O32" s="11"/>
      <c r="P32" s="12"/>
      <c r="Q32" s="2"/>
    </row>
    <row r="33" spans="1:17" ht="15" customHeight="1">
      <c r="A33" s="5"/>
      <c r="B33" s="60">
        <v>1</v>
      </c>
      <c r="C33" s="254" t="s">
        <v>238</v>
      </c>
      <c r="D33" s="254"/>
      <c r="E33" s="254"/>
      <c r="F33" s="254"/>
      <c r="G33" s="255"/>
      <c r="H33" s="58"/>
      <c r="P33" s="12"/>
      <c r="Q33" s="2"/>
    </row>
    <row r="34" spans="1:17" ht="11.25" customHeight="1">
      <c r="A34" s="5"/>
      <c r="B34" s="106"/>
      <c r="C34" s="104"/>
      <c r="D34" s="104"/>
      <c r="E34" s="104"/>
      <c r="F34" s="104"/>
      <c r="G34" s="105"/>
      <c r="H34" s="11"/>
      <c r="P34" s="12"/>
      <c r="Q34" s="2"/>
    </row>
    <row r="35" spans="1:17" ht="19.5" customHeight="1">
      <c r="A35" s="7"/>
      <c r="B35" s="61"/>
      <c r="C35" s="243" t="s">
        <v>232</v>
      </c>
      <c r="D35" s="243"/>
      <c r="E35" s="243"/>
      <c r="F35" s="243"/>
      <c r="G35" s="244"/>
      <c r="H35" s="58"/>
      <c r="P35" s="12"/>
      <c r="Q35" s="2"/>
    </row>
    <row r="36" spans="1:17" ht="54.75" customHeight="1">
      <c r="A36" s="7"/>
      <c r="B36" s="60">
        <v>1</v>
      </c>
      <c r="C36" s="254" t="s">
        <v>239</v>
      </c>
      <c r="D36" s="254"/>
      <c r="E36" s="254"/>
      <c r="F36" s="254"/>
      <c r="G36" s="255"/>
      <c r="H36" s="58"/>
      <c r="P36" s="12"/>
      <c r="Q36" s="2"/>
    </row>
    <row r="37" spans="1:17" ht="66" customHeight="1">
      <c r="A37" s="7"/>
      <c r="B37" s="60">
        <v>2</v>
      </c>
      <c r="C37" s="254" t="s">
        <v>240</v>
      </c>
      <c r="D37" s="254"/>
      <c r="E37" s="254"/>
      <c r="F37" s="254"/>
      <c r="G37" s="255"/>
      <c r="H37" s="58"/>
      <c r="P37" s="12"/>
      <c r="Q37" s="2"/>
    </row>
    <row r="38" spans="1:17" ht="12.75" customHeight="1">
      <c r="A38" s="7"/>
      <c r="B38" s="60">
        <v>3</v>
      </c>
      <c r="C38" s="256" t="s">
        <v>129</v>
      </c>
      <c r="D38" s="256"/>
      <c r="E38" s="256"/>
      <c r="F38" s="256"/>
      <c r="G38" s="257"/>
      <c r="H38" s="12"/>
      <c r="P38" s="2"/>
      <c r="Q38" s="2"/>
    </row>
    <row r="39" spans="1:17" ht="12.75" customHeight="1">
      <c r="A39" s="7"/>
      <c r="B39" s="107"/>
      <c r="C39" s="108" t="s">
        <v>84</v>
      </c>
      <c r="D39" s="108"/>
      <c r="E39" s="22"/>
      <c r="F39" s="22"/>
      <c r="G39" s="109"/>
      <c r="H39" s="9"/>
      <c r="P39" s="2"/>
      <c r="Q39" s="2"/>
    </row>
    <row r="40" spans="1:17" ht="12.75" customHeight="1">
      <c r="A40" s="7"/>
      <c r="B40" s="107"/>
      <c r="C40" s="108" t="s">
        <v>138</v>
      </c>
      <c r="D40" s="108"/>
      <c r="E40" s="22"/>
      <c r="F40" s="22"/>
      <c r="G40" s="109"/>
      <c r="H40" s="9"/>
      <c r="P40" s="2"/>
      <c r="Q40" s="2"/>
    </row>
    <row r="41" spans="1:17" ht="12.75" customHeight="1">
      <c r="A41" s="7"/>
      <c r="B41" s="107"/>
      <c r="C41" s="108" t="s">
        <v>85</v>
      </c>
      <c r="D41" s="108"/>
      <c r="E41" s="22"/>
      <c r="F41" s="22"/>
      <c r="G41" s="109"/>
      <c r="H41" s="9"/>
      <c r="P41" s="2"/>
      <c r="Q41" s="2"/>
    </row>
    <row r="42" spans="1:17">
      <c r="A42" s="7"/>
      <c r="B42" s="107"/>
      <c r="C42" s="108" t="s">
        <v>86</v>
      </c>
      <c r="D42" s="110"/>
      <c r="E42" s="22"/>
      <c r="F42" s="22"/>
      <c r="G42" s="109"/>
      <c r="H42" s="9"/>
      <c r="P42" s="2"/>
      <c r="Q42" s="2"/>
    </row>
    <row r="43" spans="1:17" ht="15.75" customHeight="1">
      <c r="A43" s="7"/>
      <c r="B43" s="107"/>
      <c r="C43" s="108" t="s">
        <v>87</v>
      </c>
      <c r="D43" s="108"/>
      <c r="E43" s="22"/>
      <c r="F43" s="22"/>
      <c r="G43" s="109"/>
      <c r="H43" s="9"/>
      <c r="P43" s="2"/>
      <c r="Q43" s="2"/>
    </row>
    <row r="44" spans="1:17" ht="13.5" customHeight="1">
      <c r="A44" s="7"/>
      <c r="B44" s="107"/>
      <c r="C44" s="108" t="s">
        <v>82</v>
      </c>
      <c r="D44" s="108"/>
      <c r="E44" s="22"/>
      <c r="F44" s="22"/>
      <c r="G44" s="109"/>
      <c r="H44" s="9"/>
      <c r="P44" s="2"/>
      <c r="Q44" s="2"/>
    </row>
    <row r="45" spans="1:17" ht="15" customHeight="1">
      <c r="A45" s="7"/>
      <c r="B45" s="107"/>
      <c r="C45" s="260" t="s">
        <v>149</v>
      </c>
      <c r="D45" s="260"/>
      <c r="E45" s="112"/>
      <c r="F45" s="112"/>
      <c r="G45" s="113"/>
      <c r="H45" s="12"/>
      <c r="P45" s="2"/>
      <c r="Q45" s="2"/>
    </row>
    <row r="46" spans="1:17" ht="30.75" customHeight="1">
      <c r="A46" s="7"/>
      <c r="B46" s="114"/>
      <c r="C46" s="258" t="s">
        <v>222</v>
      </c>
      <c r="D46" s="258"/>
      <c r="E46" s="258"/>
      <c r="F46" s="258"/>
      <c r="G46" s="259"/>
      <c r="H46" s="12"/>
      <c r="P46" s="2"/>
      <c r="Q46" s="2"/>
    </row>
    <row r="47" spans="1:17" ht="15.75">
      <c r="A47" s="5"/>
      <c r="B47" s="245" t="s">
        <v>214</v>
      </c>
      <c r="C47" s="246"/>
      <c r="D47" s="246"/>
      <c r="E47" s="246"/>
      <c r="F47" s="246"/>
      <c r="G47" s="247"/>
      <c r="H47" s="2"/>
      <c r="I47" s="4"/>
      <c r="J47" s="2"/>
      <c r="K47" s="2"/>
      <c r="L47" s="2"/>
      <c r="M47" s="2"/>
      <c r="N47" s="2"/>
      <c r="O47" s="2"/>
      <c r="P47" s="2"/>
      <c r="Q47" s="2"/>
    </row>
    <row r="48" spans="1:17">
      <c r="A48" s="7"/>
      <c r="B48" s="63"/>
      <c r="C48" s="64"/>
      <c r="D48" s="65"/>
      <c r="E48" s="65"/>
      <c r="F48" s="65"/>
      <c r="G48" s="66"/>
      <c r="H48" s="2"/>
      <c r="P48" s="2"/>
      <c r="Q48" s="2"/>
    </row>
    <row r="49" spans="1:17" ht="27.75" customHeight="1">
      <c r="A49" s="7"/>
      <c r="B49" s="60">
        <v>1</v>
      </c>
      <c r="C49" s="281" t="s">
        <v>219</v>
      </c>
      <c r="D49" s="281"/>
      <c r="E49" s="281"/>
      <c r="F49" s="281"/>
      <c r="G49" s="282"/>
      <c r="H49" s="2"/>
      <c r="I49" s="2"/>
      <c r="J49" s="10"/>
      <c r="K49" s="2"/>
      <c r="L49" s="2"/>
      <c r="M49" s="2"/>
      <c r="N49" s="2"/>
      <c r="O49" s="2"/>
      <c r="P49" s="2"/>
      <c r="Q49" s="2"/>
    </row>
    <row r="50" spans="1:17" ht="17.25">
      <c r="A50" s="7"/>
      <c r="B50" s="60">
        <v>2</v>
      </c>
      <c r="C50" s="69" t="s">
        <v>235</v>
      </c>
      <c r="D50" s="69"/>
      <c r="E50" s="67"/>
      <c r="F50" s="67"/>
      <c r="G50" s="68"/>
      <c r="H50" s="8"/>
      <c r="I50" s="2"/>
      <c r="J50" s="2"/>
      <c r="K50" s="2"/>
      <c r="L50" s="2"/>
      <c r="M50" s="2"/>
      <c r="N50" s="2"/>
      <c r="O50" s="2"/>
      <c r="P50" s="2"/>
      <c r="Q50" s="2"/>
    </row>
    <row r="51" spans="1:17">
      <c r="A51" s="7"/>
      <c r="B51" s="60">
        <v>3</v>
      </c>
      <c r="C51" s="69" t="s">
        <v>241</v>
      </c>
      <c r="D51" s="69"/>
      <c r="E51" s="67"/>
      <c r="F51" s="67"/>
      <c r="G51" s="68"/>
      <c r="H51" s="2"/>
      <c r="I51" s="2"/>
      <c r="J51" s="2"/>
      <c r="K51" s="2"/>
      <c r="L51" s="2"/>
      <c r="M51" s="2"/>
      <c r="N51" s="2"/>
      <c r="O51" s="2"/>
      <c r="P51" s="2"/>
      <c r="Q51" s="2"/>
    </row>
    <row r="52" spans="1:17" s="27" customFormat="1">
      <c r="A52" s="7"/>
      <c r="B52" s="115"/>
      <c r="C52" s="116" t="s">
        <v>103</v>
      </c>
      <c r="D52" s="116"/>
      <c r="E52" s="67"/>
      <c r="F52" s="67"/>
      <c r="G52" s="68"/>
      <c r="H52" s="13"/>
      <c r="I52" s="6"/>
      <c r="J52" s="2"/>
      <c r="K52" s="2"/>
      <c r="L52" s="2"/>
      <c r="M52" s="2"/>
      <c r="N52" s="2"/>
      <c r="O52" s="2"/>
      <c r="P52" s="2"/>
      <c r="Q52" s="2"/>
    </row>
    <row r="53" spans="1:17">
      <c r="A53" s="7"/>
      <c r="B53" s="115"/>
      <c r="C53" s="116" t="s">
        <v>218</v>
      </c>
      <c r="D53" s="116"/>
      <c r="E53" s="67"/>
      <c r="F53" s="67"/>
      <c r="G53" s="68"/>
      <c r="H53" s="13"/>
      <c r="I53" s="6"/>
      <c r="J53" s="2"/>
      <c r="K53" s="2"/>
      <c r="L53" s="2"/>
      <c r="M53" s="2"/>
      <c r="N53" s="2"/>
      <c r="O53" s="2"/>
      <c r="P53" s="2"/>
      <c r="Q53" s="2"/>
    </row>
    <row r="54" spans="1:17">
      <c r="A54" s="7"/>
      <c r="B54" s="115"/>
      <c r="C54" s="116" t="s">
        <v>84</v>
      </c>
      <c r="D54" s="116"/>
      <c r="E54" s="67"/>
      <c r="F54" s="67"/>
      <c r="G54" s="68"/>
      <c r="H54" s="13"/>
      <c r="I54" s="6"/>
      <c r="J54" s="2"/>
      <c r="K54" s="2"/>
      <c r="L54" s="2"/>
      <c r="M54" s="2"/>
      <c r="N54" s="2"/>
      <c r="O54" s="2"/>
      <c r="P54" s="2"/>
      <c r="Q54" s="2"/>
    </row>
    <row r="55" spans="1:17">
      <c r="A55" s="7"/>
      <c r="B55" s="115"/>
      <c r="C55" s="116" t="s">
        <v>138</v>
      </c>
      <c r="D55" s="116"/>
      <c r="E55" s="67"/>
      <c r="F55" s="67"/>
      <c r="G55" s="68"/>
      <c r="H55" s="2"/>
      <c r="I55" s="248"/>
      <c r="J55" s="248"/>
      <c r="K55" s="2"/>
      <c r="L55" s="2"/>
      <c r="M55" s="2"/>
      <c r="N55" s="2"/>
      <c r="O55" s="2"/>
      <c r="P55" s="2"/>
      <c r="Q55" s="2"/>
    </row>
    <row r="56" spans="1:17">
      <c r="A56" s="7"/>
      <c r="B56" s="115"/>
      <c r="C56" s="116" t="s">
        <v>221</v>
      </c>
      <c r="D56" s="117"/>
      <c r="E56" s="117"/>
      <c r="F56" s="117"/>
      <c r="G56" s="118"/>
      <c r="H56" s="2"/>
      <c r="I56" s="248"/>
      <c r="J56" s="248"/>
      <c r="K56" s="2"/>
      <c r="L56" s="2"/>
      <c r="M56" s="2"/>
      <c r="N56" s="2"/>
      <c r="O56" s="2"/>
      <c r="P56" s="2"/>
      <c r="Q56" s="2"/>
    </row>
    <row r="57" spans="1:17">
      <c r="A57" s="7"/>
      <c r="B57" s="115"/>
      <c r="C57" s="116" t="s">
        <v>86</v>
      </c>
      <c r="D57" s="117"/>
      <c r="E57" s="117"/>
      <c r="F57" s="117"/>
      <c r="G57" s="118"/>
      <c r="H57" s="2"/>
      <c r="I57" s="248"/>
      <c r="J57" s="248"/>
      <c r="K57" s="2"/>
      <c r="L57" s="2"/>
      <c r="M57" s="2"/>
      <c r="N57" s="2"/>
      <c r="O57" s="2"/>
      <c r="P57" s="2"/>
      <c r="Q57" s="2"/>
    </row>
    <row r="58" spans="1:17">
      <c r="A58" s="7"/>
      <c r="B58" s="115"/>
      <c r="C58" s="116" t="s">
        <v>87</v>
      </c>
      <c r="D58" s="117"/>
      <c r="E58" s="117"/>
      <c r="F58" s="117"/>
      <c r="G58" s="118"/>
      <c r="H58" s="2"/>
      <c r="I58" s="248"/>
      <c r="J58" s="248"/>
      <c r="K58" s="2"/>
      <c r="L58" s="2"/>
      <c r="M58" s="2"/>
      <c r="N58" s="2"/>
      <c r="O58" s="2"/>
      <c r="P58" s="2"/>
      <c r="Q58" s="2"/>
    </row>
    <row r="59" spans="1:17">
      <c r="A59" s="7"/>
      <c r="B59" s="115"/>
      <c r="C59" s="116" t="s">
        <v>82</v>
      </c>
      <c r="D59" s="117"/>
      <c r="E59" s="117"/>
      <c r="F59" s="117"/>
      <c r="G59" s="118"/>
      <c r="H59" s="2"/>
      <c r="I59" s="248"/>
      <c r="J59" s="248"/>
      <c r="K59" s="2"/>
      <c r="L59" s="2"/>
      <c r="M59" s="2"/>
      <c r="N59" s="2"/>
      <c r="O59" s="2"/>
      <c r="P59" s="2"/>
      <c r="Q59" s="2"/>
    </row>
    <row r="60" spans="1:17">
      <c r="A60" s="7"/>
      <c r="B60" s="115"/>
      <c r="C60" s="116" t="s">
        <v>149</v>
      </c>
      <c r="D60" s="117"/>
      <c r="E60" s="84"/>
      <c r="F60" s="84"/>
      <c r="G60" s="85"/>
      <c r="H60" s="2"/>
      <c r="I60" s="248"/>
      <c r="J60" s="248"/>
      <c r="K60" s="2"/>
      <c r="L60" s="2"/>
      <c r="M60" s="2"/>
      <c r="N60" s="2"/>
      <c r="O60" s="2"/>
      <c r="P60" s="2"/>
      <c r="Q60" s="2"/>
    </row>
    <row r="61" spans="1:17" ht="18.75" customHeight="1">
      <c r="A61" s="5"/>
      <c r="B61" s="60">
        <v>4</v>
      </c>
      <c r="C61" s="110" t="s">
        <v>236</v>
      </c>
      <c r="D61" s="111"/>
      <c r="E61" s="69"/>
      <c r="F61" s="69"/>
      <c r="G61" s="70"/>
      <c r="H61" s="2"/>
      <c r="I61" s="248"/>
      <c r="J61" s="248"/>
      <c r="K61" s="2"/>
      <c r="L61" s="2"/>
      <c r="M61" s="2"/>
      <c r="N61" s="2"/>
      <c r="O61" s="2"/>
      <c r="P61" s="2"/>
      <c r="Q61" s="2"/>
    </row>
    <row r="62" spans="1:17">
      <c r="A62" s="7"/>
      <c r="B62" s="119"/>
      <c r="C62" s="76"/>
      <c r="D62" s="76"/>
      <c r="E62" s="71"/>
      <c r="F62" s="71"/>
      <c r="G62" s="72"/>
      <c r="H62" s="13"/>
      <c r="I62" s="6"/>
      <c r="J62" s="14"/>
      <c r="K62" s="2"/>
      <c r="L62" s="2"/>
      <c r="M62" s="2"/>
      <c r="N62" s="2"/>
      <c r="O62" s="2"/>
      <c r="P62" s="2"/>
      <c r="Q62" s="2"/>
    </row>
    <row r="63" spans="1:17" ht="15.75">
      <c r="A63" s="5"/>
      <c r="B63" s="245" t="s">
        <v>130</v>
      </c>
      <c r="C63" s="246"/>
      <c r="D63" s="246"/>
      <c r="E63" s="246"/>
      <c r="F63" s="246"/>
      <c r="G63" s="247"/>
      <c r="H63" s="2"/>
      <c r="I63" s="4"/>
      <c r="J63" s="2"/>
      <c r="K63" s="2"/>
      <c r="L63" s="2"/>
      <c r="M63" s="2"/>
      <c r="N63" s="2"/>
      <c r="O63" s="2"/>
      <c r="P63" s="2"/>
      <c r="Q63" s="2"/>
    </row>
    <row r="64" spans="1:17" ht="12.75" customHeight="1">
      <c r="A64" s="7"/>
      <c r="B64" s="73"/>
      <c r="C64" s="65"/>
      <c r="D64" s="74"/>
      <c r="E64" s="74"/>
      <c r="F64" s="74"/>
      <c r="G64" s="66"/>
      <c r="H64" s="2"/>
      <c r="I64" s="2"/>
      <c r="J64" s="2"/>
      <c r="K64" s="2"/>
      <c r="L64" s="2"/>
      <c r="M64" s="2"/>
      <c r="N64" s="2"/>
      <c r="O64" s="2"/>
      <c r="P64" s="2"/>
      <c r="Q64" s="2"/>
    </row>
    <row r="65" spans="1:17" ht="31.5" customHeight="1">
      <c r="A65" s="7"/>
      <c r="B65" s="60">
        <v>1</v>
      </c>
      <c r="C65" s="243" t="s">
        <v>242</v>
      </c>
      <c r="D65" s="243"/>
      <c r="E65" s="243"/>
      <c r="F65" s="243"/>
      <c r="G65" s="244"/>
      <c r="H65" s="8"/>
      <c r="I65" s="2"/>
      <c r="J65" s="2"/>
      <c r="K65" s="2"/>
      <c r="L65" s="2"/>
      <c r="M65" s="2"/>
      <c r="N65" s="2"/>
      <c r="O65" s="2"/>
      <c r="P65" s="2"/>
      <c r="Q65" s="2"/>
    </row>
    <row r="66" spans="1:17" ht="29.25" customHeight="1">
      <c r="A66" s="7"/>
      <c r="B66" s="60">
        <v>2</v>
      </c>
      <c r="C66" s="243" t="s">
        <v>217</v>
      </c>
      <c r="D66" s="243"/>
      <c r="E66" s="243"/>
      <c r="F66" s="243"/>
      <c r="G66" s="244"/>
      <c r="H66" s="2"/>
      <c r="I66" s="2"/>
      <c r="J66" s="2"/>
      <c r="K66" s="2"/>
      <c r="L66" s="2"/>
      <c r="M66" s="2"/>
      <c r="N66" s="2"/>
      <c r="O66" s="2"/>
      <c r="P66" s="2"/>
      <c r="Q66" s="2"/>
    </row>
    <row r="67" spans="1:17" ht="27" customHeight="1">
      <c r="A67" s="7"/>
      <c r="B67" s="60">
        <v>3</v>
      </c>
      <c r="C67" s="243" t="s">
        <v>216</v>
      </c>
      <c r="D67" s="243"/>
      <c r="E67" s="243"/>
      <c r="F67" s="243"/>
      <c r="G67" s="244"/>
      <c r="J67" s="58"/>
      <c r="K67" s="58"/>
      <c r="L67" s="58"/>
      <c r="M67" s="58"/>
      <c r="N67" s="58"/>
      <c r="O67" s="58"/>
      <c r="P67" s="2"/>
      <c r="Q67" s="2"/>
    </row>
    <row r="68" spans="1:17" ht="14.25" customHeight="1">
      <c r="A68" s="7"/>
      <c r="B68" s="60"/>
      <c r="C68" s="243"/>
      <c r="D68" s="243"/>
      <c r="E68" s="243"/>
      <c r="F68" s="243"/>
      <c r="G68" s="244"/>
      <c r="J68" s="58"/>
      <c r="K68" s="58"/>
      <c r="L68" s="58"/>
      <c r="M68" s="58"/>
      <c r="N68" s="58"/>
      <c r="O68" s="58"/>
      <c r="P68" s="2"/>
      <c r="Q68" s="2"/>
    </row>
    <row r="69" spans="1:17" ht="18.75" customHeight="1">
      <c r="A69" s="7"/>
      <c r="B69" s="75"/>
      <c r="C69" s="76"/>
      <c r="D69" s="76"/>
      <c r="E69" s="77"/>
      <c r="F69" s="77"/>
      <c r="G69" s="72"/>
      <c r="J69" s="58"/>
      <c r="K69" s="58"/>
      <c r="L69" s="58"/>
      <c r="M69" s="58"/>
      <c r="N69" s="58"/>
      <c r="O69" s="58"/>
      <c r="P69" s="2"/>
      <c r="Q69" s="2"/>
    </row>
    <row r="70" spans="1:17">
      <c r="A70" s="5"/>
      <c r="B70" s="24"/>
    </row>
    <row r="71" spans="1:17" s="29" customFormat="1" ht="16.5" customHeight="1">
      <c r="B71" s="219" t="s">
        <v>223</v>
      </c>
      <c r="C71" s="220"/>
      <c r="D71" s="220"/>
      <c r="E71" s="220"/>
      <c r="F71" s="220"/>
      <c r="G71" s="221"/>
    </row>
    <row r="72" spans="1:17" s="29" customFormat="1" ht="13.5" customHeight="1">
      <c r="B72" s="30" t="s">
        <v>102</v>
      </c>
      <c r="C72" s="222" t="s">
        <v>93</v>
      </c>
      <c r="D72" s="223"/>
      <c r="E72" s="223"/>
      <c r="F72" s="223"/>
      <c r="G72" s="224"/>
    </row>
    <row r="73" spans="1:17">
      <c r="A73" s="5"/>
      <c r="B73" s="103" t="s">
        <v>210</v>
      </c>
      <c r="C73" s="240" t="s">
        <v>137</v>
      </c>
      <c r="D73" s="241"/>
      <c r="E73" s="241"/>
      <c r="F73" s="241"/>
      <c r="G73" s="242"/>
    </row>
    <row r="74" spans="1:17">
      <c r="A74" s="5"/>
      <c r="B74" s="98"/>
      <c r="C74" s="89" t="s">
        <v>158</v>
      </c>
      <c r="D74" s="23"/>
      <c r="E74" s="23"/>
      <c r="F74" s="23"/>
      <c r="G74" s="16"/>
    </row>
    <row r="75" spans="1:17">
      <c r="A75" s="5"/>
      <c r="B75" s="98"/>
      <c r="C75" s="89" t="s">
        <v>164</v>
      </c>
      <c r="D75" s="23"/>
      <c r="E75" s="23"/>
      <c r="F75" s="23"/>
      <c r="G75" s="16"/>
    </row>
    <row r="76" spans="1:17">
      <c r="A76" s="5"/>
      <c r="B76" s="99"/>
      <c r="C76" s="90" t="s">
        <v>165</v>
      </c>
      <c r="D76" s="51"/>
      <c r="E76" s="51"/>
      <c r="F76" s="51"/>
      <c r="G76" s="52"/>
    </row>
    <row r="77" spans="1:17" ht="30" customHeight="1">
      <c r="A77" s="5"/>
      <c r="B77" s="100" t="s">
        <v>115</v>
      </c>
      <c r="C77" s="237" t="s">
        <v>204</v>
      </c>
      <c r="D77" s="238"/>
      <c r="E77" s="238"/>
      <c r="F77" s="238"/>
      <c r="G77" s="239"/>
    </row>
    <row r="78" spans="1:17" ht="15.95" customHeight="1">
      <c r="A78" s="5"/>
      <c r="B78" s="101" t="s">
        <v>91</v>
      </c>
      <c r="C78" s="237" t="s">
        <v>118</v>
      </c>
      <c r="D78" s="238"/>
      <c r="E78" s="238"/>
      <c r="F78" s="238"/>
      <c r="G78" s="239"/>
    </row>
    <row r="79" spans="1:17" ht="15.95" customHeight="1">
      <c r="A79" s="5"/>
      <c r="B79" s="101" t="s">
        <v>139</v>
      </c>
      <c r="C79" s="240" t="s">
        <v>119</v>
      </c>
      <c r="D79" s="241"/>
      <c r="E79" s="241"/>
      <c r="F79" s="241"/>
      <c r="G79" s="242"/>
    </row>
    <row r="80" spans="1:17" ht="15.95" customHeight="1">
      <c r="A80" s="5"/>
      <c r="B80" s="225" t="s">
        <v>131</v>
      </c>
      <c r="C80" s="240" t="s">
        <v>90</v>
      </c>
      <c r="D80" s="241"/>
      <c r="E80" s="241"/>
      <c r="F80" s="241"/>
      <c r="G80" s="242"/>
    </row>
    <row r="81" spans="1:7" ht="15.95" customHeight="1">
      <c r="A81" s="5"/>
      <c r="B81" s="226"/>
      <c r="C81" s="91" t="s">
        <v>145</v>
      </c>
      <c r="D81" s="92" t="s">
        <v>150</v>
      </c>
      <c r="E81" s="23"/>
      <c r="F81" s="23"/>
      <c r="G81" s="16"/>
    </row>
    <row r="82" spans="1:7" ht="15.95" customHeight="1">
      <c r="A82" s="5"/>
      <c r="B82" s="226"/>
      <c r="C82" s="91" t="s">
        <v>132</v>
      </c>
      <c r="D82" s="92" t="s">
        <v>151</v>
      </c>
      <c r="E82" s="23"/>
      <c r="F82" s="23"/>
      <c r="G82" s="16"/>
    </row>
    <row r="83" spans="1:7" ht="15.95" customHeight="1">
      <c r="A83" s="5"/>
      <c r="B83" s="226"/>
      <c r="C83" s="91" t="s">
        <v>133</v>
      </c>
      <c r="D83" s="92" t="s">
        <v>152</v>
      </c>
      <c r="E83" s="23"/>
      <c r="F83" s="23"/>
      <c r="G83" s="16"/>
    </row>
    <row r="84" spans="1:7" ht="15.95" customHeight="1">
      <c r="A84" s="5"/>
      <c r="B84" s="226"/>
      <c r="C84" s="91" t="s">
        <v>99</v>
      </c>
      <c r="D84" s="92" t="s">
        <v>212</v>
      </c>
      <c r="E84" s="23"/>
      <c r="F84" s="23"/>
      <c r="G84" s="16"/>
    </row>
    <row r="85" spans="1:7" ht="15.95" customHeight="1">
      <c r="A85" s="5"/>
      <c r="B85" s="227"/>
      <c r="C85" s="93"/>
      <c r="D85" s="94"/>
      <c r="E85" s="51"/>
      <c r="F85" s="51"/>
      <c r="G85" s="52"/>
    </row>
    <row r="86" spans="1:7" ht="15.95" customHeight="1">
      <c r="A86" s="5"/>
      <c r="B86" s="101" t="s">
        <v>147</v>
      </c>
      <c r="C86" s="232" t="s">
        <v>120</v>
      </c>
      <c r="D86" s="228"/>
      <c r="E86" s="228"/>
      <c r="F86" s="228"/>
      <c r="G86" s="229"/>
    </row>
    <row r="87" spans="1:7" ht="15.95" customHeight="1">
      <c r="A87" s="5"/>
      <c r="B87" s="101" t="s">
        <v>93</v>
      </c>
      <c r="C87" s="233" t="s">
        <v>121</v>
      </c>
      <c r="D87" s="230"/>
      <c r="E87" s="230"/>
      <c r="F87" s="230"/>
      <c r="G87" s="231"/>
    </row>
    <row r="88" spans="1:7" ht="15.95" customHeight="1">
      <c r="A88" s="5"/>
      <c r="B88" s="102" t="s">
        <v>83</v>
      </c>
      <c r="C88" s="234" t="s">
        <v>122</v>
      </c>
      <c r="D88" s="235"/>
      <c r="E88" s="235"/>
      <c r="F88" s="235"/>
      <c r="G88" s="236"/>
    </row>
    <row r="89" spans="1:7">
      <c r="A89" s="5"/>
      <c r="B89" s="120" t="s">
        <v>154</v>
      </c>
      <c r="C89" s="230" t="s">
        <v>211</v>
      </c>
      <c r="D89" s="230"/>
      <c r="E89" s="230"/>
      <c r="F89" s="230"/>
      <c r="G89" s="231"/>
    </row>
    <row r="90" spans="1:7" ht="12.75" customHeight="1">
      <c r="A90" s="5"/>
      <c r="B90" s="120" t="s">
        <v>103</v>
      </c>
      <c r="C90" s="230" t="s">
        <v>209</v>
      </c>
      <c r="D90" s="230"/>
      <c r="E90" s="230"/>
      <c r="F90" s="230"/>
      <c r="G90" s="231"/>
    </row>
    <row r="91" spans="1:7" ht="12.75" customHeight="1">
      <c r="A91" s="5"/>
      <c r="B91" s="120" t="s">
        <v>206</v>
      </c>
      <c r="C91" s="228" t="s">
        <v>123</v>
      </c>
      <c r="D91" s="228"/>
      <c r="E91" s="228"/>
      <c r="F91" s="228"/>
      <c r="G91" s="229"/>
    </row>
    <row r="92" spans="1:7">
      <c r="A92" s="5"/>
      <c r="B92" s="120" t="s">
        <v>207</v>
      </c>
      <c r="C92" s="230" t="s">
        <v>80</v>
      </c>
      <c r="D92" s="230"/>
      <c r="E92" s="230"/>
      <c r="F92" s="230"/>
      <c r="G92" s="231"/>
    </row>
    <row r="93" spans="1:7">
      <c r="A93" s="5"/>
      <c r="B93" s="120" t="s">
        <v>106</v>
      </c>
      <c r="C93" s="230" t="s">
        <v>208</v>
      </c>
      <c r="D93" s="230"/>
      <c r="E93" s="230"/>
      <c r="F93" s="230"/>
      <c r="G93" s="231"/>
    </row>
    <row r="94" spans="1:7" ht="12.75" customHeight="1">
      <c r="A94" s="5"/>
      <c r="B94" s="120" t="s">
        <v>84</v>
      </c>
      <c r="C94" s="230" t="s">
        <v>124</v>
      </c>
      <c r="D94" s="230"/>
      <c r="E94" s="230"/>
      <c r="F94" s="230"/>
      <c r="G94" s="231"/>
    </row>
    <row r="95" spans="1:7" ht="24">
      <c r="A95" s="5"/>
      <c r="B95" s="120" t="s">
        <v>138</v>
      </c>
      <c r="C95" s="230" t="s">
        <v>125</v>
      </c>
      <c r="D95" s="230"/>
      <c r="E95" s="230"/>
      <c r="F95" s="230"/>
      <c r="G95" s="231"/>
    </row>
    <row r="96" spans="1:7" ht="24">
      <c r="A96" s="5"/>
      <c r="B96" s="120" t="s">
        <v>85</v>
      </c>
      <c r="C96" s="230" t="s">
        <v>213</v>
      </c>
      <c r="D96" s="230"/>
      <c r="E96" s="230"/>
      <c r="F96" s="230"/>
      <c r="G96" s="231"/>
    </row>
    <row r="97" spans="1:7" ht="24">
      <c r="A97" s="5"/>
      <c r="B97" s="120" t="s">
        <v>86</v>
      </c>
      <c r="C97" s="230" t="s">
        <v>126</v>
      </c>
      <c r="D97" s="230"/>
      <c r="E97" s="230"/>
      <c r="F97" s="230"/>
      <c r="G97" s="231"/>
    </row>
    <row r="98" spans="1:7" ht="24">
      <c r="A98" s="5"/>
      <c r="B98" s="120" t="s">
        <v>87</v>
      </c>
      <c r="C98" s="230" t="s">
        <v>127</v>
      </c>
      <c r="D98" s="230"/>
      <c r="E98" s="230"/>
      <c r="F98" s="230"/>
      <c r="G98" s="231"/>
    </row>
    <row r="99" spans="1:7" ht="37.5" customHeight="1">
      <c r="A99" s="5"/>
      <c r="B99" s="120" t="s">
        <v>82</v>
      </c>
      <c r="C99" s="276" t="s">
        <v>220</v>
      </c>
      <c r="D99" s="277"/>
      <c r="E99" s="277"/>
      <c r="F99" s="277"/>
      <c r="G99" s="278"/>
    </row>
    <row r="100" spans="1:7">
      <c r="A100" s="5"/>
      <c r="B100" s="121" t="s">
        <v>149</v>
      </c>
      <c r="C100" s="95" t="s">
        <v>81</v>
      </c>
      <c r="D100" s="57"/>
      <c r="E100" s="53"/>
      <c r="F100" s="53"/>
      <c r="G100" s="54"/>
    </row>
    <row r="101" spans="1:7">
      <c r="A101" s="5"/>
      <c r="B101" s="122"/>
      <c r="C101" s="96" t="s">
        <v>554</v>
      </c>
      <c r="D101" s="55"/>
      <c r="E101" s="23"/>
      <c r="F101" s="23"/>
      <c r="G101" s="16"/>
    </row>
    <row r="102" spans="1:7">
      <c r="A102" s="5"/>
      <c r="B102" s="123"/>
      <c r="C102" s="97" t="s">
        <v>148</v>
      </c>
      <c r="D102" s="56"/>
      <c r="E102" s="51"/>
      <c r="F102" s="51"/>
      <c r="G102" s="52"/>
    </row>
    <row r="103" spans="1:7">
      <c r="A103" s="5"/>
      <c r="B103" s="24"/>
    </row>
    <row r="104" spans="1:7" ht="18.75" customHeight="1">
      <c r="A104" s="7"/>
      <c r="B104" s="219" t="s">
        <v>252</v>
      </c>
      <c r="C104" s="220"/>
      <c r="D104" s="220"/>
      <c r="E104" s="220"/>
      <c r="F104" s="220"/>
      <c r="G104" s="221"/>
    </row>
    <row r="105" spans="1:7" ht="18.75" customHeight="1">
      <c r="A105" s="7"/>
      <c r="B105" s="30" t="s">
        <v>102</v>
      </c>
      <c r="C105" s="222" t="s">
        <v>93</v>
      </c>
      <c r="D105" s="223"/>
      <c r="E105" s="223"/>
      <c r="F105" s="223"/>
      <c r="G105" s="224"/>
    </row>
    <row r="106" spans="1:7" ht="18.75" customHeight="1">
      <c r="A106" s="7"/>
      <c r="B106" s="131" t="s">
        <v>254</v>
      </c>
      <c r="C106" s="290" t="s">
        <v>256</v>
      </c>
      <c r="D106" s="290"/>
      <c r="E106" s="290"/>
      <c r="F106" s="290"/>
      <c r="G106" s="290"/>
    </row>
    <row r="107" spans="1:7" ht="18.75" customHeight="1">
      <c r="A107" s="7"/>
      <c r="B107" s="99" t="s">
        <v>255</v>
      </c>
      <c r="C107" s="237" t="s">
        <v>257</v>
      </c>
      <c r="D107" s="238"/>
      <c r="E107" s="238"/>
      <c r="F107" s="238"/>
      <c r="G107" s="239"/>
    </row>
    <row r="108" spans="1:7" ht="18.75" customHeight="1">
      <c r="A108" s="7"/>
      <c r="B108" s="100"/>
      <c r="C108" s="237"/>
      <c r="D108" s="238"/>
      <c r="E108" s="238"/>
      <c r="F108" s="238"/>
      <c r="G108" s="239"/>
    </row>
    <row r="109" spans="1:7" ht="18.75" customHeight="1">
      <c r="A109" s="7"/>
      <c r="B109" s="35"/>
      <c r="C109" s="27"/>
      <c r="D109" s="37"/>
      <c r="E109" s="37"/>
      <c r="F109" s="37"/>
      <c r="G109" s="27"/>
    </row>
    <row r="110" spans="1:7" ht="18.75" customHeight="1">
      <c r="A110" s="7"/>
      <c r="B110" s="219" t="s">
        <v>253</v>
      </c>
      <c r="C110" s="220"/>
      <c r="D110" s="220"/>
      <c r="E110" s="220"/>
      <c r="F110" s="220"/>
      <c r="G110" s="221"/>
    </row>
    <row r="111" spans="1:7" ht="18.75" customHeight="1">
      <c r="A111" s="7"/>
      <c r="B111" s="30" t="s">
        <v>102</v>
      </c>
      <c r="C111" s="222" t="s">
        <v>93</v>
      </c>
      <c r="D111" s="223"/>
      <c r="E111" s="223"/>
      <c r="F111" s="223"/>
      <c r="G111" s="224"/>
    </row>
    <row r="112" spans="1:7" ht="18.75" customHeight="1">
      <c r="A112" s="7"/>
      <c r="B112" s="131" t="s">
        <v>258</v>
      </c>
      <c r="C112" s="290" t="s">
        <v>260</v>
      </c>
      <c r="D112" s="290"/>
      <c r="E112" s="290"/>
      <c r="F112" s="290"/>
      <c r="G112" s="290"/>
    </row>
    <row r="113" spans="1:7" ht="18.75" customHeight="1">
      <c r="A113" s="7"/>
      <c r="B113" s="99" t="s">
        <v>255</v>
      </c>
      <c r="C113" s="237" t="s">
        <v>259</v>
      </c>
      <c r="D113" s="238"/>
      <c r="E113" s="238"/>
      <c r="F113" s="238"/>
      <c r="G113" s="239"/>
    </row>
    <row r="114" spans="1:7" ht="18.75" customHeight="1">
      <c r="A114" s="7"/>
      <c r="B114" s="100"/>
      <c r="C114" s="290"/>
      <c r="D114" s="290"/>
      <c r="E114" s="290"/>
      <c r="F114" s="290"/>
      <c r="G114" s="290"/>
    </row>
    <row r="115" spans="1:7" ht="18.75" customHeight="1">
      <c r="A115" s="7"/>
      <c r="B115" s="35"/>
      <c r="C115" s="27"/>
      <c r="D115" s="37"/>
      <c r="E115" s="37"/>
      <c r="F115" s="37"/>
      <c r="G115" s="27"/>
    </row>
    <row r="116" spans="1:7" ht="18.75" customHeight="1">
      <c r="A116" s="7"/>
      <c r="B116" s="35"/>
      <c r="C116" s="27"/>
      <c r="D116" s="38"/>
      <c r="E116" s="38"/>
      <c r="F116" s="38"/>
      <c r="G116" s="27"/>
    </row>
    <row r="117" spans="1:7" ht="18.75" customHeight="1">
      <c r="A117" s="7"/>
      <c r="B117" s="35"/>
      <c r="C117" s="27"/>
      <c r="D117" s="38"/>
      <c r="E117" s="38"/>
      <c r="F117" s="38"/>
      <c r="G117" s="27"/>
    </row>
    <row r="118" spans="1:7" ht="18.75" customHeight="1">
      <c r="A118" s="7"/>
      <c r="B118" s="35"/>
      <c r="C118" s="27"/>
      <c r="D118" s="27"/>
      <c r="E118" s="27"/>
      <c r="F118" s="27"/>
      <c r="G118" s="27"/>
    </row>
    <row r="119" spans="1:7" ht="18.75" customHeight="1">
      <c r="A119" s="7"/>
      <c r="B119" s="35"/>
      <c r="C119" s="27"/>
      <c r="D119" s="39"/>
      <c r="E119" s="39"/>
      <c r="F119" s="39"/>
      <c r="G119" s="32"/>
    </row>
    <row r="120" spans="1:7" ht="18.75" customHeight="1">
      <c r="A120" s="7"/>
      <c r="B120" s="35"/>
      <c r="C120" s="27"/>
      <c r="D120" s="39"/>
      <c r="E120" s="39"/>
      <c r="F120" s="39"/>
      <c r="G120" s="32"/>
    </row>
    <row r="121" spans="1:7" ht="18.75" customHeight="1">
      <c r="A121" s="7"/>
      <c r="B121" s="35"/>
      <c r="C121" s="27"/>
      <c r="D121" s="39"/>
      <c r="E121" s="39"/>
      <c r="F121" s="39"/>
      <c r="G121" s="32"/>
    </row>
    <row r="122" spans="1:7" ht="18.75" customHeight="1">
      <c r="A122" s="7"/>
      <c r="B122" s="35"/>
      <c r="C122" s="27"/>
      <c r="D122" s="39"/>
      <c r="E122" s="39"/>
      <c r="F122" s="39"/>
      <c r="G122" s="32"/>
    </row>
    <row r="123" spans="1:7" ht="18.75" customHeight="1">
      <c r="A123" s="7"/>
      <c r="B123" s="35"/>
      <c r="C123" s="27"/>
      <c r="D123" s="39"/>
      <c r="E123" s="39"/>
      <c r="F123" s="39"/>
      <c r="G123" s="32"/>
    </row>
    <row r="124" spans="1:7" ht="18" customHeight="1">
      <c r="A124" s="7"/>
      <c r="B124" s="35"/>
      <c r="C124" s="27"/>
      <c r="D124" s="39"/>
      <c r="E124" s="39"/>
      <c r="F124" s="39"/>
      <c r="G124" s="32"/>
    </row>
    <row r="125" spans="1:7" ht="18" customHeight="1">
      <c r="A125" s="7"/>
      <c r="B125" s="35"/>
      <c r="C125" s="27"/>
      <c r="D125" s="38"/>
      <c r="E125" s="38"/>
      <c r="F125" s="38"/>
      <c r="G125" s="27"/>
    </row>
    <row r="126" spans="1:7" ht="18" customHeight="1">
      <c r="A126" s="7"/>
      <c r="B126" s="35"/>
      <c r="C126" s="27"/>
      <c r="D126" s="38"/>
      <c r="E126" s="38"/>
      <c r="F126" s="38"/>
      <c r="G126" s="27"/>
    </row>
    <row r="127" spans="1:7" ht="18.75" customHeight="1">
      <c r="A127" s="7"/>
      <c r="B127" s="35"/>
      <c r="C127" s="27"/>
      <c r="D127" s="27"/>
      <c r="E127" s="27"/>
      <c r="F127" s="27"/>
      <c r="G127" s="27"/>
    </row>
    <row r="128" spans="1:7" ht="26.25" customHeight="1">
      <c r="A128" s="7"/>
      <c r="B128" s="35"/>
      <c r="C128" s="27"/>
      <c r="D128" s="27"/>
      <c r="E128" s="27"/>
      <c r="F128" s="27"/>
      <c r="G128" s="28"/>
    </row>
    <row r="129" spans="1:7" ht="18.75" customHeight="1">
      <c r="A129" s="7"/>
      <c r="B129" s="35"/>
      <c r="C129" s="27"/>
      <c r="D129" s="27"/>
      <c r="E129" s="27"/>
      <c r="F129" s="27"/>
      <c r="G129" s="27"/>
    </row>
    <row r="130" spans="1:7" ht="18.75" customHeight="1">
      <c r="A130" s="7"/>
      <c r="B130" s="35"/>
      <c r="C130" s="27"/>
      <c r="D130" s="38"/>
      <c r="E130" s="38"/>
      <c r="F130" s="38"/>
      <c r="G130" s="27"/>
    </row>
    <row r="131" spans="1:7" ht="18.75" customHeight="1">
      <c r="A131" s="7"/>
      <c r="B131" s="40"/>
      <c r="C131" s="27"/>
      <c r="D131" s="27"/>
      <c r="E131" s="27"/>
      <c r="F131" s="27"/>
      <c r="G131" s="27"/>
    </row>
    <row r="132" spans="1:7" ht="15" customHeight="1">
      <c r="A132" s="7"/>
      <c r="B132" s="34"/>
      <c r="C132" s="27"/>
      <c r="D132" s="27"/>
      <c r="E132" s="27"/>
      <c r="F132" s="27"/>
      <c r="G132" s="27"/>
    </row>
    <row r="133" spans="1:7" ht="15" customHeight="1">
      <c r="A133" s="7"/>
      <c r="B133" s="34"/>
      <c r="C133" s="27"/>
      <c r="D133" s="27"/>
      <c r="E133" s="27"/>
      <c r="F133" s="27"/>
      <c r="G133" s="27"/>
    </row>
    <row r="134" spans="1:7" ht="15" customHeight="1">
      <c r="A134" s="7"/>
      <c r="B134" s="34"/>
      <c r="C134" s="27"/>
      <c r="D134" s="27"/>
      <c r="E134" s="27"/>
      <c r="F134" s="27"/>
      <c r="G134" s="27"/>
    </row>
    <row r="135" spans="1:7">
      <c r="A135" s="33"/>
      <c r="B135" s="33"/>
      <c r="C135" s="33"/>
      <c r="D135" s="41"/>
      <c r="E135" s="41"/>
      <c r="F135" s="41"/>
      <c r="G135" s="41"/>
    </row>
    <row r="136" spans="1:7">
      <c r="A136" s="27"/>
      <c r="B136" s="27"/>
      <c r="C136" s="27"/>
      <c r="D136" s="27"/>
      <c r="E136" s="27"/>
      <c r="F136" s="27"/>
      <c r="G136" s="27"/>
    </row>
    <row r="137" spans="1:7">
      <c r="A137" s="34"/>
      <c r="B137" s="27"/>
      <c r="C137" s="27"/>
      <c r="D137" s="27"/>
      <c r="E137" s="27"/>
      <c r="F137" s="27"/>
      <c r="G137" s="27"/>
    </row>
    <row r="138" spans="1:7">
      <c r="A138" s="27"/>
      <c r="B138" s="27"/>
      <c r="C138" s="27"/>
      <c r="D138" s="27"/>
      <c r="E138" s="27"/>
      <c r="F138" s="27"/>
      <c r="G138" s="27"/>
    </row>
    <row r="139" spans="1:7">
      <c r="A139" s="34"/>
      <c r="B139" s="27"/>
      <c r="C139" s="27"/>
      <c r="D139" s="27"/>
      <c r="E139" s="27"/>
      <c r="F139" s="27"/>
      <c r="G139" s="27"/>
    </row>
    <row r="140" spans="1:7">
      <c r="A140" s="27"/>
      <c r="B140" s="42"/>
      <c r="C140" s="27"/>
      <c r="D140" s="27"/>
      <c r="E140" s="27"/>
      <c r="F140" s="27"/>
      <c r="G140" s="27"/>
    </row>
    <row r="141" spans="1:7" ht="30.75" customHeight="1">
      <c r="A141" s="27"/>
      <c r="B141" s="291"/>
      <c r="C141" s="291"/>
      <c r="D141" s="291"/>
      <c r="E141" s="291"/>
      <c r="F141" s="291"/>
      <c r="G141" s="291"/>
    </row>
    <row r="142" spans="1:7">
      <c r="A142" s="27"/>
      <c r="B142" s="43"/>
      <c r="C142" s="43"/>
      <c r="D142" s="43"/>
      <c r="E142" s="43"/>
      <c r="F142" s="43"/>
      <c r="G142" s="43"/>
    </row>
    <row r="143" spans="1:7">
      <c r="A143" s="27"/>
      <c r="B143" s="44"/>
      <c r="C143" s="288"/>
      <c r="D143" s="288"/>
      <c r="E143" s="288"/>
      <c r="F143" s="288"/>
      <c r="G143" s="288"/>
    </row>
    <row r="144" spans="1:7">
      <c r="A144" s="27"/>
      <c r="B144" s="45"/>
      <c r="C144" s="43"/>
      <c r="D144" s="43"/>
      <c r="E144" s="43"/>
      <c r="F144" s="43"/>
      <c r="G144" s="43"/>
    </row>
    <row r="145" spans="1:7" ht="49.5" customHeight="1">
      <c r="A145" s="27"/>
      <c r="B145" s="46"/>
      <c r="C145" s="289"/>
      <c r="D145" s="289"/>
      <c r="E145" s="289"/>
      <c r="F145" s="289"/>
      <c r="G145" s="289"/>
    </row>
    <row r="146" spans="1:7">
      <c r="A146" s="27"/>
      <c r="B146" s="47"/>
      <c r="C146" s="43"/>
      <c r="D146" s="43"/>
      <c r="E146" s="43"/>
      <c r="F146" s="43"/>
      <c r="G146" s="43"/>
    </row>
    <row r="147" spans="1:7">
      <c r="A147" s="27"/>
      <c r="B147" s="44"/>
      <c r="C147" s="288"/>
      <c r="D147" s="288"/>
      <c r="E147" s="288"/>
      <c r="F147" s="288"/>
      <c r="G147" s="288"/>
    </row>
    <row r="148" spans="1:7">
      <c r="A148" s="27"/>
      <c r="B148" s="45"/>
      <c r="C148" s="43"/>
      <c r="D148" s="43"/>
      <c r="E148" s="43"/>
      <c r="F148" s="43"/>
      <c r="G148" s="43"/>
    </row>
    <row r="149" spans="1:7" ht="78.75" customHeight="1">
      <c r="A149" s="27"/>
      <c r="B149" s="46"/>
      <c r="C149" s="289"/>
      <c r="D149" s="289"/>
      <c r="E149" s="289"/>
      <c r="F149" s="289"/>
      <c r="G149" s="289"/>
    </row>
    <row r="150" spans="1:7">
      <c r="A150" s="27"/>
      <c r="B150" s="45"/>
      <c r="C150" s="43"/>
      <c r="D150" s="43"/>
      <c r="E150" s="43"/>
      <c r="F150" s="43"/>
      <c r="G150" s="43"/>
    </row>
    <row r="151" spans="1:7">
      <c r="A151" s="27"/>
      <c r="B151" s="45"/>
      <c r="C151" s="43"/>
      <c r="D151" s="43"/>
      <c r="E151" s="43"/>
      <c r="F151" s="43"/>
      <c r="G151" s="43"/>
    </row>
    <row r="152" spans="1:7">
      <c r="A152" s="27"/>
      <c r="B152" s="44"/>
      <c r="C152" s="288"/>
      <c r="D152" s="288"/>
      <c r="E152" s="288"/>
      <c r="F152" s="288"/>
      <c r="G152" s="288"/>
    </row>
    <row r="153" spans="1:7">
      <c r="A153" s="27"/>
      <c r="B153" s="43"/>
      <c r="C153" s="43"/>
      <c r="D153" s="43"/>
      <c r="E153" s="43"/>
      <c r="F153" s="43"/>
      <c r="G153" s="43"/>
    </row>
    <row r="154" spans="1:7" ht="58.5" customHeight="1">
      <c r="A154" s="27"/>
      <c r="B154" s="46"/>
      <c r="C154" s="289"/>
      <c r="D154" s="289"/>
      <c r="E154" s="289"/>
      <c r="F154" s="289"/>
      <c r="G154" s="289"/>
    </row>
    <row r="155" spans="1:7" ht="90" customHeight="1">
      <c r="A155" s="27"/>
      <c r="B155" s="46"/>
      <c r="C155" s="289"/>
      <c r="D155" s="289"/>
      <c r="E155" s="289"/>
      <c r="F155" s="289"/>
      <c r="G155" s="289"/>
    </row>
    <row r="156" spans="1:7">
      <c r="A156" s="27"/>
      <c r="B156" s="46"/>
      <c r="C156" s="294"/>
      <c r="D156" s="294"/>
      <c r="E156" s="294"/>
      <c r="F156" s="294"/>
      <c r="G156" s="294"/>
    </row>
    <row r="157" spans="1:7">
      <c r="A157" s="27"/>
      <c r="B157" s="48"/>
      <c r="C157" s="293"/>
      <c r="D157" s="293"/>
      <c r="E157" s="49"/>
      <c r="F157" s="49"/>
      <c r="G157" s="36"/>
    </row>
    <row r="158" spans="1:7">
      <c r="A158" s="27"/>
      <c r="B158" s="48"/>
      <c r="C158" s="293"/>
      <c r="D158" s="293"/>
      <c r="E158" s="49"/>
      <c r="F158" s="49"/>
      <c r="G158" s="36"/>
    </row>
    <row r="159" spans="1:7">
      <c r="A159" s="27"/>
      <c r="B159" s="48"/>
      <c r="C159" s="293"/>
      <c r="D159" s="293"/>
      <c r="E159" s="49"/>
      <c r="F159" s="49"/>
      <c r="G159" s="36"/>
    </row>
    <row r="160" spans="1:7">
      <c r="A160" s="27"/>
      <c r="B160" s="48"/>
      <c r="C160" s="293"/>
      <c r="D160" s="293"/>
      <c r="E160" s="49"/>
      <c r="F160" s="49"/>
      <c r="G160" s="36"/>
    </row>
    <row r="161" spans="1:7">
      <c r="A161" s="27"/>
      <c r="B161" s="48"/>
      <c r="C161" s="293"/>
      <c r="D161" s="293"/>
      <c r="E161" s="49"/>
      <c r="F161" s="49"/>
      <c r="G161" s="36"/>
    </row>
    <row r="162" spans="1:7">
      <c r="A162" s="27"/>
      <c r="B162" s="48"/>
      <c r="C162" s="293"/>
      <c r="D162" s="293"/>
      <c r="E162" s="49"/>
      <c r="F162" s="49"/>
      <c r="G162" s="36"/>
    </row>
    <row r="163" spans="1:7">
      <c r="A163" s="27"/>
      <c r="B163" s="48"/>
      <c r="C163" s="293"/>
      <c r="D163" s="293"/>
      <c r="E163" s="49"/>
      <c r="F163" s="49"/>
      <c r="G163" s="50"/>
    </row>
    <row r="164" spans="1:7">
      <c r="A164" s="27"/>
      <c r="B164" s="48"/>
      <c r="C164" s="293"/>
      <c r="D164" s="293"/>
      <c r="E164" s="49"/>
      <c r="F164" s="49"/>
      <c r="G164" s="50"/>
    </row>
    <row r="165" spans="1:7">
      <c r="A165" s="27"/>
      <c r="B165" s="48"/>
      <c r="C165" s="293"/>
      <c r="D165" s="293"/>
      <c r="E165" s="49"/>
      <c r="F165" s="49"/>
      <c r="G165" s="50"/>
    </row>
    <row r="166" spans="1:7">
      <c r="A166" s="27"/>
      <c r="B166" s="48"/>
      <c r="C166" s="293"/>
      <c r="D166" s="293"/>
      <c r="E166" s="49"/>
      <c r="F166" s="49"/>
      <c r="G166" s="50"/>
    </row>
    <row r="167" spans="1:7" ht="26.25" customHeight="1">
      <c r="A167" s="27"/>
      <c r="B167" s="48"/>
      <c r="C167" s="292"/>
      <c r="D167" s="292"/>
      <c r="E167" s="292"/>
      <c r="F167" s="292"/>
      <c r="G167" s="292"/>
    </row>
    <row r="168" spans="1:7">
      <c r="A168" s="27"/>
      <c r="B168" s="27"/>
      <c r="C168" s="33"/>
      <c r="D168" s="27"/>
      <c r="E168" s="27"/>
      <c r="F168" s="27"/>
      <c r="G168" s="27"/>
    </row>
    <row r="169" spans="1:7">
      <c r="A169" s="34"/>
      <c r="B169" s="27"/>
      <c r="C169" s="27"/>
      <c r="D169" s="27"/>
      <c r="E169" s="27"/>
      <c r="F169" s="27"/>
      <c r="G169" s="27"/>
    </row>
    <row r="170" spans="1:7">
      <c r="A170" s="27"/>
      <c r="B170" s="27"/>
      <c r="C170" s="27"/>
      <c r="D170" s="27"/>
      <c r="E170" s="27"/>
      <c r="F170" s="27"/>
      <c r="G170" s="27"/>
    </row>
    <row r="171" spans="1:7">
      <c r="A171" s="46"/>
      <c r="B171" s="27"/>
      <c r="C171" s="27"/>
      <c r="D171" s="27"/>
      <c r="E171" s="27"/>
      <c r="F171" s="27"/>
      <c r="G171" s="27"/>
    </row>
    <row r="172" spans="1:7">
      <c r="A172" s="46"/>
      <c r="B172" s="27"/>
      <c r="C172" s="27"/>
      <c r="D172" s="27"/>
      <c r="E172" s="27"/>
      <c r="F172" s="27"/>
      <c r="G172" s="27"/>
    </row>
    <row r="173" spans="1:7">
      <c r="A173" s="46"/>
      <c r="B173" s="27"/>
      <c r="C173" s="27"/>
      <c r="D173" s="27"/>
      <c r="E173" s="27"/>
      <c r="F173" s="27"/>
      <c r="G173" s="27"/>
    </row>
    <row r="174" spans="1:7">
      <c r="A174" s="27"/>
      <c r="B174" s="293"/>
      <c r="C174" s="293"/>
      <c r="D174" s="27"/>
      <c r="E174" s="27"/>
      <c r="F174" s="27"/>
      <c r="G174" s="27"/>
    </row>
    <row r="175" spans="1:7">
      <c r="A175" s="27"/>
      <c r="B175" s="293"/>
      <c r="C175" s="293"/>
      <c r="D175" s="27"/>
      <c r="E175" s="27"/>
      <c r="F175" s="27"/>
      <c r="G175" s="27"/>
    </row>
    <row r="176" spans="1:7">
      <c r="A176" s="27"/>
      <c r="B176" s="293"/>
      <c r="C176" s="293"/>
      <c r="D176" s="27"/>
      <c r="E176" s="27"/>
      <c r="F176" s="27"/>
      <c r="G176" s="27"/>
    </row>
    <row r="177" spans="1:7">
      <c r="A177" s="27"/>
      <c r="B177" s="293"/>
      <c r="C177" s="293"/>
      <c r="D177" s="27"/>
      <c r="E177" s="27"/>
      <c r="F177" s="27"/>
      <c r="G177" s="27"/>
    </row>
    <row r="178" spans="1:7">
      <c r="A178" s="27"/>
      <c r="B178" s="293"/>
      <c r="C178" s="293"/>
      <c r="D178" s="27"/>
      <c r="E178" s="27"/>
      <c r="F178" s="27"/>
      <c r="G178" s="27"/>
    </row>
    <row r="179" spans="1:7">
      <c r="A179" s="27"/>
      <c r="B179" s="293"/>
      <c r="C179" s="293"/>
      <c r="D179" s="27"/>
      <c r="E179" s="27"/>
      <c r="F179" s="27"/>
      <c r="G179" s="27"/>
    </row>
    <row r="180" spans="1:7">
      <c r="A180" s="27"/>
      <c r="B180" s="293"/>
      <c r="C180" s="293"/>
      <c r="D180" s="27"/>
      <c r="E180" s="27"/>
      <c r="F180" s="27"/>
      <c r="G180" s="27"/>
    </row>
    <row r="181" spans="1:7">
      <c r="A181" s="27"/>
      <c r="B181" s="293"/>
      <c r="C181" s="293"/>
      <c r="D181" s="27"/>
      <c r="E181" s="27"/>
      <c r="F181" s="27"/>
      <c r="G181" s="27"/>
    </row>
    <row r="182" spans="1:7">
      <c r="A182" s="27"/>
      <c r="B182" s="293"/>
      <c r="C182" s="293"/>
      <c r="D182" s="27"/>
      <c r="E182" s="27"/>
      <c r="F182" s="27"/>
      <c r="G182" s="27"/>
    </row>
    <row r="183" spans="1:7">
      <c r="A183" s="27"/>
      <c r="B183" s="293"/>
      <c r="C183" s="293"/>
      <c r="D183" s="27"/>
      <c r="E183" s="27"/>
      <c r="F183" s="27"/>
      <c r="G183" s="27"/>
    </row>
    <row r="184" spans="1:7">
      <c r="A184" s="27"/>
      <c r="B184" s="293"/>
      <c r="C184" s="293"/>
      <c r="D184" s="27"/>
      <c r="E184" s="27"/>
      <c r="F184" s="27"/>
      <c r="G184" s="27"/>
    </row>
    <row r="185" spans="1:7">
      <c r="A185" s="27"/>
      <c r="B185" s="293"/>
      <c r="C185" s="293"/>
      <c r="D185" s="27"/>
      <c r="E185" s="27"/>
      <c r="F185" s="27"/>
      <c r="G185" s="27"/>
    </row>
    <row r="186" spans="1:7">
      <c r="A186" s="46"/>
      <c r="B186" s="27"/>
      <c r="C186" s="49"/>
      <c r="D186" s="27"/>
      <c r="E186" s="27"/>
      <c r="F186" s="27"/>
      <c r="G186" s="27"/>
    </row>
    <row r="187" spans="1:7" ht="15" customHeight="1">
      <c r="A187" s="46"/>
      <c r="B187" s="288"/>
      <c r="C187" s="288"/>
      <c r="D187" s="288"/>
      <c r="E187" s="288"/>
      <c r="F187" s="288"/>
      <c r="G187" s="288"/>
    </row>
    <row r="188" spans="1:7" ht="32.25" customHeight="1">
      <c r="A188" s="46"/>
      <c r="B188" s="288"/>
      <c r="C188" s="288"/>
      <c r="D188" s="288"/>
      <c r="E188" s="288"/>
      <c r="F188" s="288"/>
      <c r="G188" s="288"/>
    </row>
    <row r="189" spans="1:7">
      <c r="A189" s="27"/>
      <c r="B189" s="27"/>
      <c r="C189" s="27"/>
      <c r="D189" s="27"/>
      <c r="E189" s="27"/>
      <c r="F189" s="27"/>
      <c r="G189" s="27"/>
    </row>
    <row r="190" spans="1:7">
      <c r="A190" s="34"/>
      <c r="B190" s="27"/>
      <c r="C190" s="27"/>
      <c r="D190" s="27"/>
      <c r="E190" s="27"/>
      <c r="F190" s="27"/>
      <c r="G190" s="27"/>
    </row>
    <row r="191" spans="1:7">
      <c r="A191" s="27"/>
      <c r="B191" s="27"/>
      <c r="C191" s="27"/>
      <c r="D191" s="27"/>
      <c r="E191" s="27"/>
      <c r="F191" s="27"/>
      <c r="G191" s="27"/>
    </row>
    <row r="192" spans="1:7" ht="32.25" customHeight="1">
      <c r="A192" s="46"/>
      <c r="B192" s="295"/>
      <c r="C192" s="295"/>
      <c r="D192" s="295"/>
      <c r="E192" s="295"/>
      <c r="F192" s="295"/>
      <c r="G192" s="295"/>
    </row>
    <row r="193" spans="1:7" ht="17.25" customHeight="1">
      <c r="A193" s="46"/>
      <c r="B193" s="295"/>
      <c r="C193" s="295"/>
      <c r="D193" s="295"/>
      <c r="E193" s="295"/>
      <c r="F193" s="295"/>
      <c r="G193" s="295"/>
    </row>
    <row r="194" spans="1:7" ht="18" customHeight="1">
      <c r="A194" s="46"/>
      <c r="B194" s="295"/>
      <c r="C194" s="295"/>
      <c r="D194" s="295"/>
      <c r="E194" s="295"/>
      <c r="F194" s="295"/>
      <c r="G194" s="295"/>
    </row>
    <row r="195" spans="1:7">
      <c r="A195" s="46"/>
      <c r="B195" s="295"/>
      <c r="C195" s="295"/>
      <c r="D195" s="295"/>
      <c r="E195" s="295"/>
      <c r="F195" s="295"/>
      <c r="G195" s="295"/>
    </row>
  </sheetData>
  <mergeCells count="112">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A1:U151"/>
  <sheetViews>
    <sheetView showGridLines="0" workbookViewId="0">
      <selection activeCell="C5" sqref="C5"/>
    </sheetView>
  </sheetViews>
  <sheetFormatPr baseColWidth="10" defaultRowHeight="12.75"/>
  <cols>
    <col min="1" max="1" width="10.85546875" style="167" customWidth="1"/>
    <col min="2" max="2" width="11.28515625" style="167" customWidth="1"/>
    <col min="3" max="3" width="31.28515625" style="168" customWidth="1"/>
    <col min="4" max="4" width="8.140625" style="169" customWidth="1"/>
    <col min="5" max="5" width="9.5703125" style="169" bestFit="1" customWidth="1"/>
    <col min="6" max="7" width="48.85546875" style="167" customWidth="1"/>
    <col min="8" max="8" width="5.85546875" style="170" customWidth="1"/>
    <col min="9" max="9" width="36.5703125" style="171" customWidth="1"/>
    <col min="10" max="10" width="37" style="167" customWidth="1"/>
    <col min="11" max="11" width="53.42578125" style="170" customWidth="1"/>
    <col min="12" max="12" width="49" style="170" customWidth="1"/>
    <col min="13" max="13" width="56.42578125" style="170" customWidth="1"/>
    <col min="14" max="14" width="25.42578125" style="170" customWidth="1"/>
    <col min="15" max="15" width="25.140625" style="172" customWidth="1"/>
    <col min="16" max="16" width="24.7109375" style="172" customWidth="1"/>
    <col min="17" max="17" width="26.140625" style="172" customWidth="1"/>
    <col min="18" max="18" width="15.42578125" style="172" customWidth="1"/>
    <col min="19" max="19" width="14.85546875" style="172" customWidth="1"/>
    <col min="20" max="20" width="13.42578125" style="173" customWidth="1"/>
    <col min="21" max="21" width="15.42578125" style="173" customWidth="1"/>
    <col min="22" max="16384" width="11.42578125" style="138"/>
  </cols>
  <sheetData>
    <row r="1" spans="1:21" s="142" customFormat="1" ht="38.25">
      <c r="A1" s="141" t="s">
        <v>215</v>
      </c>
      <c r="B1" s="141" t="s">
        <v>7</v>
      </c>
      <c r="C1" s="141" t="s">
        <v>156</v>
      </c>
      <c r="D1" s="141" t="s">
        <v>139</v>
      </c>
      <c r="E1" s="141" t="s">
        <v>131</v>
      </c>
      <c r="F1" s="141" t="s">
        <v>8</v>
      </c>
      <c r="G1" s="141" t="s">
        <v>93</v>
      </c>
      <c r="H1" s="141" t="s">
        <v>83</v>
      </c>
      <c r="I1" s="141" t="s">
        <v>254</v>
      </c>
      <c r="J1" s="141" t="s">
        <v>103</v>
      </c>
      <c r="K1" s="141" t="s">
        <v>104</v>
      </c>
      <c r="L1" s="141" t="s">
        <v>105</v>
      </c>
      <c r="M1" s="141" t="s">
        <v>106</v>
      </c>
      <c r="N1" s="141" t="s">
        <v>706</v>
      </c>
      <c r="O1" s="141" t="s">
        <v>84</v>
      </c>
      <c r="P1" s="141" t="s">
        <v>138</v>
      </c>
      <c r="Q1" s="141" t="s">
        <v>85</v>
      </c>
      <c r="R1" s="141" t="s">
        <v>9</v>
      </c>
      <c r="S1" s="141" t="s">
        <v>87</v>
      </c>
      <c r="T1" s="141" t="s">
        <v>82</v>
      </c>
      <c r="U1" s="141" t="s">
        <v>149</v>
      </c>
    </row>
    <row r="2" spans="1:21" s="78" customFormat="1" ht="76.5">
      <c r="A2" s="143" t="s">
        <v>92</v>
      </c>
      <c r="B2" s="202">
        <v>43376</v>
      </c>
      <c r="C2" s="203" t="str">
        <f>IF(F2=0," ",IF(ISERROR(MID(F77,1,FIND(" ",F2))),MID(F2,1,FIND(".",F2)),MID(F2,1,FIND(" ",F2))))</f>
        <v xml:space="preserve">26.02 </v>
      </c>
      <c r="D2" s="204" t="s">
        <v>746</v>
      </c>
      <c r="E2" s="147" t="s">
        <v>145</v>
      </c>
      <c r="F2" s="148" t="s">
        <v>747</v>
      </c>
      <c r="G2" s="148" t="s">
        <v>748</v>
      </c>
      <c r="H2" s="148" t="s">
        <v>749</v>
      </c>
      <c r="I2" s="205" t="s">
        <v>750</v>
      </c>
      <c r="J2" s="149"/>
      <c r="K2" s="149"/>
      <c r="L2" s="149"/>
      <c r="M2" s="149"/>
      <c r="N2" s="149"/>
      <c r="O2" s="150"/>
      <c r="P2" s="150"/>
      <c r="Q2" s="150"/>
      <c r="R2" s="150"/>
      <c r="S2" s="150"/>
      <c r="T2" s="150"/>
      <c r="U2" s="151"/>
    </row>
    <row r="3" spans="1:21" s="78" customFormat="1" ht="51">
      <c r="A3" s="143" t="s">
        <v>92</v>
      </c>
      <c r="B3" s="144">
        <v>43376</v>
      </c>
      <c r="C3" s="145" t="str">
        <f>IF(F3=0," ",IF(ISERROR(MID(F80,1,FIND(" ",F3))),MID(F3,1,FIND(".",F3)),MID(F3,1,FIND(" ",F3))))</f>
        <v xml:space="preserve">26.02.I01 </v>
      </c>
      <c r="D3" s="146" t="s">
        <v>28</v>
      </c>
      <c r="E3" s="147" t="s">
        <v>133</v>
      </c>
      <c r="F3" s="148" t="s">
        <v>350</v>
      </c>
      <c r="G3" s="148" t="s">
        <v>513</v>
      </c>
      <c r="H3" s="152"/>
      <c r="I3" s="140" t="s">
        <v>79</v>
      </c>
      <c r="J3" s="149"/>
      <c r="K3" s="149"/>
      <c r="L3" s="149"/>
      <c r="M3" s="149"/>
      <c r="N3" s="149"/>
      <c r="O3" s="150"/>
      <c r="P3" s="150"/>
      <c r="Q3" s="150"/>
      <c r="R3" s="150"/>
      <c r="S3" s="150"/>
      <c r="T3" s="150"/>
      <c r="U3" s="151"/>
    </row>
    <row r="4" spans="1:21" s="78" customFormat="1" ht="51">
      <c r="A4" s="143" t="s">
        <v>92</v>
      </c>
      <c r="B4" s="144" t="s">
        <v>745</v>
      </c>
      <c r="C4" s="145" t="str">
        <f>IF(F4=0," ",IF(ISERROR(MID(F81,1,FIND(" ",F4))),MID(F4,1,FIND(".",F4)),MID(F4,1,FIND(" ",F4))))</f>
        <v xml:space="preserve">27.02.I28 </v>
      </c>
      <c r="D4" s="146" t="s">
        <v>294</v>
      </c>
      <c r="E4" s="147" t="s">
        <v>133</v>
      </c>
      <c r="F4" s="148" t="s">
        <v>428</v>
      </c>
      <c r="G4" s="148" t="s">
        <v>743</v>
      </c>
      <c r="H4" s="152"/>
      <c r="I4" s="140" t="s">
        <v>79</v>
      </c>
      <c r="J4" s="149"/>
      <c r="K4" s="149"/>
      <c r="L4" s="149"/>
      <c r="M4" s="149"/>
      <c r="N4" s="149"/>
      <c r="O4" s="150"/>
      <c r="P4" s="150"/>
      <c r="Q4" s="150"/>
      <c r="R4" s="150"/>
      <c r="S4" s="150"/>
      <c r="T4" s="150"/>
      <c r="U4" s="151"/>
    </row>
    <row r="5" spans="1:21" s="78" customFormat="1" ht="25.5">
      <c r="A5" s="143" t="s">
        <v>92</v>
      </c>
      <c r="B5" s="202" t="s">
        <v>745</v>
      </c>
      <c r="C5" s="203" t="str">
        <f t="shared" ref="C5:C13" si="0">IF(F5=0," ",IF(ISERROR(MID(F80,1,FIND(" ",F5))),MID(F5,1,FIND(".",F5)),MID(F5,1,FIND(" ",F5))))</f>
        <v xml:space="preserve">27.02.I29 </v>
      </c>
      <c r="D5" s="204" t="s">
        <v>261</v>
      </c>
      <c r="E5" s="153" t="s">
        <v>133</v>
      </c>
      <c r="F5" s="148" t="s">
        <v>751</v>
      </c>
      <c r="G5" s="148" t="s">
        <v>752</v>
      </c>
      <c r="H5" s="137"/>
      <c r="I5" s="140"/>
      <c r="J5" s="205" t="s">
        <v>750</v>
      </c>
      <c r="K5" s="154"/>
      <c r="L5" s="149"/>
      <c r="M5" s="149"/>
      <c r="N5" s="149"/>
      <c r="O5" s="206" t="s">
        <v>753</v>
      </c>
      <c r="P5" s="150"/>
      <c r="Q5" s="150"/>
      <c r="R5" s="150"/>
      <c r="S5" s="150"/>
      <c r="T5" s="150"/>
      <c r="U5" s="151"/>
    </row>
    <row r="6" spans="1:21" ht="63.75">
      <c r="A6" s="143" t="s">
        <v>92</v>
      </c>
      <c r="B6" s="144" t="s">
        <v>745</v>
      </c>
      <c r="C6" s="145" t="str">
        <f t="shared" si="0"/>
        <v xml:space="preserve">26.02.R01 </v>
      </c>
      <c r="D6" s="146"/>
      <c r="E6" s="147" t="s">
        <v>99</v>
      </c>
      <c r="F6" s="148" t="s">
        <v>351</v>
      </c>
      <c r="G6" s="148" t="s">
        <v>325</v>
      </c>
      <c r="H6" s="137"/>
      <c r="I6" s="140" t="s">
        <v>79</v>
      </c>
      <c r="J6" s="149" t="s">
        <v>556</v>
      </c>
      <c r="K6" s="149" t="s">
        <v>27</v>
      </c>
      <c r="L6" s="149" t="s">
        <v>327</v>
      </c>
      <c r="M6" s="149" t="s">
        <v>74</v>
      </c>
      <c r="N6" s="149" t="s">
        <v>708</v>
      </c>
      <c r="O6" s="140" t="s">
        <v>728</v>
      </c>
      <c r="P6" s="140" t="s">
        <v>333</v>
      </c>
      <c r="Q6" s="140" t="s">
        <v>728</v>
      </c>
      <c r="R6" s="140" t="s">
        <v>547</v>
      </c>
      <c r="S6" s="140" t="s">
        <v>329</v>
      </c>
      <c r="T6" s="140" t="s">
        <v>330</v>
      </c>
      <c r="U6" s="155" t="s">
        <v>554</v>
      </c>
    </row>
    <row r="7" spans="1:21" ht="63.75">
      <c r="A7" s="143" t="s">
        <v>92</v>
      </c>
      <c r="B7" s="144" t="s">
        <v>745</v>
      </c>
      <c r="C7" s="145" t="str">
        <f t="shared" si="0"/>
        <v xml:space="preserve">26.02.R03 </v>
      </c>
      <c r="D7" s="146"/>
      <c r="E7" s="147" t="s">
        <v>99</v>
      </c>
      <c r="F7" s="148" t="s">
        <v>352</v>
      </c>
      <c r="G7" s="148" t="s">
        <v>483</v>
      </c>
      <c r="H7" s="137"/>
      <c r="I7" s="140" t="s">
        <v>79</v>
      </c>
      <c r="J7" s="149" t="s">
        <v>556</v>
      </c>
      <c r="K7" s="149" t="s">
        <v>182</v>
      </c>
      <c r="L7" s="149" t="s">
        <v>177</v>
      </c>
      <c r="M7" s="149" t="s">
        <v>514</v>
      </c>
      <c r="N7" s="149" t="s">
        <v>708</v>
      </c>
      <c r="O7" s="140" t="s">
        <v>705</v>
      </c>
      <c r="P7" s="140" t="s">
        <v>331</v>
      </c>
      <c r="Q7" s="140"/>
      <c r="R7" s="140" t="s">
        <v>547</v>
      </c>
      <c r="S7" s="140" t="s">
        <v>329</v>
      </c>
      <c r="T7" s="140" t="s">
        <v>332</v>
      </c>
      <c r="U7" s="155" t="s">
        <v>554</v>
      </c>
    </row>
    <row r="8" spans="1:21" ht="63.75">
      <c r="A8" s="143" t="s">
        <v>92</v>
      </c>
      <c r="B8" s="144" t="s">
        <v>745</v>
      </c>
      <c r="C8" s="145" t="str">
        <f t="shared" si="0"/>
        <v xml:space="preserve">26.02.R06 </v>
      </c>
      <c r="D8" s="146"/>
      <c r="E8" s="153" t="s">
        <v>99</v>
      </c>
      <c r="F8" s="148" t="s">
        <v>353</v>
      </c>
      <c r="G8" s="148" t="s">
        <v>484</v>
      </c>
      <c r="H8" s="137"/>
      <c r="I8" s="140" t="s">
        <v>79</v>
      </c>
      <c r="J8" s="149" t="s">
        <v>556</v>
      </c>
      <c r="K8" s="154" t="s">
        <v>198</v>
      </c>
      <c r="L8" s="149" t="s">
        <v>177</v>
      </c>
      <c r="M8" s="156" t="s">
        <v>515</v>
      </c>
      <c r="N8" s="149" t="s">
        <v>708</v>
      </c>
      <c r="O8" s="140" t="s">
        <v>705</v>
      </c>
      <c r="P8" s="140" t="s">
        <v>331</v>
      </c>
      <c r="Q8" s="140"/>
      <c r="R8" s="140" t="s">
        <v>547</v>
      </c>
      <c r="S8" s="140" t="s">
        <v>329</v>
      </c>
      <c r="T8" s="140" t="s">
        <v>332</v>
      </c>
      <c r="U8" s="155" t="s">
        <v>554</v>
      </c>
    </row>
    <row r="9" spans="1:21" ht="63.75">
      <c r="A9" s="143" t="s">
        <v>92</v>
      </c>
      <c r="B9" s="144" t="s">
        <v>745</v>
      </c>
      <c r="C9" s="145" t="str">
        <f t="shared" si="0"/>
        <v xml:space="preserve">26.02.R07 </v>
      </c>
      <c r="D9" s="146"/>
      <c r="E9" s="153" t="s">
        <v>99</v>
      </c>
      <c r="F9" s="148" t="s">
        <v>354</v>
      </c>
      <c r="G9" s="148" t="s">
        <v>485</v>
      </c>
      <c r="H9" s="137"/>
      <c r="I9" s="140" t="s">
        <v>79</v>
      </c>
      <c r="J9" s="149" t="s">
        <v>556</v>
      </c>
      <c r="K9" s="154" t="s">
        <v>205</v>
      </c>
      <c r="L9" s="187" t="s">
        <v>585</v>
      </c>
      <c r="M9" s="156" t="s">
        <v>75</v>
      </c>
      <c r="N9" s="149" t="s">
        <v>708</v>
      </c>
      <c r="O9" s="140" t="s">
        <v>333</v>
      </c>
      <c r="P9" s="140" t="s">
        <v>331</v>
      </c>
      <c r="Q9" s="140" t="s">
        <v>331</v>
      </c>
      <c r="R9" s="140" t="s">
        <v>547</v>
      </c>
      <c r="S9" s="140" t="s">
        <v>329</v>
      </c>
      <c r="T9" s="140" t="s">
        <v>332</v>
      </c>
      <c r="U9" s="155" t="s">
        <v>554</v>
      </c>
    </row>
    <row r="10" spans="1:21" ht="63.75">
      <c r="A10" s="143" t="s">
        <v>92</v>
      </c>
      <c r="B10" s="144" t="s">
        <v>745</v>
      </c>
      <c r="C10" s="145" t="str">
        <f t="shared" si="0"/>
        <v xml:space="preserve">26.02.R08 </v>
      </c>
      <c r="D10" s="146" t="s">
        <v>261</v>
      </c>
      <c r="E10" s="153" t="s">
        <v>99</v>
      </c>
      <c r="F10" s="148" t="s">
        <v>355</v>
      </c>
      <c r="G10" s="148" t="s">
        <v>290</v>
      </c>
      <c r="H10" s="137"/>
      <c r="I10" s="140" t="s">
        <v>79</v>
      </c>
      <c r="J10" s="154" t="s">
        <v>556</v>
      </c>
      <c r="K10" s="154" t="s">
        <v>15</v>
      </c>
      <c r="L10" s="149" t="s">
        <v>327</v>
      </c>
      <c r="M10" s="154" t="s">
        <v>76</v>
      </c>
      <c r="N10" s="149" t="s">
        <v>708</v>
      </c>
      <c r="O10" s="140" t="s">
        <v>728</v>
      </c>
      <c r="P10" s="140" t="s">
        <v>333</v>
      </c>
      <c r="Q10" s="140" t="s">
        <v>728</v>
      </c>
      <c r="R10" s="140" t="s">
        <v>547</v>
      </c>
      <c r="S10" s="134" t="s">
        <v>329</v>
      </c>
      <c r="T10" s="134" t="s">
        <v>330</v>
      </c>
      <c r="U10" s="135" t="s">
        <v>554</v>
      </c>
    </row>
    <row r="11" spans="1:21" ht="63.75">
      <c r="A11" s="143" t="s">
        <v>92</v>
      </c>
      <c r="B11" s="144" t="s">
        <v>745</v>
      </c>
      <c r="C11" s="145" t="str">
        <f t="shared" si="0"/>
        <v xml:space="preserve">26.02.R09 </v>
      </c>
      <c r="D11" s="146" t="s">
        <v>261</v>
      </c>
      <c r="E11" s="153" t="s">
        <v>99</v>
      </c>
      <c r="F11" s="148" t="s">
        <v>356</v>
      </c>
      <c r="G11" s="148" t="s">
        <v>486</v>
      </c>
      <c r="H11" s="137"/>
      <c r="I11" s="140" t="s">
        <v>79</v>
      </c>
      <c r="J11" s="149" t="s">
        <v>556</v>
      </c>
      <c r="K11" s="154" t="s">
        <v>14</v>
      </c>
      <c r="L11" s="149" t="s">
        <v>585</v>
      </c>
      <c r="M11" s="156" t="s">
        <v>77</v>
      </c>
      <c r="N11" s="149" t="s">
        <v>708</v>
      </c>
      <c r="O11" s="140" t="s">
        <v>333</v>
      </c>
      <c r="P11" s="140" t="s">
        <v>331</v>
      </c>
      <c r="Q11" s="140" t="s">
        <v>331</v>
      </c>
      <c r="R11" s="140" t="s">
        <v>547</v>
      </c>
      <c r="S11" s="140" t="s">
        <v>329</v>
      </c>
      <c r="T11" s="140" t="s">
        <v>332</v>
      </c>
      <c r="U11" s="155" t="s">
        <v>554</v>
      </c>
    </row>
    <row r="12" spans="1:21" ht="63.75">
      <c r="A12" s="143" t="s">
        <v>92</v>
      </c>
      <c r="B12" s="144" t="s">
        <v>745</v>
      </c>
      <c r="C12" s="145" t="str">
        <f t="shared" si="0"/>
        <v xml:space="preserve">26.02.R13 </v>
      </c>
      <c r="D12" s="146" t="s">
        <v>261</v>
      </c>
      <c r="E12" s="153" t="s">
        <v>99</v>
      </c>
      <c r="F12" s="148" t="s">
        <v>357</v>
      </c>
      <c r="G12" s="148" t="s">
        <v>0</v>
      </c>
      <c r="H12" s="137"/>
      <c r="I12" s="140" t="s">
        <v>79</v>
      </c>
      <c r="J12" s="149" t="s">
        <v>556</v>
      </c>
      <c r="K12" s="154" t="s">
        <v>183</v>
      </c>
      <c r="L12" s="149" t="s">
        <v>178</v>
      </c>
      <c r="M12" s="156" t="s">
        <v>319</v>
      </c>
      <c r="N12" s="149" t="s">
        <v>708</v>
      </c>
      <c r="O12" s="140" t="s">
        <v>705</v>
      </c>
      <c r="P12" s="140" t="s">
        <v>331</v>
      </c>
      <c r="Q12" s="140" t="s">
        <v>331</v>
      </c>
      <c r="R12" s="140" t="s">
        <v>547</v>
      </c>
      <c r="S12" s="140" t="s">
        <v>329</v>
      </c>
      <c r="T12" s="140" t="s">
        <v>332</v>
      </c>
      <c r="U12" s="155" t="s">
        <v>554</v>
      </c>
    </row>
    <row r="13" spans="1:21" ht="63.75">
      <c r="A13" s="143" t="s">
        <v>92</v>
      </c>
      <c r="B13" s="144" t="s">
        <v>745</v>
      </c>
      <c r="C13" s="145" t="str">
        <f t="shared" si="0"/>
        <v xml:space="preserve">26.02.R15 </v>
      </c>
      <c r="D13" s="146" t="s">
        <v>261</v>
      </c>
      <c r="E13" s="153" t="s">
        <v>99</v>
      </c>
      <c r="F13" s="148" t="s">
        <v>358</v>
      </c>
      <c r="G13" s="148" t="s">
        <v>349</v>
      </c>
      <c r="H13" s="137"/>
      <c r="I13" s="140" t="s">
        <v>79</v>
      </c>
      <c r="J13" s="149" t="s">
        <v>556</v>
      </c>
      <c r="K13" s="154" t="s">
        <v>173</v>
      </c>
      <c r="L13" s="140"/>
      <c r="M13" s="156" t="s">
        <v>173</v>
      </c>
      <c r="N13" s="149" t="s">
        <v>708</v>
      </c>
      <c r="O13" s="140" t="s">
        <v>705</v>
      </c>
      <c r="P13" s="140" t="s">
        <v>331</v>
      </c>
      <c r="Q13" s="140"/>
      <c r="R13" s="140" t="s">
        <v>547</v>
      </c>
      <c r="S13" s="140" t="s">
        <v>516</v>
      </c>
      <c r="T13" s="140" t="s">
        <v>332</v>
      </c>
      <c r="U13" s="155" t="s">
        <v>554</v>
      </c>
    </row>
    <row r="14" spans="1:21" ht="63.75">
      <c r="A14" s="143" t="s">
        <v>92</v>
      </c>
      <c r="B14" s="144" t="s">
        <v>745</v>
      </c>
      <c r="C14" s="145" t="str">
        <f>IF(F14=0," ",IF(ISERROR(MID(F88,1,FIND(" ",F14))),MID(F14,1,FIND(".",F14)),MID(F14,1,FIND(" ",F14))))</f>
        <v xml:space="preserve">26.02.R16 </v>
      </c>
      <c r="D14" s="146" t="s">
        <v>261</v>
      </c>
      <c r="E14" s="153" t="s">
        <v>99</v>
      </c>
      <c r="F14" s="148" t="s">
        <v>359</v>
      </c>
      <c r="G14" s="148" t="s">
        <v>487</v>
      </c>
      <c r="H14" s="137"/>
      <c r="I14" s="140" t="s">
        <v>79</v>
      </c>
      <c r="J14" s="149" t="s">
        <v>556</v>
      </c>
      <c r="K14" s="154" t="s">
        <v>16</v>
      </c>
      <c r="L14" s="149" t="s">
        <v>19</v>
      </c>
      <c r="M14" s="156" t="s">
        <v>78</v>
      </c>
      <c r="N14" s="149" t="s">
        <v>708</v>
      </c>
      <c r="O14" s="140" t="s">
        <v>333</v>
      </c>
      <c r="P14" s="140"/>
      <c r="Q14" s="140"/>
      <c r="R14" s="140" t="s">
        <v>547</v>
      </c>
      <c r="S14" s="140" t="s">
        <v>329</v>
      </c>
      <c r="T14" s="140" t="s">
        <v>332</v>
      </c>
      <c r="U14" s="155" t="s">
        <v>554</v>
      </c>
    </row>
    <row r="15" spans="1:21" ht="51">
      <c r="A15" s="143" t="s">
        <v>92</v>
      </c>
      <c r="B15" s="144" t="s">
        <v>745</v>
      </c>
      <c r="C15" s="145" t="str">
        <f>IF(F15=0," ",IF(ISERROR(MID(F89,1,FIND(" ",F15))),MID(F15,1,FIND(".",F15)),MID(F15,1,FIND(" ",F15))))</f>
        <v xml:space="preserve">26.02.I02 </v>
      </c>
      <c r="D15" s="200" t="s">
        <v>261</v>
      </c>
      <c r="E15" s="162" t="s">
        <v>133</v>
      </c>
      <c r="F15" s="154" t="s">
        <v>360</v>
      </c>
      <c r="G15" s="148" t="s">
        <v>494</v>
      </c>
      <c r="H15" s="137"/>
      <c r="I15" s="140" t="s">
        <v>79</v>
      </c>
      <c r="J15" s="149"/>
      <c r="K15" s="154"/>
      <c r="L15" s="149"/>
      <c r="M15" s="149"/>
      <c r="N15" s="149"/>
      <c r="O15" s="150"/>
      <c r="P15" s="150"/>
      <c r="Q15" s="150"/>
      <c r="R15" s="150"/>
      <c r="S15" s="150"/>
      <c r="T15" s="150"/>
      <c r="U15" s="151"/>
    </row>
    <row r="16" spans="1:21" ht="51">
      <c r="A16" s="143" t="s">
        <v>92</v>
      </c>
      <c r="B16" s="144" t="s">
        <v>745</v>
      </c>
      <c r="C16" s="145" t="str">
        <f t="shared" ref="C16:C21" si="1">IF(F16=0," ",IF(ISERROR(MID(F98,1,FIND(" ",F16))),MID(F16,1,FIND(".",F16)),MID(F16,1,FIND(" ",F16))))</f>
        <v xml:space="preserve">24.02 </v>
      </c>
      <c r="D16" s="153" t="s">
        <v>738</v>
      </c>
      <c r="E16" s="153" t="s">
        <v>145</v>
      </c>
      <c r="F16" s="148" t="s">
        <v>361</v>
      </c>
      <c r="G16" s="148" t="s">
        <v>739</v>
      </c>
      <c r="H16" s="137"/>
      <c r="I16" s="140" t="s">
        <v>505</v>
      </c>
      <c r="J16" s="154"/>
      <c r="K16" s="154"/>
      <c r="L16" s="149"/>
      <c r="M16" s="149"/>
      <c r="N16" s="149"/>
      <c r="O16" s="150"/>
      <c r="P16" s="150"/>
      <c r="Q16" s="150"/>
      <c r="R16" s="150"/>
      <c r="S16" s="150"/>
      <c r="T16" s="150"/>
      <c r="U16" s="151"/>
    </row>
    <row r="17" spans="1:21" ht="51">
      <c r="A17" s="143" t="s">
        <v>92</v>
      </c>
      <c r="B17" s="144" t="s">
        <v>745</v>
      </c>
      <c r="C17" s="145" t="str">
        <f t="shared" si="1"/>
        <v xml:space="preserve">24.02.I01 </v>
      </c>
      <c r="D17" s="153" t="s">
        <v>738</v>
      </c>
      <c r="E17" s="153" t="s">
        <v>133</v>
      </c>
      <c r="F17" s="148" t="s">
        <v>362</v>
      </c>
      <c r="G17" s="148" t="s">
        <v>740</v>
      </c>
      <c r="H17" s="137"/>
      <c r="I17" s="140" t="s">
        <v>505</v>
      </c>
      <c r="J17" s="154"/>
      <c r="K17" s="154"/>
      <c r="L17" s="149"/>
      <c r="M17" s="149"/>
      <c r="N17" s="149"/>
      <c r="O17" s="150"/>
      <c r="P17" s="150"/>
      <c r="Q17" s="150"/>
      <c r="R17" s="150"/>
      <c r="S17" s="150"/>
      <c r="T17" s="150"/>
      <c r="U17" s="151"/>
    </row>
    <row r="18" spans="1:21" ht="51">
      <c r="A18" s="143" t="s">
        <v>92</v>
      </c>
      <c r="B18" s="144" t="s">
        <v>745</v>
      </c>
      <c r="C18" s="145" t="str">
        <f t="shared" si="1"/>
        <v xml:space="preserve">27.02.I11 </v>
      </c>
      <c r="D18" s="153" t="s">
        <v>738</v>
      </c>
      <c r="E18" s="153" t="s">
        <v>133</v>
      </c>
      <c r="F18" s="148" t="s">
        <v>430</v>
      </c>
      <c r="G18" s="148" t="s">
        <v>711</v>
      </c>
      <c r="H18" s="137"/>
      <c r="I18" s="140" t="s">
        <v>505</v>
      </c>
      <c r="J18" s="154"/>
      <c r="K18" s="154"/>
      <c r="L18" s="149"/>
      <c r="M18" s="149"/>
      <c r="N18" s="149"/>
      <c r="O18" s="150"/>
      <c r="P18" s="150"/>
      <c r="Q18" s="150"/>
      <c r="R18" s="150"/>
      <c r="S18" s="150"/>
      <c r="T18" s="150"/>
      <c r="U18" s="151"/>
    </row>
    <row r="19" spans="1:21" ht="63.75">
      <c r="A19" s="143" t="s">
        <v>92</v>
      </c>
      <c r="B19" s="144" t="s">
        <v>745</v>
      </c>
      <c r="C19" s="145" t="str">
        <f t="shared" si="1"/>
        <v xml:space="preserve">24.02.R01 </v>
      </c>
      <c r="D19" s="153" t="s">
        <v>738</v>
      </c>
      <c r="E19" s="153" t="s">
        <v>99</v>
      </c>
      <c r="F19" s="148" t="s">
        <v>363</v>
      </c>
      <c r="G19" s="148" t="s">
        <v>741</v>
      </c>
      <c r="H19" s="137"/>
      <c r="I19" s="140" t="s">
        <v>505</v>
      </c>
      <c r="J19" s="154" t="s">
        <v>582</v>
      </c>
      <c r="K19" s="154" t="s">
        <v>189</v>
      </c>
      <c r="L19" s="149" t="s">
        <v>179</v>
      </c>
      <c r="M19" s="156" t="s">
        <v>517</v>
      </c>
      <c r="N19" s="149" t="s">
        <v>708</v>
      </c>
      <c r="O19" s="140" t="s">
        <v>287</v>
      </c>
      <c r="P19" s="140" t="s">
        <v>331</v>
      </c>
      <c r="Q19" s="140" t="s">
        <v>331</v>
      </c>
      <c r="R19" s="140" t="s">
        <v>644</v>
      </c>
      <c r="S19" s="140" t="s">
        <v>329</v>
      </c>
      <c r="T19" s="140" t="s">
        <v>332</v>
      </c>
      <c r="U19" s="155" t="s">
        <v>554</v>
      </c>
    </row>
    <row r="20" spans="1:21" ht="63.75">
      <c r="A20" s="143" t="s">
        <v>92</v>
      </c>
      <c r="B20" s="144" t="s">
        <v>745</v>
      </c>
      <c r="C20" s="145" t="str">
        <f t="shared" si="1"/>
        <v xml:space="preserve">24.02.R03 </v>
      </c>
      <c r="D20" s="153" t="s">
        <v>738</v>
      </c>
      <c r="E20" s="153" t="s">
        <v>99</v>
      </c>
      <c r="F20" s="148" t="s">
        <v>364</v>
      </c>
      <c r="G20" s="148" t="s">
        <v>742</v>
      </c>
      <c r="H20" s="137"/>
      <c r="I20" s="140" t="s">
        <v>505</v>
      </c>
      <c r="J20" s="154" t="s">
        <v>582</v>
      </c>
      <c r="K20" s="154" t="s">
        <v>186</v>
      </c>
      <c r="L20" s="149" t="s">
        <v>180</v>
      </c>
      <c r="M20" s="156" t="s">
        <v>518</v>
      </c>
      <c r="N20" s="149" t="s">
        <v>708</v>
      </c>
      <c r="O20" s="140" t="s">
        <v>335</v>
      </c>
      <c r="P20" s="140" t="s">
        <v>333</v>
      </c>
      <c r="Q20" s="140" t="s">
        <v>729</v>
      </c>
      <c r="R20" s="140" t="s">
        <v>347</v>
      </c>
      <c r="S20" s="140" t="s">
        <v>329</v>
      </c>
      <c r="T20" s="140" t="s">
        <v>332</v>
      </c>
      <c r="U20" s="155" t="s">
        <v>554</v>
      </c>
    </row>
    <row r="21" spans="1:21" ht="51">
      <c r="A21" s="143" t="s">
        <v>92</v>
      </c>
      <c r="B21" s="144" t="s">
        <v>745</v>
      </c>
      <c r="C21" s="176" t="str">
        <f t="shared" si="1"/>
        <v xml:space="preserve">21.02 </v>
      </c>
      <c r="D21" s="185" t="s">
        <v>679</v>
      </c>
      <c r="E21" s="177" t="s">
        <v>145</v>
      </c>
      <c r="F21" s="178" t="s">
        <v>365</v>
      </c>
      <c r="G21" s="148" t="s">
        <v>30</v>
      </c>
      <c r="H21" s="137"/>
      <c r="I21" s="140" t="s">
        <v>583</v>
      </c>
      <c r="J21" s="154"/>
      <c r="K21" s="154"/>
      <c r="L21" s="149"/>
      <c r="M21" s="149"/>
      <c r="N21" s="149"/>
      <c r="O21" s="150"/>
      <c r="P21" s="150"/>
      <c r="Q21" s="150"/>
      <c r="R21" s="150"/>
      <c r="S21" s="150"/>
      <c r="T21" s="150"/>
      <c r="U21" s="151"/>
    </row>
    <row r="22" spans="1:21" ht="63.75">
      <c r="A22" s="157" t="s">
        <v>92</v>
      </c>
      <c r="B22" s="144" t="s">
        <v>745</v>
      </c>
      <c r="C22" s="176" t="str">
        <f>IF(F22=0," ",IF(ISERROR(MID(F103,1,FIND(" ",F22))),MID(F22,1,FIND(".",F22)),MID(F22,1,FIND(" ",F22))))</f>
        <v xml:space="preserve">21.02.R05 </v>
      </c>
      <c r="D22" s="185" t="s">
        <v>679</v>
      </c>
      <c r="E22" s="177" t="s">
        <v>99</v>
      </c>
      <c r="F22" s="178" t="s">
        <v>366</v>
      </c>
      <c r="G22" s="148" t="s">
        <v>681</v>
      </c>
      <c r="H22" s="137"/>
      <c r="I22" s="140" t="s">
        <v>583</v>
      </c>
      <c r="J22" s="178" t="s">
        <v>272</v>
      </c>
      <c r="K22" s="154" t="s">
        <v>273</v>
      </c>
      <c r="L22" s="149" t="s">
        <v>274</v>
      </c>
      <c r="M22" s="149" t="s">
        <v>275</v>
      </c>
      <c r="N22" s="149" t="s">
        <v>301</v>
      </c>
      <c r="O22" s="150" t="s">
        <v>280</v>
      </c>
      <c r="P22" s="150" t="s">
        <v>333</v>
      </c>
      <c r="Q22" s="150" t="s">
        <v>276</v>
      </c>
      <c r="R22" s="150" t="s">
        <v>277</v>
      </c>
      <c r="S22" s="150" t="s">
        <v>329</v>
      </c>
      <c r="T22" s="150" t="s">
        <v>330</v>
      </c>
      <c r="U22" s="151" t="s">
        <v>554</v>
      </c>
    </row>
    <row r="23" spans="1:21" ht="51">
      <c r="A23" s="157" t="s">
        <v>92</v>
      </c>
      <c r="B23" s="144" t="s">
        <v>745</v>
      </c>
      <c r="C23" s="176" t="str">
        <f>IF(F23=0," ",IF(ISERROR(MID(#REF!,1,FIND(" ",F23))),MID(F23,1,FIND(".",F23)),MID(F23,1,FIND(" ",F23))))</f>
        <v>Standard Estimacion Jornadas DA.</v>
      </c>
      <c r="D23" s="185" t="s">
        <v>679</v>
      </c>
      <c r="E23" s="177"/>
      <c r="F23" s="186" t="s">
        <v>680</v>
      </c>
      <c r="G23" s="148"/>
      <c r="H23" s="137"/>
      <c r="I23" s="140" t="s">
        <v>583</v>
      </c>
      <c r="J23" s="154"/>
      <c r="K23" s="154"/>
      <c r="L23" s="149"/>
      <c r="M23" s="149"/>
      <c r="N23" s="149"/>
      <c r="O23" s="150"/>
      <c r="P23" s="150"/>
      <c r="Q23" s="150"/>
      <c r="R23" s="150"/>
      <c r="S23" s="150"/>
      <c r="T23" s="150"/>
      <c r="U23" s="151"/>
    </row>
    <row r="24" spans="1:21" ht="51">
      <c r="A24" s="143" t="s">
        <v>92</v>
      </c>
      <c r="B24" s="144" t="s">
        <v>745</v>
      </c>
      <c r="C24" s="176" t="str">
        <f>IF(F24=0," ",IF(ISERROR(MID(F104,1,FIND(" ",F24))),MID(F24,1,FIND(".",F24)),MID(F24,1,FIND(" ",F24))))</f>
        <v xml:space="preserve">27.02.I52 </v>
      </c>
      <c r="D24" s="185" t="s">
        <v>679</v>
      </c>
      <c r="E24" s="177" t="s">
        <v>133</v>
      </c>
      <c r="F24" s="178" t="s">
        <v>431</v>
      </c>
      <c r="G24" s="148" t="s">
        <v>584</v>
      </c>
      <c r="H24" s="137"/>
      <c r="I24" s="140" t="s">
        <v>583</v>
      </c>
      <c r="J24" s="154"/>
      <c r="K24" s="154"/>
      <c r="L24" s="149"/>
      <c r="M24" s="149"/>
      <c r="N24" s="149"/>
      <c r="O24" s="150"/>
      <c r="P24" s="150"/>
      <c r="Q24" s="150"/>
      <c r="R24" s="150"/>
      <c r="S24" s="150"/>
      <c r="T24" s="150"/>
      <c r="U24" s="151"/>
    </row>
    <row r="25" spans="1:21" ht="51">
      <c r="A25" s="143" t="s">
        <v>92</v>
      </c>
      <c r="B25" s="144" t="s">
        <v>745</v>
      </c>
      <c r="C25" s="176" t="str">
        <f>IF(F25=0," ",IF(ISERROR(MID(F105,1,FIND(" ",F25))),MID(F25,1,FIND(".",F25)),MID(F25,1,FIND(" ",F25))))</f>
        <v xml:space="preserve">21.02.R02 </v>
      </c>
      <c r="D25" s="185" t="s">
        <v>679</v>
      </c>
      <c r="E25" s="177" t="s">
        <v>99</v>
      </c>
      <c r="F25" s="178" t="s">
        <v>367</v>
      </c>
      <c r="G25" s="148" t="s">
        <v>682</v>
      </c>
      <c r="H25" s="137"/>
      <c r="I25" s="140" t="s">
        <v>583</v>
      </c>
      <c r="J25" s="178"/>
      <c r="K25" s="188" t="s">
        <v>278</v>
      </c>
      <c r="L25" s="149" t="s">
        <v>274</v>
      </c>
      <c r="M25" s="149" t="s">
        <v>279</v>
      </c>
      <c r="N25" s="149" t="s">
        <v>302</v>
      </c>
      <c r="O25" s="150" t="s">
        <v>281</v>
      </c>
      <c r="P25" s="150" t="s">
        <v>333</v>
      </c>
      <c r="Q25" s="150" t="s">
        <v>303</v>
      </c>
      <c r="R25" s="150" t="s">
        <v>282</v>
      </c>
      <c r="S25" s="150" t="s">
        <v>329</v>
      </c>
      <c r="T25" s="150" t="s">
        <v>332</v>
      </c>
      <c r="U25" s="151" t="s">
        <v>554</v>
      </c>
    </row>
    <row r="26" spans="1:21" ht="51">
      <c r="A26" s="143" t="s">
        <v>92</v>
      </c>
      <c r="B26" s="144" t="s">
        <v>745</v>
      </c>
      <c r="C26" s="176" t="str">
        <f>IF(F26=0," ",IF(ISERROR(MID(F106,1,FIND(" ",F26))),MID(F26,1,FIND(".",F26)),MID(F26,1,FIND(" ",F26))))</f>
        <v xml:space="preserve">21.02.R04 </v>
      </c>
      <c r="D26" s="185" t="s">
        <v>679</v>
      </c>
      <c r="E26" s="177" t="s">
        <v>99</v>
      </c>
      <c r="F26" s="178" t="s">
        <v>368</v>
      </c>
      <c r="G26" s="148" t="s">
        <v>683</v>
      </c>
      <c r="H26" s="137"/>
      <c r="I26" s="140" t="s">
        <v>583</v>
      </c>
      <c r="J26" s="178"/>
      <c r="K26" s="154" t="s">
        <v>283</v>
      </c>
      <c r="L26" s="149" t="s">
        <v>274</v>
      </c>
      <c r="M26" s="149" t="s">
        <v>285</v>
      </c>
      <c r="N26" s="149" t="s">
        <v>581</v>
      </c>
      <c r="O26" s="189"/>
      <c r="P26" s="189"/>
      <c r="Q26" s="189"/>
      <c r="R26" s="150" t="s">
        <v>282</v>
      </c>
      <c r="S26" s="150" t="s">
        <v>329</v>
      </c>
      <c r="T26" s="150" t="s">
        <v>332</v>
      </c>
      <c r="U26" s="151" t="s">
        <v>554</v>
      </c>
    </row>
    <row r="27" spans="1:21" ht="51">
      <c r="A27" s="143" t="s">
        <v>92</v>
      </c>
      <c r="B27" s="144" t="s">
        <v>745</v>
      </c>
      <c r="C27" s="176" t="str">
        <f>IF(F27=0," ",IF(ISERROR(MID(F107,1,FIND(" ",F27))),MID(F27,1,FIND(".",F27)),MID(F27,1,FIND(" ",F27))))</f>
        <v xml:space="preserve">21.02.R03 </v>
      </c>
      <c r="D27" s="185" t="s">
        <v>679</v>
      </c>
      <c r="E27" s="177" t="s">
        <v>99</v>
      </c>
      <c r="F27" s="178" t="s">
        <v>369</v>
      </c>
      <c r="G27" s="148" t="s">
        <v>684</v>
      </c>
      <c r="H27" s="137"/>
      <c r="I27" s="140" t="s">
        <v>583</v>
      </c>
      <c r="J27" s="178"/>
      <c r="K27" s="154" t="s">
        <v>284</v>
      </c>
      <c r="L27" s="149" t="s">
        <v>274</v>
      </c>
      <c r="M27" s="149" t="s">
        <v>286</v>
      </c>
      <c r="N27" s="149" t="s">
        <v>581</v>
      </c>
      <c r="O27" s="189"/>
      <c r="P27" s="189"/>
      <c r="Q27" s="189"/>
      <c r="R27" s="150" t="s">
        <v>282</v>
      </c>
      <c r="S27" s="150" t="s">
        <v>329</v>
      </c>
      <c r="T27" s="150" t="s">
        <v>332</v>
      </c>
      <c r="U27" s="151" t="s">
        <v>554</v>
      </c>
    </row>
    <row r="28" spans="1:21">
      <c r="A28" s="143" t="s">
        <v>92</v>
      </c>
      <c r="B28" s="144" t="s">
        <v>745</v>
      </c>
      <c r="C28" s="145" t="str">
        <f>IF(F28=0," ",IF(ISERROR(MID(F77,1,FIND(" ",F28))),MID(F28,1,FIND(".",F28)),MID(F28,1,FIND(" ",F28))))</f>
        <v xml:space="preserve">31.02 </v>
      </c>
      <c r="D28" s="151" t="s">
        <v>634</v>
      </c>
      <c r="E28" s="162" t="s">
        <v>145</v>
      </c>
      <c r="F28" s="154" t="s">
        <v>370</v>
      </c>
      <c r="G28" s="148" t="s">
        <v>549</v>
      </c>
      <c r="H28" s="137"/>
      <c r="I28" s="140"/>
      <c r="J28" s="178"/>
      <c r="K28" s="154"/>
      <c r="L28" s="149"/>
      <c r="M28" s="149"/>
      <c r="N28" s="149"/>
      <c r="O28" s="150"/>
      <c r="P28" s="150"/>
      <c r="Q28" s="150"/>
      <c r="R28" s="150"/>
      <c r="S28" s="150"/>
      <c r="T28" s="150"/>
      <c r="U28" s="151"/>
    </row>
    <row r="29" spans="1:21" ht="76.5">
      <c r="A29" s="143" t="s">
        <v>92</v>
      </c>
      <c r="B29" s="144" t="s">
        <v>745</v>
      </c>
      <c r="C29" s="145" t="str">
        <f>IF(F29=0," ",IF(ISERROR(MID(F78,1,FIND(" ",F29))),MID(F29,1,FIND(".",F29)),MID(F29,1,FIND(" ",F29))))</f>
        <v xml:space="preserve">31.02 </v>
      </c>
      <c r="D29" s="153" t="s">
        <v>634</v>
      </c>
      <c r="E29" s="153" t="s">
        <v>99</v>
      </c>
      <c r="F29" s="137" t="s">
        <v>371</v>
      </c>
      <c r="G29" s="148" t="s">
        <v>621</v>
      </c>
      <c r="H29" s="165"/>
      <c r="I29" s="166"/>
      <c r="J29" s="178" t="s">
        <v>550</v>
      </c>
      <c r="K29" s="190" t="s">
        <v>619</v>
      </c>
      <c r="L29" s="191"/>
      <c r="M29" s="192" t="s">
        <v>723</v>
      </c>
      <c r="N29" s="187" t="s">
        <v>329</v>
      </c>
      <c r="O29" s="189" t="s">
        <v>65</v>
      </c>
      <c r="P29" s="189" t="s">
        <v>65</v>
      </c>
      <c r="Q29" s="189" t="s">
        <v>331</v>
      </c>
      <c r="R29" s="193" t="s">
        <v>546</v>
      </c>
      <c r="S29" s="189" t="s">
        <v>56</v>
      </c>
      <c r="T29" s="189" t="s">
        <v>67</v>
      </c>
      <c r="U29" s="185" t="s">
        <v>554</v>
      </c>
    </row>
    <row r="30" spans="1:21" ht="76.5">
      <c r="A30" s="143" t="s">
        <v>92</v>
      </c>
      <c r="B30" s="144" t="s">
        <v>745</v>
      </c>
      <c r="C30" s="145" t="str">
        <f t="shared" ref="C30:C38" si="2">IF(F30=0," ",IF(ISERROR(MID(F95,1,FIND(" ",F30))),MID(F30,1,FIND(".",F30)),MID(F30,1,FIND(" ",F30))))</f>
        <v xml:space="preserve">31.02 </v>
      </c>
      <c r="D30" s="153" t="s">
        <v>634</v>
      </c>
      <c r="E30" s="153" t="s">
        <v>99</v>
      </c>
      <c r="F30" s="137" t="s">
        <v>372</v>
      </c>
      <c r="G30" s="148" t="s">
        <v>622</v>
      </c>
      <c r="H30" s="137"/>
      <c r="I30" s="140"/>
      <c r="J30" s="178" t="s">
        <v>550</v>
      </c>
      <c r="K30" s="190" t="s">
        <v>620</v>
      </c>
      <c r="L30" s="194" t="s">
        <v>225</v>
      </c>
      <c r="M30" s="195" t="s">
        <v>168</v>
      </c>
      <c r="N30" s="187" t="s">
        <v>297</v>
      </c>
      <c r="O30" s="189" t="s">
        <v>263</v>
      </c>
      <c r="P30" s="189" t="s">
        <v>263</v>
      </c>
      <c r="Q30" s="189" t="s">
        <v>331</v>
      </c>
      <c r="R30" s="189" t="s">
        <v>266</v>
      </c>
      <c r="S30" s="189" t="s">
        <v>56</v>
      </c>
      <c r="T30" s="189" t="s">
        <v>67</v>
      </c>
      <c r="U30" s="185" t="s">
        <v>554</v>
      </c>
    </row>
    <row r="31" spans="1:21" ht="76.5">
      <c r="A31" s="143" t="s">
        <v>92</v>
      </c>
      <c r="B31" s="144" t="s">
        <v>745</v>
      </c>
      <c r="C31" s="145" t="str">
        <f t="shared" si="2"/>
        <v xml:space="preserve">31.02 </v>
      </c>
      <c r="D31" s="153" t="s">
        <v>634</v>
      </c>
      <c r="E31" s="153" t="s">
        <v>99</v>
      </c>
      <c r="F31" s="137" t="s">
        <v>373</v>
      </c>
      <c r="G31" s="148" t="s">
        <v>623</v>
      </c>
      <c r="H31" s="137"/>
      <c r="I31" s="140"/>
      <c r="J31" s="178" t="s">
        <v>550</v>
      </c>
      <c r="K31" s="190" t="s">
        <v>632</v>
      </c>
      <c r="L31" s="194" t="s">
        <v>267</v>
      </c>
      <c r="M31" s="195" t="s">
        <v>169</v>
      </c>
      <c r="N31" s="187"/>
      <c r="O31" s="189" t="s">
        <v>264</v>
      </c>
      <c r="P31" s="189" t="s">
        <v>331</v>
      </c>
      <c r="Q31" s="189" t="s">
        <v>331</v>
      </c>
      <c r="R31" s="189" t="s">
        <v>266</v>
      </c>
      <c r="S31" s="189" t="s">
        <v>56</v>
      </c>
      <c r="T31" s="189" t="s">
        <v>67</v>
      </c>
      <c r="U31" s="185" t="s">
        <v>554</v>
      </c>
    </row>
    <row r="32" spans="1:21" ht="76.5">
      <c r="A32" s="143" t="s">
        <v>92</v>
      </c>
      <c r="B32" s="144" t="s">
        <v>745</v>
      </c>
      <c r="C32" s="145" t="str">
        <f t="shared" si="2"/>
        <v xml:space="preserve">31.02 </v>
      </c>
      <c r="D32" s="153" t="s">
        <v>634</v>
      </c>
      <c r="E32" s="153" t="s">
        <v>99</v>
      </c>
      <c r="F32" s="137" t="s">
        <v>374</v>
      </c>
      <c r="G32" s="148" t="s">
        <v>288</v>
      </c>
      <c r="H32" s="137"/>
      <c r="I32" s="140"/>
      <c r="J32" s="178" t="s">
        <v>551</v>
      </c>
      <c r="K32" s="190" t="s">
        <v>191</v>
      </c>
      <c r="L32" s="194" t="s">
        <v>226</v>
      </c>
      <c r="M32" s="195" t="s">
        <v>22</v>
      </c>
      <c r="N32" s="187"/>
      <c r="O32" s="189" t="s">
        <v>265</v>
      </c>
      <c r="P32" s="189" t="s">
        <v>265</v>
      </c>
      <c r="Q32" s="189" t="s">
        <v>331</v>
      </c>
      <c r="R32" s="189" t="s">
        <v>266</v>
      </c>
      <c r="S32" s="189" t="s">
        <v>56</v>
      </c>
      <c r="T32" s="189" t="s">
        <v>67</v>
      </c>
      <c r="U32" s="185" t="s">
        <v>148</v>
      </c>
    </row>
    <row r="33" spans="1:21" ht="76.5">
      <c r="A33" s="143" t="s">
        <v>92</v>
      </c>
      <c r="B33" s="144" t="s">
        <v>745</v>
      </c>
      <c r="C33" s="145" t="str">
        <f t="shared" si="2"/>
        <v xml:space="preserve">31.02 </v>
      </c>
      <c r="D33" s="153" t="s">
        <v>634</v>
      </c>
      <c r="E33" s="153" t="s">
        <v>99</v>
      </c>
      <c r="F33" s="137" t="s">
        <v>375</v>
      </c>
      <c r="G33" s="137"/>
      <c r="H33" s="137"/>
      <c r="I33" s="140"/>
      <c r="J33" s="178" t="s">
        <v>551</v>
      </c>
      <c r="K33" s="190" t="s">
        <v>268</v>
      </c>
      <c r="L33" s="194" t="s">
        <v>267</v>
      </c>
      <c r="M33" s="195" t="s">
        <v>23</v>
      </c>
      <c r="N33" s="187"/>
      <c r="O33" s="189" t="s">
        <v>264</v>
      </c>
      <c r="P33" s="189" t="s">
        <v>269</v>
      </c>
      <c r="Q33" s="189" t="s">
        <v>264</v>
      </c>
      <c r="R33" s="189" t="s">
        <v>266</v>
      </c>
      <c r="S33" s="189" t="s">
        <v>56</v>
      </c>
      <c r="T33" s="189" t="s">
        <v>57</v>
      </c>
      <c r="U33" s="185" t="s">
        <v>148</v>
      </c>
    </row>
    <row r="34" spans="1:21" ht="76.5">
      <c r="A34" s="143" t="s">
        <v>92</v>
      </c>
      <c r="B34" s="144" t="s">
        <v>745</v>
      </c>
      <c r="C34" s="145" t="str">
        <f t="shared" si="2"/>
        <v xml:space="preserve">31.02 </v>
      </c>
      <c r="D34" s="153" t="s">
        <v>634</v>
      </c>
      <c r="E34" s="153" t="s">
        <v>99</v>
      </c>
      <c r="F34" s="148" t="s">
        <v>376</v>
      </c>
      <c r="G34" s="148"/>
      <c r="H34" s="136"/>
      <c r="I34" s="134"/>
      <c r="J34" s="178" t="s">
        <v>551</v>
      </c>
      <c r="K34" s="190" t="s">
        <v>192</v>
      </c>
      <c r="L34" s="194" t="s">
        <v>226</v>
      </c>
      <c r="M34" s="195" t="s">
        <v>170</v>
      </c>
      <c r="N34" s="187"/>
      <c r="O34" s="189" t="s">
        <v>263</v>
      </c>
      <c r="P34" s="189" t="s">
        <v>263</v>
      </c>
      <c r="Q34" s="189" t="s">
        <v>263</v>
      </c>
      <c r="R34" s="189" t="s">
        <v>266</v>
      </c>
      <c r="S34" s="189" t="s">
        <v>56</v>
      </c>
      <c r="T34" s="189" t="s">
        <v>57</v>
      </c>
      <c r="U34" s="185" t="s">
        <v>148</v>
      </c>
    </row>
    <row r="35" spans="1:21" ht="76.5">
      <c r="A35" s="157" t="s">
        <v>92</v>
      </c>
      <c r="B35" s="144" t="s">
        <v>745</v>
      </c>
      <c r="C35" s="145" t="str">
        <f t="shared" si="2"/>
        <v xml:space="preserve">31.02 </v>
      </c>
      <c r="D35" s="153" t="s">
        <v>634</v>
      </c>
      <c r="E35" s="153" t="s">
        <v>99</v>
      </c>
      <c r="F35" s="148" t="s">
        <v>377</v>
      </c>
      <c r="G35" s="148"/>
      <c r="H35" s="136"/>
      <c r="I35" s="134"/>
      <c r="J35" s="178" t="s">
        <v>550</v>
      </c>
      <c r="K35" s="190" t="s">
        <v>193</v>
      </c>
      <c r="L35" s="194" t="s">
        <v>226</v>
      </c>
      <c r="M35" s="195" t="s">
        <v>171</v>
      </c>
      <c r="N35" s="187"/>
      <c r="O35" s="189" t="s">
        <v>263</v>
      </c>
      <c r="P35" s="189" t="s">
        <v>331</v>
      </c>
      <c r="Q35" s="189" t="s">
        <v>263</v>
      </c>
      <c r="R35" s="189" t="s">
        <v>266</v>
      </c>
      <c r="S35" s="189" t="s">
        <v>56</v>
      </c>
      <c r="T35" s="189" t="s">
        <v>67</v>
      </c>
      <c r="U35" s="185" t="s">
        <v>148</v>
      </c>
    </row>
    <row r="36" spans="1:21" ht="76.5">
      <c r="A36" s="157" t="s">
        <v>92</v>
      </c>
      <c r="B36" s="144" t="s">
        <v>745</v>
      </c>
      <c r="C36" s="145" t="str">
        <f t="shared" si="2"/>
        <v xml:space="preserve">31.02 </v>
      </c>
      <c r="D36" s="153" t="s">
        <v>634</v>
      </c>
      <c r="E36" s="153" t="s">
        <v>99</v>
      </c>
      <c r="F36" s="148" t="s">
        <v>378</v>
      </c>
      <c r="G36" s="148" t="s">
        <v>624</v>
      </c>
      <c r="H36" s="165"/>
      <c r="I36" s="166"/>
      <c r="J36" s="178" t="s">
        <v>550</v>
      </c>
      <c r="K36" s="190" t="s">
        <v>194</v>
      </c>
      <c r="L36" s="194" t="s">
        <v>226</v>
      </c>
      <c r="M36" s="195" t="s">
        <v>172</v>
      </c>
      <c r="N36" s="187"/>
      <c r="O36" s="189" t="s">
        <v>263</v>
      </c>
      <c r="P36" s="189" t="s">
        <v>331</v>
      </c>
      <c r="Q36" s="189" t="s">
        <v>263</v>
      </c>
      <c r="R36" s="189" t="s">
        <v>266</v>
      </c>
      <c r="S36" s="189" t="s">
        <v>56</v>
      </c>
      <c r="T36" s="189" t="s">
        <v>67</v>
      </c>
      <c r="U36" s="185" t="s">
        <v>148</v>
      </c>
    </row>
    <row r="37" spans="1:21" ht="76.5">
      <c r="A37" s="143" t="s">
        <v>92</v>
      </c>
      <c r="B37" s="144" t="s">
        <v>745</v>
      </c>
      <c r="C37" s="145" t="str">
        <f t="shared" si="2"/>
        <v xml:space="preserve">31.02 </v>
      </c>
      <c r="D37" s="153" t="s">
        <v>634</v>
      </c>
      <c r="E37" s="153" t="s">
        <v>99</v>
      </c>
      <c r="F37" s="148" t="s">
        <v>379</v>
      </c>
      <c r="G37" s="148" t="s">
        <v>631</v>
      </c>
      <c r="H37" s="165"/>
      <c r="I37" s="166"/>
      <c r="J37" s="178" t="s">
        <v>550</v>
      </c>
      <c r="K37" s="190" t="s">
        <v>195</v>
      </c>
      <c r="L37" s="194" t="s">
        <v>226</v>
      </c>
      <c r="M37" s="195" t="s">
        <v>24</v>
      </c>
      <c r="N37" s="187"/>
      <c r="O37" s="189" t="s">
        <v>264</v>
      </c>
      <c r="P37" s="189" t="s">
        <v>331</v>
      </c>
      <c r="Q37" s="189" t="s">
        <v>331</v>
      </c>
      <c r="R37" s="189" t="s">
        <v>266</v>
      </c>
      <c r="S37" s="189" t="s">
        <v>56</v>
      </c>
      <c r="T37" s="189" t="s">
        <v>67</v>
      </c>
      <c r="U37" s="185" t="s">
        <v>554</v>
      </c>
    </row>
    <row r="38" spans="1:21" ht="76.5">
      <c r="A38" s="143" t="s">
        <v>92</v>
      </c>
      <c r="B38" s="144" t="s">
        <v>745</v>
      </c>
      <c r="C38" s="145" t="str">
        <f t="shared" si="2"/>
        <v xml:space="preserve">31.02 </v>
      </c>
      <c r="D38" s="153" t="s">
        <v>634</v>
      </c>
      <c r="E38" s="153" t="s">
        <v>99</v>
      </c>
      <c r="F38" s="137" t="s">
        <v>380</v>
      </c>
      <c r="G38" s="148" t="s">
        <v>630</v>
      </c>
      <c r="H38" s="165"/>
      <c r="I38" s="166"/>
      <c r="J38" s="178" t="s">
        <v>550</v>
      </c>
      <c r="K38" s="196" t="s">
        <v>196</v>
      </c>
      <c r="L38" s="194" t="s">
        <v>226</v>
      </c>
      <c r="M38" s="197" t="s">
        <v>25</v>
      </c>
      <c r="N38" s="187"/>
      <c r="O38" s="189" t="s">
        <v>263</v>
      </c>
      <c r="P38" s="189" t="s">
        <v>263</v>
      </c>
      <c r="Q38" s="189" t="s">
        <v>331</v>
      </c>
      <c r="R38" s="189" t="s">
        <v>266</v>
      </c>
      <c r="S38" s="189" t="s">
        <v>56</v>
      </c>
      <c r="T38" s="189" t="s">
        <v>67</v>
      </c>
      <c r="U38" s="185" t="s">
        <v>148</v>
      </c>
    </row>
    <row r="39" spans="1:21" ht="76.5">
      <c r="A39" s="157" t="s">
        <v>92</v>
      </c>
      <c r="B39" s="144" t="s">
        <v>745</v>
      </c>
      <c r="C39" s="145" t="str">
        <f>IF(F39=0," ",IF(ISERROR(MID(F103,1,FIND(" ",F39))),MID(F39,1,FIND(".",F39)),MID(F39,1,FIND(" ",F39))))</f>
        <v xml:space="preserve">31.02 </v>
      </c>
      <c r="D39" s="153" t="s">
        <v>634</v>
      </c>
      <c r="E39" s="153" t="s">
        <v>99</v>
      </c>
      <c r="F39" s="148" t="s">
        <v>381</v>
      </c>
      <c r="G39" s="148" t="s">
        <v>625</v>
      </c>
      <c r="H39" s="180"/>
      <c r="I39" s="181"/>
      <c r="J39" s="178" t="s">
        <v>550</v>
      </c>
      <c r="K39" s="196" t="s">
        <v>197</v>
      </c>
      <c r="L39" s="194" t="s">
        <v>226</v>
      </c>
      <c r="M39" s="197" t="s">
        <v>26</v>
      </c>
      <c r="N39" s="187"/>
      <c r="O39" s="189" t="s">
        <v>265</v>
      </c>
      <c r="P39" s="189" t="s">
        <v>331</v>
      </c>
      <c r="Q39" s="189" t="s">
        <v>265</v>
      </c>
      <c r="R39" s="189" t="s">
        <v>266</v>
      </c>
      <c r="S39" s="189" t="s">
        <v>56</v>
      </c>
      <c r="T39" s="189" t="s">
        <v>67</v>
      </c>
      <c r="U39" s="185" t="s">
        <v>148</v>
      </c>
    </row>
    <row r="40" spans="1:21" ht="76.5">
      <c r="A40" s="143" t="s">
        <v>92</v>
      </c>
      <c r="B40" s="144" t="s">
        <v>745</v>
      </c>
      <c r="C40" s="145" t="str">
        <f>IF(F40=0," ",IF(ISERROR(MID(F104,1,FIND(" ",F40))),MID(F40,1,FIND(".",F40)),MID(F40,1,FIND(" ",F40))))</f>
        <v xml:space="preserve">31.02 </v>
      </c>
      <c r="D40" s="153" t="s">
        <v>634</v>
      </c>
      <c r="E40" s="153" t="s">
        <v>99</v>
      </c>
      <c r="F40" s="148" t="s">
        <v>382</v>
      </c>
      <c r="G40" s="148" t="s">
        <v>626</v>
      </c>
      <c r="H40" s="136"/>
      <c r="I40" s="201"/>
      <c r="J40" s="178" t="s">
        <v>550</v>
      </c>
      <c r="K40" s="178" t="s">
        <v>17</v>
      </c>
      <c r="L40" s="187" t="s">
        <v>20</v>
      </c>
      <c r="M40" s="198" t="s">
        <v>593</v>
      </c>
      <c r="N40" s="187"/>
      <c r="O40" s="189" t="s">
        <v>728</v>
      </c>
      <c r="P40" s="189" t="s">
        <v>331</v>
      </c>
      <c r="Q40" s="189" t="s">
        <v>331</v>
      </c>
      <c r="R40" s="189"/>
      <c r="S40" s="189" t="s">
        <v>329</v>
      </c>
      <c r="T40" s="189" t="s">
        <v>332</v>
      </c>
      <c r="U40" s="185" t="s">
        <v>554</v>
      </c>
    </row>
    <row r="41" spans="1:21" ht="76.5">
      <c r="A41" s="157" t="s">
        <v>92</v>
      </c>
      <c r="B41" s="144" t="s">
        <v>745</v>
      </c>
      <c r="C41" s="145" t="str">
        <f>IF(F41=0," ",IF(ISERROR(MID(F104,1,FIND(" ",F41))),MID(F41,1,FIND(".",F41)),MID(F41,1,FIND(" ",F41))))</f>
        <v xml:space="preserve">31.02 </v>
      </c>
      <c r="D41" s="153" t="s">
        <v>634</v>
      </c>
      <c r="E41" s="153" t="s">
        <v>99</v>
      </c>
      <c r="F41" s="148" t="s">
        <v>383</v>
      </c>
      <c r="G41" s="148" t="s">
        <v>627</v>
      </c>
      <c r="H41" s="136"/>
      <c r="I41" s="201"/>
      <c r="J41" s="178" t="s">
        <v>550</v>
      </c>
      <c r="K41" s="189" t="s">
        <v>167</v>
      </c>
      <c r="L41" s="194" t="s">
        <v>230</v>
      </c>
      <c r="M41" s="194" t="s">
        <v>166</v>
      </c>
      <c r="N41" s="187"/>
      <c r="O41" s="189" t="s">
        <v>73</v>
      </c>
      <c r="P41" s="189" t="s">
        <v>331</v>
      </c>
      <c r="Q41" s="189" t="s">
        <v>331</v>
      </c>
      <c r="R41" s="178" t="s">
        <v>724</v>
      </c>
      <c r="S41" s="178" t="s">
        <v>725</v>
      </c>
      <c r="T41" s="185" t="s">
        <v>67</v>
      </c>
      <c r="U41" s="185" t="s">
        <v>554</v>
      </c>
    </row>
    <row r="42" spans="1:21" s="133" customFormat="1" ht="76.5">
      <c r="A42" s="157" t="s">
        <v>92</v>
      </c>
      <c r="B42" s="144" t="s">
        <v>745</v>
      </c>
      <c r="C42" s="145" t="str">
        <f>IF(F42=0," ",IF(ISERROR(MID(F105,1,FIND(" ",F42))),MID(F42,1,FIND(".",F42)),MID(F42,1,FIND(" ",F42))))</f>
        <v xml:space="preserve">31.02 </v>
      </c>
      <c r="D42" s="153" t="s">
        <v>634</v>
      </c>
      <c r="E42" s="153" t="s">
        <v>99</v>
      </c>
      <c r="F42" s="148" t="s">
        <v>384</v>
      </c>
      <c r="G42" s="148" t="s">
        <v>628</v>
      </c>
      <c r="H42" s="154"/>
      <c r="I42" s="154"/>
      <c r="J42" s="178" t="s">
        <v>550</v>
      </c>
      <c r="K42" s="189" t="s">
        <v>227</v>
      </c>
      <c r="L42" s="194" t="s">
        <v>228</v>
      </c>
      <c r="M42" s="199" t="s">
        <v>13</v>
      </c>
      <c r="N42" s="187"/>
      <c r="O42" s="189" t="s">
        <v>61</v>
      </c>
      <c r="P42" s="189" t="s">
        <v>65</v>
      </c>
      <c r="Q42" s="189" t="s">
        <v>62</v>
      </c>
      <c r="R42" s="189" t="s">
        <v>724</v>
      </c>
      <c r="S42" s="189" t="s">
        <v>56</v>
      </c>
      <c r="T42" s="189" t="s">
        <v>57</v>
      </c>
      <c r="U42" s="185" t="s">
        <v>148</v>
      </c>
    </row>
    <row r="43" spans="1:21" ht="51">
      <c r="A43" s="157" t="s">
        <v>92</v>
      </c>
      <c r="B43" s="144" t="s">
        <v>745</v>
      </c>
      <c r="C43" s="145" t="str">
        <f>IF(F43=0," ",IF(ISERROR(MID(F112,1,FIND(" ",F43))),MID(F43,1,FIND(".",F43)),MID(F43,1,FIND(" ",F43))))</f>
        <v xml:space="preserve">27.02 </v>
      </c>
      <c r="D43" s="153" t="s">
        <v>10</v>
      </c>
      <c r="E43" s="153" t="s">
        <v>145</v>
      </c>
      <c r="F43" s="148" t="s">
        <v>385</v>
      </c>
      <c r="G43" s="148" t="s">
        <v>2</v>
      </c>
      <c r="H43" s="137"/>
      <c r="I43" s="140" t="s">
        <v>502</v>
      </c>
      <c r="J43" s="154"/>
      <c r="K43" s="154"/>
      <c r="L43" s="149"/>
      <c r="M43" s="154"/>
      <c r="N43" s="149"/>
      <c r="O43" s="149"/>
      <c r="P43" s="149"/>
      <c r="Q43" s="149"/>
      <c r="R43" s="149"/>
      <c r="S43" s="149"/>
      <c r="T43" s="149"/>
      <c r="U43" s="160"/>
    </row>
    <row r="44" spans="1:21" ht="51">
      <c r="A44" s="157" t="s">
        <v>92</v>
      </c>
      <c r="B44" s="144" t="s">
        <v>745</v>
      </c>
      <c r="C44" s="145" t="str">
        <f>IF(F44=0," ",IF(ISERROR(MID(F113,1,FIND(" ",F44))),MID(F44,1,FIND(".",F44)),MID(F44,1,FIND(" ",F44))))</f>
        <v xml:space="preserve">28.02 </v>
      </c>
      <c r="D44" s="153" t="s">
        <v>10</v>
      </c>
      <c r="E44" s="153" t="s">
        <v>145</v>
      </c>
      <c r="F44" s="148" t="s">
        <v>386</v>
      </c>
      <c r="G44" s="148" t="s">
        <v>3</v>
      </c>
      <c r="H44" s="137"/>
      <c r="I44" s="140" t="s">
        <v>502</v>
      </c>
      <c r="J44" s="154"/>
      <c r="K44" s="154"/>
      <c r="L44" s="149"/>
      <c r="M44" s="149"/>
      <c r="N44" s="149"/>
      <c r="O44" s="149"/>
      <c r="P44" s="149"/>
      <c r="Q44" s="149"/>
      <c r="R44" s="149"/>
      <c r="S44" s="149"/>
      <c r="T44" s="149"/>
      <c r="U44" s="160"/>
    </row>
    <row r="45" spans="1:21" ht="25.5">
      <c r="A45" s="157" t="s">
        <v>92</v>
      </c>
      <c r="B45" s="144" t="s">
        <v>745</v>
      </c>
      <c r="C45" s="145" t="str">
        <f>IF(F45=0," ",IF(ISERROR(MID(F114,1,FIND(" ",F45))),MID(F45,1,FIND(".",F45)),MID(F45,1,FIND(" ",F45))))</f>
        <v xml:space="preserve">27.I11 </v>
      </c>
      <c r="D45" s="153" t="s">
        <v>10</v>
      </c>
      <c r="E45" s="153" t="s">
        <v>133</v>
      </c>
      <c r="F45" s="148" t="s">
        <v>387</v>
      </c>
      <c r="G45" s="148" t="s">
        <v>711</v>
      </c>
      <c r="H45" s="137"/>
      <c r="I45" s="140"/>
      <c r="J45" s="154"/>
      <c r="K45" s="154"/>
      <c r="L45" s="149"/>
      <c r="M45" s="149"/>
      <c r="N45" s="149"/>
      <c r="O45" s="184"/>
      <c r="P45" s="184"/>
      <c r="Q45" s="184"/>
      <c r="R45" s="184"/>
      <c r="S45" s="184"/>
      <c r="T45" s="184"/>
      <c r="U45" s="160"/>
    </row>
    <row r="46" spans="1:21">
      <c r="A46" s="157" t="s">
        <v>92</v>
      </c>
      <c r="B46" s="144" t="s">
        <v>745</v>
      </c>
      <c r="C46" s="145" t="str">
        <f>IF(F46=0," ",IF(ISERROR(MID(F115,1,FIND(" ",F46))),MID(F46,1,FIND(".",F46)),MID(F46,1,FIND(" ",F46))))</f>
        <v xml:space="preserve">27.02.I13 </v>
      </c>
      <c r="D46" s="153" t="s">
        <v>10</v>
      </c>
      <c r="E46" s="153" t="s">
        <v>133</v>
      </c>
      <c r="F46" s="148" t="s">
        <v>432</v>
      </c>
      <c r="G46" s="148" t="s">
        <v>160</v>
      </c>
      <c r="H46" s="137"/>
      <c r="I46" s="140"/>
      <c r="J46" s="154"/>
      <c r="K46" s="154"/>
      <c r="L46" s="149"/>
      <c r="M46" s="149"/>
      <c r="N46" s="149"/>
      <c r="O46" s="150"/>
      <c r="P46" s="150"/>
      <c r="Q46" s="150"/>
      <c r="R46" s="150"/>
      <c r="S46" s="150"/>
      <c r="T46" s="150"/>
      <c r="U46" s="151"/>
    </row>
    <row r="47" spans="1:21">
      <c r="A47" s="157" t="s">
        <v>92</v>
      </c>
      <c r="B47" s="144" t="s">
        <v>745</v>
      </c>
      <c r="C47" s="145" t="str">
        <f>IF(F47=0," ",IF(ISERROR(MID(F116,1,FIND(" ",F47))),MID(F47,1,FIND(".",F47)),MID(F47,1,FIND(" ",F47))))</f>
        <v xml:space="preserve">27.02.I13 </v>
      </c>
      <c r="D47" s="153" t="s">
        <v>10</v>
      </c>
      <c r="E47" s="153" t="s">
        <v>133</v>
      </c>
      <c r="F47" s="137" t="s">
        <v>433</v>
      </c>
      <c r="G47" s="148" t="s">
        <v>732</v>
      </c>
      <c r="H47" s="137"/>
      <c r="I47" s="140"/>
      <c r="J47" s="154"/>
      <c r="K47" s="154"/>
      <c r="L47" s="149"/>
      <c r="M47" s="149"/>
      <c r="N47" s="149"/>
      <c r="O47" s="150"/>
      <c r="P47" s="150"/>
      <c r="Q47" s="150"/>
      <c r="R47" s="150"/>
      <c r="S47" s="150"/>
      <c r="T47" s="150"/>
      <c r="U47" s="151"/>
    </row>
    <row r="48" spans="1:21">
      <c r="A48" s="157" t="s">
        <v>92</v>
      </c>
      <c r="B48" s="144" t="s">
        <v>745</v>
      </c>
      <c r="C48" s="145" t="str">
        <f>IF(F48=0," ",IF(ISERROR(MID(F115,1,FIND(" ",F48))),MID(F48,1,FIND(".",F48)),MID(F48,1,FIND(" ",F48))))</f>
        <v xml:space="preserve">27.02.I15 </v>
      </c>
      <c r="D48" s="153" t="s">
        <v>10</v>
      </c>
      <c r="E48" s="153" t="s">
        <v>133</v>
      </c>
      <c r="F48" s="137" t="s">
        <v>434</v>
      </c>
      <c r="G48" s="148" t="s">
        <v>161</v>
      </c>
      <c r="H48" s="137"/>
      <c r="I48" s="140"/>
      <c r="J48" s="154"/>
      <c r="K48" s="154"/>
      <c r="L48" s="154"/>
      <c r="M48" s="154"/>
      <c r="N48" s="149"/>
      <c r="O48" s="150"/>
      <c r="P48" s="150"/>
      <c r="Q48" s="150"/>
      <c r="R48" s="150"/>
      <c r="S48" s="150"/>
      <c r="T48" s="150"/>
      <c r="U48" s="151"/>
    </row>
    <row r="49" spans="1:21" ht="25.5">
      <c r="A49" s="157" t="s">
        <v>92</v>
      </c>
      <c r="B49" s="144" t="s">
        <v>745</v>
      </c>
      <c r="C49" s="145" t="str">
        <f>IF(F49=0," ",IF(ISERROR(MID(F116,1,FIND(" ",F49))),MID(F49,1,FIND(".",F49)),MID(F49,1,FIND(" ",F49))))</f>
        <v xml:space="preserve">27.02.I20 </v>
      </c>
      <c r="D49" s="153" t="s">
        <v>10</v>
      </c>
      <c r="E49" s="153" t="s">
        <v>133</v>
      </c>
      <c r="F49" s="148" t="s">
        <v>435</v>
      </c>
      <c r="G49" s="148" t="s">
        <v>703</v>
      </c>
      <c r="H49" s="137"/>
      <c r="I49" s="140"/>
      <c r="J49" s="154"/>
      <c r="K49" s="154"/>
      <c r="L49" s="149"/>
      <c r="M49" s="149"/>
      <c r="N49" s="149"/>
      <c r="O49" s="150"/>
      <c r="P49" s="150"/>
      <c r="Q49" s="150"/>
      <c r="R49" s="150"/>
      <c r="S49" s="150"/>
      <c r="T49" s="150"/>
      <c r="U49" s="151"/>
    </row>
    <row r="50" spans="1:21">
      <c r="A50" s="157" t="s">
        <v>92</v>
      </c>
      <c r="B50" s="144" t="s">
        <v>745</v>
      </c>
      <c r="C50" s="145" t="str">
        <f>IF(F50=0," ",IF(ISERROR(MID(F116,1,FIND(" ",F50))),MID(F50,1,FIND(".",F50)),MID(F50,1,FIND(" ",F50))))</f>
        <v xml:space="preserve">27.02.I22 </v>
      </c>
      <c r="D50" s="153" t="s">
        <v>10</v>
      </c>
      <c r="E50" s="153" t="s">
        <v>133</v>
      </c>
      <c r="F50" s="148" t="s">
        <v>436</v>
      </c>
      <c r="G50" s="148" t="s">
        <v>712</v>
      </c>
      <c r="H50" s="137"/>
      <c r="I50" s="140"/>
      <c r="J50" s="154"/>
      <c r="K50" s="154"/>
      <c r="L50" s="149"/>
      <c r="M50" s="149"/>
      <c r="N50" s="149"/>
      <c r="O50" s="150"/>
      <c r="P50" s="150"/>
      <c r="Q50" s="150"/>
      <c r="R50" s="150"/>
      <c r="S50" s="150"/>
      <c r="T50" s="150"/>
      <c r="U50" s="151"/>
    </row>
    <row r="51" spans="1:21">
      <c r="A51" s="157" t="s">
        <v>92</v>
      </c>
      <c r="B51" s="144" t="s">
        <v>745</v>
      </c>
      <c r="C51" s="145" t="str">
        <f>IF(F51=0," ",IF(ISERROR(MID(F117,1,FIND(" ",F51))),MID(F51,1,FIND(".",F51)),MID(F51,1,FIND(" ",F51))))</f>
        <v xml:space="preserve">27.02.I24 </v>
      </c>
      <c r="D51" s="153" t="s">
        <v>10</v>
      </c>
      <c r="E51" s="153" t="s">
        <v>133</v>
      </c>
      <c r="F51" s="148" t="s">
        <v>437</v>
      </c>
      <c r="G51" s="148" t="s">
        <v>320</v>
      </c>
      <c r="H51" s="137"/>
      <c r="I51" s="140"/>
      <c r="J51" s="154"/>
      <c r="K51" s="154"/>
      <c r="L51" s="149"/>
      <c r="M51" s="149"/>
      <c r="N51" s="149"/>
      <c r="O51" s="150"/>
      <c r="P51" s="150"/>
      <c r="Q51" s="150"/>
      <c r="R51" s="150"/>
      <c r="S51" s="150"/>
      <c r="T51" s="150"/>
      <c r="U51" s="151"/>
    </row>
    <row r="52" spans="1:21" ht="25.5">
      <c r="A52" s="157" t="s">
        <v>92</v>
      </c>
      <c r="B52" s="144" t="s">
        <v>745</v>
      </c>
      <c r="C52" s="145" t="str">
        <f>IF(F52=0," ",IF(ISERROR(MID(F118,1,FIND(" ",F52))),MID(F52,1,FIND(".",F52)),MID(F52,1,FIND(" ",F52))))</f>
        <v xml:space="preserve">27.02.I25 </v>
      </c>
      <c r="D52" s="153" t="s">
        <v>10</v>
      </c>
      <c r="E52" s="153" t="s">
        <v>133</v>
      </c>
      <c r="F52" s="148" t="s">
        <v>438</v>
      </c>
      <c r="G52" s="148" t="s">
        <v>713</v>
      </c>
      <c r="H52" s="137"/>
      <c r="I52" s="140"/>
      <c r="J52" s="154"/>
      <c r="K52" s="154"/>
      <c r="L52" s="149"/>
      <c r="M52" s="149"/>
      <c r="N52" s="149"/>
      <c r="O52" s="150"/>
      <c r="P52" s="150"/>
      <c r="Q52" s="150"/>
      <c r="R52" s="150"/>
      <c r="S52" s="150"/>
      <c r="T52" s="150"/>
      <c r="U52" s="151"/>
    </row>
    <row r="53" spans="1:21">
      <c r="A53" s="157" t="s">
        <v>92</v>
      </c>
      <c r="B53" s="144" t="s">
        <v>745</v>
      </c>
      <c r="C53" s="145" t="str">
        <f>IF(F53=0," ",IF(ISERROR(MID(F119,1,FIND(" ",F53))),MID(F53,1,FIND(".",F53)),MID(F53,1,FIND(" ",F53))))</f>
        <v xml:space="preserve">27.02.I27 </v>
      </c>
      <c r="D53" s="153" t="s">
        <v>10</v>
      </c>
      <c r="E53" s="153" t="s">
        <v>133</v>
      </c>
      <c r="F53" s="148" t="s">
        <v>439</v>
      </c>
      <c r="G53" s="148" t="s">
        <v>714</v>
      </c>
      <c r="H53" s="137"/>
      <c r="I53" s="140"/>
      <c r="J53" s="154"/>
      <c r="K53" s="154"/>
      <c r="L53" s="149"/>
      <c r="M53" s="149"/>
      <c r="N53" s="149"/>
      <c r="O53" s="150"/>
      <c r="P53" s="150"/>
      <c r="Q53" s="150"/>
      <c r="R53" s="150"/>
      <c r="S53" s="150"/>
      <c r="T53" s="150"/>
      <c r="U53" s="151"/>
    </row>
    <row r="54" spans="1:21">
      <c r="A54" s="157" t="s">
        <v>92</v>
      </c>
      <c r="B54" s="144" t="s">
        <v>745</v>
      </c>
      <c r="C54" s="145" t="str">
        <f>IF(F54=0," ",IF(ISERROR(MID(F120,1,FIND(" ",F54))),MID(F54,1,FIND(".",F54)),MID(F54,1,FIND(" ",F54))))</f>
        <v xml:space="preserve">27.02.I29 </v>
      </c>
      <c r="D54" s="153" t="s">
        <v>10</v>
      </c>
      <c r="E54" s="153" t="s">
        <v>133</v>
      </c>
      <c r="F54" s="148" t="s">
        <v>429</v>
      </c>
      <c r="G54" s="148" t="s">
        <v>715</v>
      </c>
      <c r="H54" s="137"/>
      <c r="I54" s="140"/>
      <c r="J54" s="154"/>
      <c r="K54" s="154"/>
      <c r="L54" s="149"/>
      <c r="M54" s="149"/>
      <c r="N54" s="149"/>
      <c r="O54" s="150"/>
      <c r="P54" s="150"/>
      <c r="Q54" s="150"/>
      <c r="R54" s="150"/>
      <c r="S54" s="150"/>
      <c r="T54" s="150"/>
      <c r="U54" s="151"/>
    </row>
    <row r="55" spans="1:21">
      <c r="A55" s="157" t="s">
        <v>92</v>
      </c>
      <c r="B55" s="144" t="s">
        <v>745</v>
      </c>
      <c r="C55" s="145" t="str">
        <f>IF(F55=0," ",IF(ISERROR(MID(F125,1,FIND(" ",F55))),MID(F55,1,FIND(".",F55)),MID(F55,1,FIND(" ",F55))))</f>
        <v xml:space="preserve">27.02.I40 </v>
      </c>
      <c r="D55" s="153" t="s">
        <v>10</v>
      </c>
      <c r="E55" s="153" t="s">
        <v>133</v>
      </c>
      <c r="F55" s="148" t="s">
        <v>440</v>
      </c>
      <c r="G55" s="148" t="s">
        <v>716</v>
      </c>
      <c r="H55" s="137"/>
      <c r="I55" s="140"/>
      <c r="J55" s="154"/>
      <c r="K55" s="154"/>
      <c r="L55" s="149"/>
      <c r="M55" s="149"/>
      <c r="N55" s="149"/>
      <c r="O55" s="150"/>
      <c r="P55" s="150"/>
      <c r="Q55" s="150"/>
      <c r="R55" s="150"/>
      <c r="S55" s="150"/>
      <c r="T55" s="150"/>
      <c r="U55" s="151"/>
    </row>
    <row r="56" spans="1:21">
      <c r="A56" s="143" t="s">
        <v>92</v>
      </c>
      <c r="B56" s="144" t="s">
        <v>745</v>
      </c>
      <c r="C56" s="145" t="str">
        <f>IF(F56=0," ",IF(ISERROR(MID(F126,1,FIND(" ",F56))),MID(F56,1,FIND(".",F56)),MID(F56,1,FIND(" ",F56))))</f>
        <v xml:space="preserve">27.02.I52 </v>
      </c>
      <c r="D56" s="151" t="s">
        <v>10</v>
      </c>
      <c r="E56" s="162" t="s">
        <v>133</v>
      </c>
      <c r="F56" s="154" t="s">
        <v>431</v>
      </c>
      <c r="G56" s="148" t="s">
        <v>584</v>
      </c>
      <c r="H56" s="137"/>
      <c r="I56" s="140"/>
      <c r="J56" s="154"/>
      <c r="K56" s="154"/>
      <c r="L56" s="149"/>
      <c r="M56" s="149"/>
      <c r="N56" s="149"/>
      <c r="O56" s="150"/>
      <c r="P56" s="150"/>
      <c r="Q56" s="150"/>
      <c r="R56" s="150"/>
      <c r="S56" s="150"/>
      <c r="T56" s="150"/>
      <c r="U56" s="151"/>
    </row>
    <row r="57" spans="1:21">
      <c r="A57" s="157" t="s">
        <v>92</v>
      </c>
      <c r="B57" s="144" t="s">
        <v>745</v>
      </c>
      <c r="C57" s="145" t="str">
        <f>IF(F57=0," ",IF(ISERROR(MID(F127,1,FIND(" ",F57))),MID(F57,1,FIND(".",F57)),MID(F57,1,FIND(" ",F57))))</f>
        <v xml:space="preserve">27.02.I59 </v>
      </c>
      <c r="D57" s="153" t="s">
        <v>10</v>
      </c>
      <c r="E57" s="153" t="s">
        <v>133</v>
      </c>
      <c r="F57" s="148" t="s">
        <v>441</v>
      </c>
      <c r="G57" s="148" t="s">
        <v>162</v>
      </c>
      <c r="H57" s="137"/>
      <c r="I57" s="140"/>
      <c r="J57" s="154"/>
      <c r="K57" s="154"/>
      <c r="L57" s="149"/>
      <c r="M57" s="149"/>
      <c r="N57" s="149"/>
      <c r="O57" s="150"/>
      <c r="P57" s="150"/>
      <c r="Q57" s="150"/>
      <c r="R57" s="150"/>
      <c r="S57" s="150"/>
      <c r="T57" s="150"/>
      <c r="U57" s="151"/>
    </row>
    <row r="58" spans="1:21">
      <c r="A58" s="157" t="s">
        <v>92</v>
      </c>
      <c r="B58" s="144" t="s">
        <v>745</v>
      </c>
      <c r="C58" s="145" t="str">
        <f>IF(F58=0," ",IF(ISERROR(MID(F127,1,FIND(" ",F58))),MID(F58,1,FIND(".",F58)),MID(F58,1,FIND(" ",F58))))</f>
        <v xml:space="preserve">27.02.I60 </v>
      </c>
      <c r="D58" s="153" t="s">
        <v>10</v>
      </c>
      <c r="E58" s="153" t="s">
        <v>133</v>
      </c>
      <c r="F58" s="148" t="s">
        <v>442</v>
      </c>
      <c r="G58" s="148" t="s">
        <v>717</v>
      </c>
      <c r="H58" s="137"/>
      <c r="I58" s="140"/>
      <c r="J58" s="154"/>
      <c r="K58" s="154"/>
      <c r="L58" s="149"/>
      <c r="M58" s="149"/>
      <c r="N58" s="149"/>
      <c r="O58" s="150"/>
      <c r="P58" s="150"/>
      <c r="Q58" s="150"/>
      <c r="R58" s="150"/>
      <c r="S58" s="150"/>
      <c r="T58" s="150"/>
      <c r="U58" s="151"/>
    </row>
    <row r="59" spans="1:21">
      <c r="A59" s="157" t="s">
        <v>92</v>
      </c>
      <c r="B59" s="144" t="s">
        <v>745</v>
      </c>
      <c r="C59" s="145" t="str">
        <f>IF(F59=0," ",IF(ISERROR(MID(F128,1,FIND(" ",F59))),MID(F59,1,FIND(".",F59)),MID(F59,1,FIND(" ",F59))))</f>
        <v xml:space="preserve">27.02.I61 </v>
      </c>
      <c r="D59" s="153" t="s">
        <v>10</v>
      </c>
      <c r="E59" s="153" t="s">
        <v>133</v>
      </c>
      <c r="F59" s="148" t="s">
        <v>443</v>
      </c>
      <c r="G59" s="148" t="s">
        <v>577</v>
      </c>
      <c r="H59" s="137"/>
      <c r="I59" s="140"/>
      <c r="J59" s="154"/>
      <c r="K59" s="154"/>
      <c r="L59" s="149"/>
      <c r="M59" s="149"/>
      <c r="N59" s="149"/>
      <c r="O59" s="150"/>
      <c r="P59" s="150"/>
      <c r="Q59" s="150"/>
      <c r="R59" s="150"/>
      <c r="S59" s="150"/>
      <c r="T59" s="150"/>
      <c r="U59" s="151"/>
    </row>
    <row r="60" spans="1:21">
      <c r="A60" s="157" t="s">
        <v>92</v>
      </c>
      <c r="B60" s="144" t="s">
        <v>745</v>
      </c>
      <c r="C60" s="145" t="str">
        <f>IF(F60=0," ",IF(ISERROR(MID(F129,1,FIND(" ",F60))),MID(F60,1,FIND(".",F60)),MID(F60,1,FIND(" ",F60))))</f>
        <v xml:space="preserve">27.02.I62 </v>
      </c>
      <c r="D60" s="153" t="s">
        <v>10</v>
      </c>
      <c r="E60" s="153" t="s">
        <v>133</v>
      </c>
      <c r="F60" s="148" t="s">
        <v>444</v>
      </c>
      <c r="G60" s="148" t="s">
        <v>578</v>
      </c>
      <c r="H60" s="137"/>
      <c r="I60" s="140"/>
      <c r="J60" s="154"/>
      <c r="K60" s="154"/>
      <c r="L60" s="149"/>
      <c r="M60" s="149"/>
      <c r="N60" s="149"/>
      <c r="O60" s="150"/>
      <c r="P60" s="150"/>
      <c r="Q60" s="150"/>
      <c r="R60" s="150"/>
      <c r="S60" s="150"/>
      <c r="T60" s="150"/>
      <c r="U60" s="151"/>
    </row>
    <row r="61" spans="1:21">
      <c r="A61" s="157" t="s">
        <v>92</v>
      </c>
      <c r="B61" s="144" t="s">
        <v>745</v>
      </c>
      <c r="C61" s="145" t="str">
        <f>IF(F61=0," ",IF(ISERROR(MID(F130,1,FIND(" ",F61))),MID(F61,1,FIND(".",F61)),MID(F61,1,FIND(" ",F61))))</f>
        <v xml:space="preserve">27.02.I63 </v>
      </c>
      <c r="D61" s="153" t="s">
        <v>10</v>
      </c>
      <c r="E61" s="153" t="s">
        <v>133</v>
      </c>
      <c r="F61" s="148" t="s">
        <v>445</v>
      </c>
      <c r="G61" s="148" t="s">
        <v>579</v>
      </c>
      <c r="H61" s="137"/>
      <c r="I61" s="140"/>
      <c r="J61" s="154"/>
      <c r="K61" s="154"/>
      <c r="L61" s="149"/>
      <c r="M61" s="149"/>
      <c r="N61" s="149"/>
      <c r="O61" s="150"/>
      <c r="P61" s="150"/>
      <c r="Q61" s="150"/>
      <c r="R61" s="150"/>
      <c r="S61" s="150"/>
      <c r="T61" s="150"/>
      <c r="U61" s="151"/>
    </row>
    <row r="62" spans="1:21" ht="76.5">
      <c r="A62" s="157" t="s">
        <v>92</v>
      </c>
      <c r="B62" s="144" t="s">
        <v>745</v>
      </c>
      <c r="C62" s="145" t="str">
        <f>IF(F62=0," ",IF(ISERROR(MID(F137,1,FIND(" ",F62))),MID(F62,1,FIND(".",F62)),MID(F62,1,FIND(" ",F62))))</f>
        <v xml:space="preserve">28_02_R01 </v>
      </c>
      <c r="D62" s="162" t="s">
        <v>10</v>
      </c>
      <c r="E62" s="162" t="s">
        <v>99</v>
      </c>
      <c r="F62" s="154" t="s">
        <v>447</v>
      </c>
      <c r="G62" s="148" t="s">
        <v>4</v>
      </c>
      <c r="H62" s="137"/>
      <c r="I62" s="140" t="s">
        <v>502</v>
      </c>
      <c r="J62" s="148" t="s">
        <v>552</v>
      </c>
      <c r="K62" s="154" t="s">
        <v>586</v>
      </c>
      <c r="L62" s="149" t="s">
        <v>339</v>
      </c>
      <c r="M62" s="149" t="s">
        <v>510</v>
      </c>
      <c r="N62" s="149" t="s">
        <v>708</v>
      </c>
      <c r="O62" s="140" t="s">
        <v>334</v>
      </c>
      <c r="P62" s="140" t="s">
        <v>331</v>
      </c>
      <c r="Q62" s="140" t="s">
        <v>331</v>
      </c>
      <c r="R62" s="140" t="s">
        <v>282</v>
      </c>
      <c r="S62" s="140" t="s">
        <v>329</v>
      </c>
      <c r="T62" s="140" t="s">
        <v>332</v>
      </c>
      <c r="U62" s="155" t="s">
        <v>554</v>
      </c>
    </row>
    <row r="63" spans="1:21" s="133" customFormat="1" ht="63.75">
      <c r="A63" s="157" t="s">
        <v>92</v>
      </c>
      <c r="B63" s="144" t="s">
        <v>745</v>
      </c>
      <c r="C63" s="145" t="str">
        <f>IF(F63=0," ",IF(ISERROR(MID(F138,1,FIND(" ",F63))),MID(F63,1,FIND(".",F63)),MID(F63,1,FIND(" ",F63))))</f>
        <v xml:space="preserve">28_02_R01 </v>
      </c>
      <c r="D63" s="162" t="s">
        <v>10</v>
      </c>
      <c r="E63" s="162" t="s">
        <v>99</v>
      </c>
      <c r="F63" s="154" t="s">
        <v>447</v>
      </c>
      <c r="G63" s="148" t="s">
        <v>4</v>
      </c>
      <c r="H63" s="137"/>
      <c r="I63" s="140" t="s">
        <v>502</v>
      </c>
      <c r="J63" s="148" t="s">
        <v>557</v>
      </c>
      <c r="K63" s="154" t="s">
        <v>336</v>
      </c>
      <c r="L63" s="149" t="s">
        <v>338</v>
      </c>
      <c r="M63" s="154" t="s">
        <v>337</v>
      </c>
      <c r="N63" s="149" t="s">
        <v>708</v>
      </c>
      <c r="O63" s="140" t="s">
        <v>334</v>
      </c>
      <c r="P63" s="140" t="s">
        <v>331</v>
      </c>
      <c r="Q63" s="140" t="s">
        <v>331</v>
      </c>
      <c r="R63" s="140" t="s">
        <v>548</v>
      </c>
      <c r="S63" s="140" t="s">
        <v>329</v>
      </c>
      <c r="T63" s="140" t="s">
        <v>332</v>
      </c>
      <c r="U63" s="155" t="s">
        <v>554</v>
      </c>
    </row>
    <row r="64" spans="1:21" s="133" customFormat="1" ht="76.5">
      <c r="A64" s="157" t="s">
        <v>92</v>
      </c>
      <c r="B64" s="144" t="s">
        <v>745</v>
      </c>
      <c r="C64" s="145" t="str">
        <f>IF(F64=0," ",IF(ISERROR(MID(F139,1,FIND(" ",F64))),MID(F64,1,FIND(".",F64)),MID(F64,1,FIND(" ",F64))))</f>
        <v xml:space="preserve">28_02_R02 </v>
      </c>
      <c r="D64" s="153" t="s">
        <v>10</v>
      </c>
      <c r="E64" s="153" t="s">
        <v>99</v>
      </c>
      <c r="F64" s="148" t="s">
        <v>448</v>
      </c>
      <c r="G64" s="148" t="s">
        <v>5</v>
      </c>
      <c r="H64" s="137"/>
      <c r="I64" s="140" t="s">
        <v>502</v>
      </c>
      <c r="J64" s="148" t="s">
        <v>552</v>
      </c>
      <c r="K64" s="154" t="s">
        <v>587</v>
      </c>
      <c r="L64" s="149" t="s">
        <v>341</v>
      </c>
      <c r="M64" s="154" t="s">
        <v>511</v>
      </c>
      <c r="N64" s="149" t="s">
        <v>708</v>
      </c>
      <c r="O64" s="140" t="s">
        <v>334</v>
      </c>
      <c r="P64" s="140" t="s">
        <v>331</v>
      </c>
      <c r="Q64" s="140" t="s">
        <v>331</v>
      </c>
      <c r="R64" s="140" t="s">
        <v>282</v>
      </c>
      <c r="S64" s="140" t="s">
        <v>329</v>
      </c>
      <c r="T64" s="140" t="s">
        <v>332</v>
      </c>
      <c r="U64" s="155" t="s">
        <v>554</v>
      </c>
    </row>
    <row r="65" spans="1:21" s="133" customFormat="1" ht="63.75">
      <c r="A65" s="157" t="s">
        <v>92</v>
      </c>
      <c r="B65" s="144" t="s">
        <v>745</v>
      </c>
      <c r="C65" s="145" t="str">
        <f>IF(F65=0," ",IF(ISERROR(MID(F138,1,FIND(" ",F65))),MID(F65,1,FIND(".",F65)),MID(F65,1,FIND(" ",F65))))</f>
        <v xml:space="preserve">28_02_R02 </v>
      </c>
      <c r="D65" s="153" t="s">
        <v>10</v>
      </c>
      <c r="E65" s="153" t="s">
        <v>99</v>
      </c>
      <c r="F65" s="148" t="s">
        <v>448</v>
      </c>
      <c r="G65" s="148" t="s">
        <v>5</v>
      </c>
      <c r="H65" s="137"/>
      <c r="I65" s="140" t="s">
        <v>502</v>
      </c>
      <c r="J65" s="148" t="s">
        <v>557</v>
      </c>
      <c r="K65" s="154" t="s">
        <v>340</v>
      </c>
      <c r="L65" s="149" t="s">
        <v>342</v>
      </c>
      <c r="M65" s="154" t="s">
        <v>511</v>
      </c>
      <c r="N65" s="149" t="s">
        <v>708</v>
      </c>
      <c r="O65" s="140" t="s">
        <v>334</v>
      </c>
      <c r="P65" s="140" t="s">
        <v>331</v>
      </c>
      <c r="Q65" s="140" t="s">
        <v>331</v>
      </c>
      <c r="R65" s="140" t="s">
        <v>548</v>
      </c>
      <c r="S65" s="140" t="s">
        <v>329</v>
      </c>
      <c r="T65" s="140" t="s">
        <v>332</v>
      </c>
      <c r="U65" s="155" t="s">
        <v>554</v>
      </c>
    </row>
    <row r="66" spans="1:21" s="133" customFormat="1" ht="76.5">
      <c r="A66" s="157" t="s">
        <v>92</v>
      </c>
      <c r="B66" s="144" t="s">
        <v>745</v>
      </c>
      <c r="C66" s="145" t="str">
        <f>IF(F66=0," ",IF(ISERROR(MID(F139,1,FIND(" ",F66))),MID(F66,1,FIND(".",F66)),MID(F66,1,FIND(" ",F66))))</f>
        <v xml:space="preserve">28_02_R03 </v>
      </c>
      <c r="D66" s="153" t="s">
        <v>10</v>
      </c>
      <c r="E66" s="153" t="s">
        <v>99</v>
      </c>
      <c r="F66" s="148" t="s">
        <v>449</v>
      </c>
      <c r="G66" s="148" t="s">
        <v>6</v>
      </c>
      <c r="H66" s="137"/>
      <c r="I66" s="140" t="s">
        <v>502</v>
      </c>
      <c r="J66" s="148" t="s">
        <v>552</v>
      </c>
      <c r="K66" s="154" t="s">
        <v>588</v>
      </c>
      <c r="L66" s="149" t="s">
        <v>343</v>
      </c>
      <c r="M66" s="154" t="s">
        <v>589</v>
      </c>
      <c r="N66" s="149" t="s">
        <v>708</v>
      </c>
      <c r="O66" s="140" t="s">
        <v>334</v>
      </c>
      <c r="P66" s="140" t="s">
        <v>331</v>
      </c>
      <c r="Q66" s="140" t="s">
        <v>331</v>
      </c>
      <c r="R66" s="140" t="s">
        <v>282</v>
      </c>
      <c r="S66" s="140" t="s">
        <v>329</v>
      </c>
      <c r="T66" s="140" t="s">
        <v>332</v>
      </c>
      <c r="U66" s="155" t="s">
        <v>554</v>
      </c>
    </row>
    <row r="67" spans="1:21" s="133" customFormat="1" ht="63.75">
      <c r="A67" s="157" t="s">
        <v>92</v>
      </c>
      <c r="B67" s="144" t="s">
        <v>745</v>
      </c>
      <c r="C67" s="145" t="str">
        <f>IF(F67=0," ",IF(ISERROR(MID(F140,1,FIND(" ",F67))),MID(F67,1,FIND(".",F67)),MID(F67,1,FIND(" ",F67))))</f>
        <v xml:space="preserve">28_02_R03 </v>
      </c>
      <c r="D67" s="153" t="s">
        <v>10</v>
      </c>
      <c r="E67" s="153" t="s">
        <v>99</v>
      </c>
      <c r="F67" s="148" t="s">
        <v>449</v>
      </c>
      <c r="G67" s="148" t="s">
        <v>6</v>
      </c>
      <c r="H67" s="137"/>
      <c r="I67" s="140" t="s">
        <v>502</v>
      </c>
      <c r="J67" s="148" t="s">
        <v>557</v>
      </c>
      <c r="K67" s="154" t="s">
        <v>345</v>
      </c>
      <c r="L67" s="149" t="s">
        <v>344</v>
      </c>
      <c r="M67" s="154" t="s">
        <v>589</v>
      </c>
      <c r="N67" s="149" t="s">
        <v>708</v>
      </c>
      <c r="O67" s="140" t="s">
        <v>334</v>
      </c>
      <c r="P67" s="140" t="s">
        <v>331</v>
      </c>
      <c r="Q67" s="140" t="s">
        <v>331</v>
      </c>
      <c r="R67" s="140" t="s">
        <v>548</v>
      </c>
      <c r="S67" s="140" t="s">
        <v>329</v>
      </c>
      <c r="T67" s="140" t="s">
        <v>332</v>
      </c>
      <c r="U67" s="155" t="s">
        <v>554</v>
      </c>
    </row>
    <row r="68" spans="1:21" s="133" customFormat="1" ht="51">
      <c r="A68" s="157" t="s">
        <v>92</v>
      </c>
      <c r="B68" s="144" t="s">
        <v>745</v>
      </c>
      <c r="C68" s="145" t="str">
        <f>IF(F68=0," ",IF(ISERROR(MID(F141,1,FIND(" ",F68))),MID(F68,1,FIND(".",F68)),MID(F68,1,FIND(" ",F68))))</f>
        <v xml:space="preserve">27.02.I00 </v>
      </c>
      <c r="D68" s="162" t="s">
        <v>10</v>
      </c>
      <c r="E68" s="162" t="s">
        <v>580</v>
      </c>
      <c r="F68" s="154" t="s">
        <v>446</v>
      </c>
      <c r="G68" s="154" t="s">
        <v>495</v>
      </c>
      <c r="H68" s="137"/>
      <c r="I68" s="140" t="s">
        <v>502</v>
      </c>
      <c r="J68" s="148"/>
      <c r="K68" s="154"/>
      <c r="L68" s="149"/>
      <c r="M68" s="154"/>
      <c r="N68" s="149"/>
      <c r="O68" s="140" t="s">
        <v>333</v>
      </c>
      <c r="P68" s="140" t="s">
        <v>333</v>
      </c>
      <c r="Q68" s="140" t="s">
        <v>729</v>
      </c>
      <c r="R68" s="140" t="s">
        <v>548</v>
      </c>
      <c r="S68" s="140" t="s">
        <v>329</v>
      </c>
      <c r="T68" s="140" t="s">
        <v>330</v>
      </c>
      <c r="U68" s="155" t="s">
        <v>554</v>
      </c>
    </row>
    <row r="69" spans="1:21" s="133" customFormat="1" ht="51">
      <c r="A69" s="157" t="s">
        <v>92</v>
      </c>
      <c r="B69" s="144" t="s">
        <v>745</v>
      </c>
      <c r="C69" s="145" t="str">
        <f>IF(F69=0," ",IF(ISERROR(MID(F135,1,FIND(" ",F69))),MID(F69,1,FIND(".",F69)),MID(F69,1,FIND(" ",F69))))</f>
        <v xml:space="preserve">21.02 </v>
      </c>
      <c r="D69" s="153" t="s">
        <v>262</v>
      </c>
      <c r="E69" s="153" t="s">
        <v>145</v>
      </c>
      <c r="F69" s="148" t="s">
        <v>452</v>
      </c>
      <c r="G69" s="148" t="s">
        <v>309</v>
      </c>
      <c r="H69" s="137"/>
      <c r="I69" s="150" t="s">
        <v>499</v>
      </c>
      <c r="J69" s="154"/>
      <c r="K69" s="154"/>
      <c r="L69" s="149"/>
      <c r="M69" s="149"/>
      <c r="N69" s="149"/>
      <c r="O69" s="150"/>
      <c r="P69" s="150"/>
      <c r="Q69" s="150"/>
      <c r="R69" s="150"/>
      <c r="S69" s="150"/>
      <c r="T69" s="150"/>
      <c r="U69" s="151"/>
    </row>
    <row r="70" spans="1:21" ht="51">
      <c r="A70" s="157" t="s">
        <v>92</v>
      </c>
      <c r="B70" s="144" t="s">
        <v>745</v>
      </c>
      <c r="C70" s="145" t="str">
        <f>IF(F70=0," ",IF(ISERROR(MID(F137,1,FIND(" ",F70))),MID(F70,1,FIND(".",F70)),MID(F70,1,FIND(" ",F70))))</f>
        <v xml:space="preserve">21.02.I02 </v>
      </c>
      <c r="D70" s="153" t="s">
        <v>262</v>
      </c>
      <c r="E70" s="153" t="s">
        <v>133</v>
      </c>
      <c r="F70" s="148" t="s">
        <v>453</v>
      </c>
      <c r="G70" s="148" t="s">
        <v>313</v>
      </c>
      <c r="H70" s="137"/>
      <c r="I70" s="150" t="s">
        <v>499</v>
      </c>
      <c r="J70" s="154"/>
      <c r="K70" s="154"/>
      <c r="L70" s="149"/>
      <c r="M70" s="149"/>
      <c r="N70" s="149"/>
      <c r="O70" s="150"/>
      <c r="P70" s="150"/>
      <c r="Q70" s="150"/>
      <c r="R70" s="150"/>
      <c r="S70" s="150"/>
      <c r="T70" s="150"/>
      <c r="U70" s="151"/>
    </row>
    <row r="71" spans="1:21" ht="51">
      <c r="A71" s="157" t="s">
        <v>92</v>
      </c>
      <c r="B71" s="144" t="s">
        <v>745</v>
      </c>
      <c r="C71" s="145" t="str">
        <f>IF(F71=0," ",IF(ISERROR(MID(F138,1,FIND(" ",F71))),MID(F71,1,FIND(".",F71)),MID(F71,1,FIND(" ",F71))))</f>
        <v xml:space="preserve">21.02.I04 </v>
      </c>
      <c r="D71" s="153" t="s">
        <v>262</v>
      </c>
      <c r="E71" s="153" t="s">
        <v>133</v>
      </c>
      <c r="F71" s="148" t="s">
        <v>454</v>
      </c>
      <c r="G71" s="148" t="s">
        <v>709</v>
      </c>
      <c r="H71" s="137"/>
      <c r="I71" s="150" t="s">
        <v>499</v>
      </c>
      <c r="J71" s="154"/>
      <c r="K71" s="154"/>
      <c r="L71" s="149"/>
      <c r="M71" s="149"/>
      <c r="N71" s="149"/>
      <c r="O71" s="150"/>
      <c r="P71" s="150"/>
      <c r="Q71" s="150"/>
      <c r="R71" s="150"/>
      <c r="S71" s="150"/>
      <c r="T71" s="150"/>
      <c r="U71" s="151"/>
    </row>
    <row r="72" spans="1:21" ht="51">
      <c r="A72" s="157" t="s">
        <v>92</v>
      </c>
      <c r="B72" s="144" t="s">
        <v>745</v>
      </c>
      <c r="C72" s="145" t="str">
        <f>IF(F72=0," ",IF(ISERROR(MID(F139,1,FIND(" ",F72))),MID(F72,1,FIND(".",F72)),MID(F72,1,FIND(" ",F72))))</f>
        <v xml:space="preserve">21.02.I05 </v>
      </c>
      <c r="D72" s="153" t="s">
        <v>262</v>
      </c>
      <c r="E72" s="153" t="s">
        <v>133</v>
      </c>
      <c r="F72" s="148" t="s">
        <v>455</v>
      </c>
      <c r="G72" s="148" t="s">
        <v>310</v>
      </c>
      <c r="H72" s="137"/>
      <c r="I72" s="150" t="s">
        <v>499</v>
      </c>
      <c r="J72" s="154"/>
      <c r="K72" s="154"/>
      <c r="L72" s="149"/>
      <c r="M72" s="149"/>
      <c r="N72" s="149"/>
      <c r="O72" s="150"/>
      <c r="P72" s="150"/>
      <c r="Q72" s="150"/>
      <c r="R72" s="150"/>
      <c r="S72" s="150"/>
      <c r="T72" s="150"/>
      <c r="U72" s="151"/>
    </row>
    <row r="73" spans="1:21" ht="51">
      <c r="A73" s="157" t="s">
        <v>92</v>
      </c>
      <c r="B73" s="144" t="s">
        <v>745</v>
      </c>
      <c r="C73" s="145" t="str">
        <f>IF(F73=0," ",IF(ISERROR(MID(F138,1,FIND(" ",F73))),MID(F73,1,FIND(".",F73)),MID(F73,1,FIND(" ",F73))))</f>
        <v xml:space="preserve">21.02.I07 </v>
      </c>
      <c r="D73" s="153" t="s">
        <v>262</v>
      </c>
      <c r="E73" s="153" t="s">
        <v>133</v>
      </c>
      <c r="F73" s="148" t="s">
        <v>456</v>
      </c>
      <c r="G73" s="148" t="s">
        <v>311</v>
      </c>
      <c r="H73" s="137"/>
      <c r="I73" s="150" t="s">
        <v>499</v>
      </c>
      <c r="J73" s="154"/>
      <c r="K73" s="154"/>
      <c r="L73" s="149"/>
      <c r="M73" s="149"/>
      <c r="N73" s="149"/>
      <c r="O73" s="150"/>
      <c r="P73" s="150"/>
      <c r="Q73" s="150"/>
      <c r="R73" s="150"/>
      <c r="S73" s="150"/>
      <c r="T73" s="150"/>
      <c r="U73" s="151"/>
    </row>
    <row r="74" spans="1:21" ht="51">
      <c r="A74" s="157" t="s">
        <v>92</v>
      </c>
      <c r="B74" s="144" t="s">
        <v>745</v>
      </c>
      <c r="C74" s="145" t="str">
        <f>IF(F74=0," ",IF(ISERROR(MID(F139,1,FIND(" ",F74))),MID(F74,1,FIND(".",F74)),MID(F74,1,FIND(" ",F74))))</f>
        <v xml:space="preserve">21.02.I10 </v>
      </c>
      <c r="D74" s="153" t="s">
        <v>262</v>
      </c>
      <c r="E74" s="153" t="s">
        <v>133</v>
      </c>
      <c r="F74" s="148" t="s">
        <v>457</v>
      </c>
      <c r="G74" s="148" t="s">
        <v>710</v>
      </c>
      <c r="H74" s="137"/>
      <c r="I74" s="150" t="s">
        <v>499</v>
      </c>
      <c r="J74" s="154"/>
      <c r="K74" s="154"/>
      <c r="L74" s="149"/>
      <c r="M74" s="149"/>
      <c r="N74" s="149"/>
      <c r="O74" s="150"/>
      <c r="P74" s="150"/>
      <c r="Q74" s="150"/>
      <c r="R74" s="150"/>
      <c r="S74" s="150"/>
      <c r="T74" s="150"/>
      <c r="U74" s="151"/>
    </row>
    <row r="75" spans="1:21" ht="51">
      <c r="A75" s="157" t="s">
        <v>92</v>
      </c>
      <c r="B75" s="144" t="s">
        <v>745</v>
      </c>
      <c r="C75" s="145" t="str">
        <f>IF(F75=0," ",IF(ISERROR(MID(F140,1,FIND(" ",F75))),MID(F75,1,FIND(".",F75)),MID(F75,1,FIND(" ",F75))))</f>
        <v xml:space="preserve">Master </v>
      </c>
      <c r="D75" s="153" t="s">
        <v>262</v>
      </c>
      <c r="E75" s="153" t="s">
        <v>133</v>
      </c>
      <c r="F75" s="148" t="s">
        <v>561</v>
      </c>
      <c r="G75" s="148" t="s">
        <v>562</v>
      </c>
      <c r="H75" s="137"/>
      <c r="I75" s="150" t="s">
        <v>499</v>
      </c>
      <c r="J75" s="154"/>
      <c r="K75" s="154"/>
      <c r="L75" s="154"/>
      <c r="M75" s="154"/>
      <c r="N75" s="149"/>
      <c r="O75" s="150"/>
      <c r="P75" s="150"/>
      <c r="Q75" s="150"/>
      <c r="R75" s="150"/>
      <c r="S75" s="150"/>
      <c r="T75" s="150"/>
      <c r="U75" s="151"/>
    </row>
    <row r="76" spans="1:21" ht="51">
      <c r="A76" s="157" t="s">
        <v>92</v>
      </c>
      <c r="B76" s="144" t="s">
        <v>745</v>
      </c>
      <c r="C76" s="145" t="str">
        <f>IF(F76=0," ",IF(ISERROR(MID(F141,1,FIND(" ",F76))),MID(F76,1,FIND(".",F76)),MID(F76,1,FIND(" ",F76))))</f>
        <v xml:space="preserve">27.02.I60 </v>
      </c>
      <c r="D76" s="153" t="s">
        <v>262</v>
      </c>
      <c r="E76" s="153" t="s">
        <v>133</v>
      </c>
      <c r="F76" s="148" t="s">
        <v>442</v>
      </c>
      <c r="G76" s="148" t="s">
        <v>717</v>
      </c>
      <c r="H76" s="137"/>
      <c r="I76" s="150" t="s">
        <v>499</v>
      </c>
      <c r="J76" s="154"/>
      <c r="K76" s="154"/>
      <c r="L76" s="149"/>
      <c r="M76" s="149"/>
      <c r="N76" s="149"/>
      <c r="O76" s="150"/>
      <c r="P76" s="150"/>
      <c r="Q76" s="150"/>
      <c r="R76" s="150"/>
      <c r="S76" s="150"/>
      <c r="T76" s="150"/>
      <c r="U76" s="151"/>
    </row>
    <row r="77" spans="1:21" ht="63.75">
      <c r="A77" s="157" t="s">
        <v>92</v>
      </c>
      <c r="B77" s="144" t="s">
        <v>745</v>
      </c>
      <c r="C77" s="145" t="str">
        <f>IF(F77=0," ",IF(ISERROR(MID(F145,1,FIND(" ",F77))),MID(F77,1,FIND(".",F77)),MID(F77,1,FIND(" ",F77))))</f>
        <v xml:space="preserve">21.02.R01 </v>
      </c>
      <c r="D77" s="153" t="s">
        <v>262</v>
      </c>
      <c r="E77" s="153" t="s">
        <v>99</v>
      </c>
      <c r="F77" s="148" t="s">
        <v>458</v>
      </c>
      <c r="G77" s="148" t="s">
        <v>312</v>
      </c>
      <c r="H77" s="137"/>
      <c r="I77" s="140" t="s">
        <v>499</v>
      </c>
      <c r="J77" s="148" t="s">
        <v>558</v>
      </c>
      <c r="K77" s="154"/>
      <c r="L77" s="149"/>
      <c r="M77" s="149"/>
      <c r="N77" s="149" t="s">
        <v>708</v>
      </c>
      <c r="O77" s="140"/>
      <c r="P77" s="140"/>
      <c r="Q77" s="140"/>
      <c r="R77" s="150"/>
      <c r="S77" s="150"/>
      <c r="T77" s="150"/>
      <c r="U77" s="151"/>
    </row>
    <row r="78" spans="1:21" ht="63.75">
      <c r="A78" s="157" t="s">
        <v>92</v>
      </c>
      <c r="B78" s="144" t="s">
        <v>745</v>
      </c>
      <c r="C78" s="145" t="str">
        <f>IF(F78=0," ",IF(ISERROR(MID(F146,1,FIND(" ",F78))),MID(F78,1,FIND(".",F78)),MID(F78,1,FIND(" ",F78))))</f>
        <v xml:space="preserve">21.02.R02 </v>
      </c>
      <c r="D78" s="153" t="s">
        <v>262</v>
      </c>
      <c r="E78" s="153" t="s">
        <v>99</v>
      </c>
      <c r="F78" s="148" t="s">
        <v>459</v>
      </c>
      <c r="G78" s="148" t="s">
        <v>312</v>
      </c>
      <c r="H78" s="137"/>
      <c r="I78" s="140" t="s">
        <v>499</v>
      </c>
      <c r="J78" s="148" t="s">
        <v>558</v>
      </c>
      <c r="K78" s="154"/>
      <c r="L78" s="149"/>
      <c r="M78" s="149"/>
      <c r="N78" s="149" t="s">
        <v>708</v>
      </c>
      <c r="O78" s="140"/>
      <c r="P78" s="140"/>
      <c r="Q78" s="140"/>
      <c r="R78" s="150"/>
      <c r="S78" s="150"/>
      <c r="T78" s="150"/>
      <c r="U78" s="151"/>
    </row>
    <row r="79" spans="1:21" ht="63.75">
      <c r="A79" s="157" t="s">
        <v>92</v>
      </c>
      <c r="B79" s="144" t="s">
        <v>745</v>
      </c>
      <c r="C79" s="145" t="str">
        <f>IF(F79=0," ",IF(ISERROR(MID(F148,1,FIND(" ",F79))),MID(F79,1,FIND(".",F79)),MID(F79,1,FIND(" ",F79))))</f>
        <v xml:space="preserve">21.02.R07 </v>
      </c>
      <c r="D79" s="153" t="s">
        <v>262</v>
      </c>
      <c r="E79" s="153" t="s">
        <v>99</v>
      </c>
      <c r="F79" s="148" t="s">
        <v>460</v>
      </c>
      <c r="G79" s="148" t="s">
        <v>704</v>
      </c>
      <c r="H79" s="137"/>
      <c r="I79" s="140" t="s">
        <v>499</v>
      </c>
      <c r="J79" s="148" t="s">
        <v>558</v>
      </c>
      <c r="K79" s="154"/>
      <c r="L79" s="149"/>
      <c r="M79" s="149"/>
      <c r="N79" s="149" t="s">
        <v>708</v>
      </c>
      <c r="O79" s="140"/>
      <c r="P79" s="140"/>
      <c r="Q79" s="140"/>
      <c r="R79" s="150"/>
      <c r="S79" s="150"/>
      <c r="T79" s="150"/>
      <c r="U79" s="151"/>
    </row>
    <row r="80" spans="1:21" ht="51">
      <c r="A80" s="157" t="s">
        <v>92</v>
      </c>
      <c r="B80" s="144" t="s">
        <v>745</v>
      </c>
      <c r="C80" s="145" t="str">
        <f>IF(F80=0," ",IF(ISERROR(MID(F149,1,FIND(" ",F80))),MID(F80,1,FIND(".",F80)),MID(F80,1,FIND(" ",F80))))</f>
        <v xml:space="preserve">21.02.I11 </v>
      </c>
      <c r="D80" s="153" t="s">
        <v>262</v>
      </c>
      <c r="E80" s="153" t="s">
        <v>133</v>
      </c>
      <c r="F80" s="148" t="s">
        <v>461</v>
      </c>
      <c r="G80" s="148" t="s">
        <v>496</v>
      </c>
      <c r="H80" s="137"/>
      <c r="I80" s="150" t="s">
        <v>499</v>
      </c>
      <c r="J80" s="148"/>
      <c r="K80" s="154"/>
      <c r="L80" s="149"/>
      <c r="M80" s="149"/>
      <c r="N80" s="149"/>
      <c r="O80" s="140"/>
      <c r="P80" s="140"/>
      <c r="Q80" s="140"/>
      <c r="R80" s="150"/>
      <c r="S80" s="150"/>
      <c r="T80" s="150"/>
      <c r="U80" s="151"/>
    </row>
    <row r="81" spans="1:21" ht="51">
      <c r="A81" s="157" t="s">
        <v>92</v>
      </c>
      <c r="B81" s="144" t="s">
        <v>745</v>
      </c>
      <c r="C81" s="145" t="str">
        <f>IF(F81=0," ",IF(ISERROR(MID(F150,1,FIND(" ",F81))),MID(F81,1,FIND(".",F81)),MID(F81,1,FIND(" ",F81))))</f>
        <v xml:space="preserve">21.02.P01 </v>
      </c>
      <c r="D81" s="153" t="s">
        <v>262</v>
      </c>
      <c r="E81" s="153" t="s">
        <v>145</v>
      </c>
      <c r="F81" s="148" t="s">
        <v>462</v>
      </c>
      <c r="G81" s="148" t="s">
        <v>497</v>
      </c>
      <c r="H81" s="137"/>
      <c r="I81" s="150" t="s">
        <v>499</v>
      </c>
      <c r="J81" s="148"/>
      <c r="K81" s="154"/>
      <c r="L81" s="149"/>
      <c r="M81" s="149"/>
      <c r="N81" s="149"/>
      <c r="O81" s="140"/>
      <c r="P81" s="140"/>
      <c r="Q81" s="140"/>
      <c r="R81" s="150"/>
      <c r="S81" s="150"/>
      <c r="T81" s="150"/>
      <c r="U81" s="151"/>
    </row>
    <row r="82" spans="1:21" ht="51">
      <c r="A82" s="157" t="s">
        <v>92</v>
      </c>
      <c r="B82" s="144" t="s">
        <v>745</v>
      </c>
      <c r="C82" s="145" t="str">
        <f t="shared" ref="C82:C96" si="3">IF(F82=0," ",IF(ISERROR(MID(F158,1,FIND(" ",F82))),MID(F82,1,FIND(".",F82)),MID(F82,1,FIND(" ",F82))))</f>
        <v xml:space="preserve">22.02.1 </v>
      </c>
      <c r="D82" s="153" t="s">
        <v>289</v>
      </c>
      <c r="E82" s="153" t="s">
        <v>145</v>
      </c>
      <c r="F82" s="148" t="s">
        <v>463</v>
      </c>
      <c r="G82" s="148" t="s">
        <v>315</v>
      </c>
      <c r="H82" s="137"/>
      <c r="I82" s="150" t="s">
        <v>503</v>
      </c>
      <c r="J82" s="154"/>
      <c r="K82" s="154"/>
      <c r="L82" s="149"/>
      <c r="M82" s="149"/>
      <c r="N82" s="149"/>
      <c r="O82" s="149"/>
      <c r="P82" s="150"/>
      <c r="Q82" s="150"/>
      <c r="R82" s="150"/>
      <c r="S82" s="150"/>
      <c r="T82" s="150"/>
      <c r="U82" s="151"/>
    </row>
    <row r="83" spans="1:21" ht="51">
      <c r="A83" s="157" t="s">
        <v>92</v>
      </c>
      <c r="B83" s="144" t="s">
        <v>745</v>
      </c>
      <c r="C83" s="145" t="str">
        <f t="shared" si="3"/>
        <v xml:space="preserve">22.02.2 </v>
      </c>
      <c r="D83" s="158" t="s">
        <v>289</v>
      </c>
      <c r="E83" s="158" t="s">
        <v>145</v>
      </c>
      <c r="F83" s="148" t="s">
        <v>464</v>
      </c>
      <c r="G83" s="148" t="s">
        <v>318</v>
      </c>
      <c r="H83" s="159"/>
      <c r="I83" s="150" t="s">
        <v>503</v>
      </c>
      <c r="J83" s="154"/>
      <c r="K83" s="154"/>
      <c r="L83" s="161"/>
      <c r="M83" s="149"/>
      <c r="N83" s="149"/>
      <c r="O83" s="149"/>
      <c r="P83" s="150"/>
      <c r="Q83" s="150"/>
      <c r="R83" s="150"/>
      <c r="S83" s="150"/>
      <c r="T83" s="150"/>
      <c r="U83" s="151"/>
    </row>
    <row r="84" spans="1:21" ht="51">
      <c r="A84" s="157" t="s">
        <v>92</v>
      </c>
      <c r="B84" s="144" t="s">
        <v>745</v>
      </c>
      <c r="C84" s="145" t="str">
        <f t="shared" si="3"/>
        <v xml:space="preserve">22.02 </v>
      </c>
      <c r="D84" s="153" t="s">
        <v>289</v>
      </c>
      <c r="E84" s="153" t="s">
        <v>145</v>
      </c>
      <c r="F84" s="148" t="s">
        <v>465</v>
      </c>
      <c r="G84" s="148" t="s">
        <v>314</v>
      </c>
      <c r="H84" s="137"/>
      <c r="I84" s="150" t="s">
        <v>503</v>
      </c>
      <c r="J84" s="154"/>
      <c r="K84" s="154"/>
      <c r="L84" s="154"/>
      <c r="M84" s="154"/>
      <c r="N84" s="149"/>
      <c r="O84" s="149"/>
      <c r="P84" s="150"/>
      <c r="Q84" s="150"/>
      <c r="R84" s="150"/>
      <c r="S84" s="150"/>
      <c r="T84" s="150"/>
      <c r="U84" s="151"/>
    </row>
    <row r="85" spans="1:21" ht="51">
      <c r="A85" s="157" t="s">
        <v>92</v>
      </c>
      <c r="B85" s="144" t="s">
        <v>745</v>
      </c>
      <c r="C85" s="145" t="str">
        <f t="shared" si="3"/>
        <v xml:space="preserve">22.02.I02 </v>
      </c>
      <c r="D85" s="153" t="s">
        <v>289</v>
      </c>
      <c r="E85" s="153" t="s">
        <v>133</v>
      </c>
      <c r="F85" s="148" t="s">
        <v>466</v>
      </c>
      <c r="G85" s="148" t="s">
        <v>720</v>
      </c>
      <c r="H85" s="137"/>
      <c r="I85" s="150" t="s">
        <v>503</v>
      </c>
      <c r="J85" s="154"/>
      <c r="K85" s="154"/>
      <c r="L85" s="154"/>
      <c r="M85" s="154"/>
      <c r="N85" s="149"/>
      <c r="O85" s="149"/>
      <c r="P85" s="150"/>
      <c r="Q85" s="150"/>
      <c r="R85" s="150"/>
      <c r="S85" s="150"/>
      <c r="T85" s="150"/>
      <c r="U85" s="151"/>
    </row>
    <row r="86" spans="1:21" ht="51">
      <c r="A86" s="157" t="s">
        <v>92</v>
      </c>
      <c r="B86" s="144" t="s">
        <v>745</v>
      </c>
      <c r="C86" s="145" t="str">
        <f t="shared" si="3"/>
        <v xml:space="preserve">22.02.I03 </v>
      </c>
      <c r="D86" s="153" t="s">
        <v>289</v>
      </c>
      <c r="E86" s="153" t="s">
        <v>133</v>
      </c>
      <c r="F86" s="148" t="s">
        <v>467</v>
      </c>
      <c r="G86" s="148" t="s">
        <v>163</v>
      </c>
      <c r="H86" s="137"/>
      <c r="I86" s="150" t="s">
        <v>503</v>
      </c>
      <c r="J86" s="154"/>
      <c r="K86" s="154"/>
      <c r="L86" s="154"/>
      <c r="M86" s="154"/>
      <c r="N86" s="149"/>
      <c r="O86" s="150"/>
      <c r="P86" s="150"/>
      <c r="Q86" s="150"/>
      <c r="R86" s="150"/>
      <c r="S86" s="150"/>
      <c r="T86" s="150"/>
      <c r="U86" s="151"/>
    </row>
    <row r="87" spans="1:21" ht="51">
      <c r="A87" s="157" t="s">
        <v>92</v>
      </c>
      <c r="B87" s="144" t="s">
        <v>745</v>
      </c>
      <c r="C87" s="145" t="str">
        <f t="shared" si="3"/>
        <v xml:space="preserve">27.02.I20 </v>
      </c>
      <c r="D87" s="153" t="s">
        <v>289</v>
      </c>
      <c r="E87" s="153" t="s">
        <v>133</v>
      </c>
      <c r="F87" s="148" t="s">
        <v>435</v>
      </c>
      <c r="G87" s="148" t="s">
        <v>703</v>
      </c>
      <c r="H87" s="137"/>
      <c r="I87" s="150" t="s">
        <v>503</v>
      </c>
      <c r="J87" s="154"/>
      <c r="K87" s="154"/>
      <c r="L87" s="154"/>
      <c r="M87" s="154"/>
      <c r="N87" s="149"/>
      <c r="O87" s="150"/>
      <c r="P87" s="150"/>
      <c r="Q87" s="150"/>
      <c r="R87" s="150"/>
      <c r="S87" s="150"/>
      <c r="T87" s="150"/>
      <c r="U87" s="150"/>
    </row>
    <row r="88" spans="1:21" ht="63.75">
      <c r="A88" s="157" t="s">
        <v>92</v>
      </c>
      <c r="B88" s="144" t="s">
        <v>745</v>
      </c>
      <c r="C88" s="145" t="str">
        <f t="shared" si="3"/>
        <v xml:space="preserve">22.02.R08 </v>
      </c>
      <c r="D88" s="153" t="s">
        <v>289</v>
      </c>
      <c r="E88" s="153" t="s">
        <v>99</v>
      </c>
      <c r="F88" s="137" t="s">
        <v>468</v>
      </c>
      <c r="G88" s="148" t="s">
        <v>718</v>
      </c>
      <c r="H88" s="137"/>
      <c r="I88" s="140" t="s">
        <v>503</v>
      </c>
      <c r="J88" s="154" t="s">
        <v>560</v>
      </c>
      <c r="K88" s="178"/>
      <c r="L88" s="149"/>
      <c r="M88" s="149"/>
      <c r="N88" s="149" t="s">
        <v>708</v>
      </c>
      <c r="O88" s="140"/>
      <c r="P88" s="140"/>
      <c r="Q88" s="140"/>
      <c r="R88" s="150"/>
      <c r="S88" s="150"/>
      <c r="T88" s="150"/>
      <c r="U88" s="151"/>
    </row>
    <row r="89" spans="1:21" s="133" customFormat="1" ht="63.75">
      <c r="A89" s="157" t="s">
        <v>92</v>
      </c>
      <c r="B89" s="144" t="s">
        <v>745</v>
      </c>
      <c r="C89" s="145" t="str">
        <f t="shared" si="3"/>
        <v xml:space="preserve">22.02.R14 </v>
      </c>
      <c r="D89" s="153" t="s">
        <v>289</v>
      </c>
      <c r="E89" s="153" t="s">
        <v>99</v>
      </c>
      <c r="F89" s="148" t="s">
        <v>469</v>
      </c>
      <c r="G89" s="148" t="s">
        <v>719</v>
      </c>
      <c r="H89" s="137"/>
      <c r="I89" s="140" t="s">
        <v>503</v>
      </c>
      <c r="J89" s="154" t="s">
        <v>560</v>
      </c>
      <c r="K89" s="154" t="s">
        <v>201</v>
      </c>
      <c r="L89" s="149" t="s">
        <v>202</v>
      </c>
      <c r="M89" s="183" t="s">
        <v>203</v>
      </c>
      <c r="N89" s="149" t="s">
        <v>708</v>
      </c>
      <c r="O89" s="140"/>
      <c r="P89" s="140"/>
      <c r="Q89" s="140"/>
      <c r="R89" s="150"/>
      <c r="S89" s="150"/>
      <c r="T89" s="150"/>
      <c r="U89" s="151"/>
    </row>
    <row r="90" spans="1:21" s="133" customFormat="1" ht="63.75">
      <c r="A90" s="157" t="s">
        <v>92</v>
      </c>
      <c r="B90" s="144" t="s">
        <v>745</v>
      </c>
      <c r="C90" s="145" t="str">
        <f t="shared" si="3"/>
        <v xml:space="preserve">22.02.R01 </v>
      </c>
      <c r="D90" s="153" t="s">
        <v>289</v>
      </c>
      <c r="E90" s="153" t="s">
        <v>99</v>
      </c>
      <c r="F90" s="148" t="s">
        <v>470</v>
      </c>
      <c r="G90" s="148" t="s">
        <v>324</v>
      </c>
      <c r="H90" s="137"/>
      <c r="I90" s="140" t="s">
        <v>503</v>
      </c>
      <c r="J90" s="154" t="s">
        <v>559</v>
      </c>
      <c r="K90" s="154" t="s">
        <v>697</v>
      </c>
      <c r="L90" s="149" t="s">
        <v>328</v>
      </c>
      <c r="M90" s="183" t="s">
        <v>590</v>
      </c>
      <c r="N90" s="149" t="s">
        <v>708</v>
      </c>
      <c r="O90" s="140" t="s">
        <v>335</v>
      </c>
      <c r="P90" s="140" t="s">
        <v>333</v>
      </c>
      <c r="Q90" s="140" t="s">
        <v>729</v>
      </c>
      <c r="R90" s="140" t="s">
        <v>347</v>
      </c>
      <c r="S90" s="140" t="s">
        <v>329</v>
      </c>
      <c r="T90" s="140" t="s">
        <v>332</v>
      </c>
      <c r="U90" s="155" t="s">
        <v>554</v>
      </c>
    </row>
    <row r="91" spans="1:21" s="133" customFormat="1" ht="63.75">
      <c r="A91" s="157" t="s">
        <v>92</v>
      </c>
      <c r="B91" s="144" t="s">
        <v>745</v>
      </c>
      <c r="C91" s="145" t="str">
        <f t="shared" si="3"/>
        <v xml:space="preserve">22.02.R02 </v>
      </c>
      <c r="D91" s="153" t="s">
        <v>289</v>
      </c>
      <c r="E91" s="153" t="s">
        <v>99</v>
      </c>
      <c r="F91" s="148" t="s">
        <v>471</v>
      </c>
      <c r="G91" s="148" t="s">
        <v>317</v>
      </c>
      <c r="H91" s="137"/>
      <c r="I91" s="140" t="s">
        <v>503</v>
      </c>
      <c r="J91" s="154" t="s">
        <v>560</v>
      </c>
      <c r="K91" s="154" t="s">
        <v>698</v>
      </c>
      <c r="L91" s="149" t="s">
        <v>688</v>
      </c>
      <c r="M91" s="183" t="s">
        <v>687</v>
      </c>
      <c r="N91" s="149" t="s">
        <v>708</v>
      </c>
      <c r="O91" s="140" t="s">
        <v>335</v>
      </c>
      <c r="P91" s="140" t="s">
        <v>333</v>
      </c>
      <c r="Q91" s="140" t="s">
        <v>729</v>
      </c>
      <c r="R91" s="140" t="s">
        <v>347</v>
      </c>
      <c r="S91" s="140" t="s">
        <v>329</v>
      </c>
      <c r="T91" s="140" t="s">
        <v>332</v>
      </c>
      <c r="U91" s="155" t="s">
        <v>554</v>
      </c>
    </row>
    <row r="92" spans="1:21" ht="63.75">
      <c r="A92" s="157" t="s">
        <v>92</v>
      </c>
      <c r="B92" s="144" t="s">
        <v>745</v>
      </c>
      <c r="C92" s="145" t="str">
        <f t="shared" si="3"/>
        <v xml:space="preserve">22.02.R03 </v>
      </c>
      <c r="D92" s="153" t="s">
        <v>289</v>
      </c>
      <c r="E92" s="153" t="s">
        <v>99</v>
      </c>
      <c r="F92" s="148" t="s">
        <v>472</v>
      </c>
      <c r="G92" s="148" t="s">
        <v>316</v>
      </c>
      <c r="H92" s="137"/>
      <c r="I92" s="140" t="s">
        <v>503</v>
      </c>
      <c r="J92" s="154" t="s">
        <v>560</v>
      </c>
      <c r="K92" s="154" t="s">
        <v>635</v>
      </c>
      <c r="L92" s="149" t="s">
        <v>328</v>
      </c>
      <c r="M92" s="183" t="s">
        <v>591</v>
      </c>
      <c r="N92" s="149" t="s">
        <v>708</v>
      </c>
      <c r="O92" s="140" t="s">
        <v>728</v>
      </c>
      <c r="P92" s="140" t="s">
        <v>333</v>
      </c>
      <c r="Q92" s="140" t="s">
        <v>331</v>
      </c>
      <c r="R92" s="140" t="s">
        <v>348</v>
      </c>
      <c r="S92" s="140" t="s">
        <v>329</v>
      </c>
      <c r="T92" s="140" t="s">
        <v>332</v>
      </c>
      <c r="U92" s="155" t="s">
        <v>554</v>
      </c>
    </row>
    <row r="93" spans="1:21" ht="63.75">
      <c r="A93" s="157" t="s">
        <v>92</v>
      </c>
      <c r="B93" s="144" t="s">
        <v>745</v>
      </c>
      <c r="C93" s="145" t="str">
        <f t="shared" si="3"/>
        <v xml:space="preserve">22.02.R04 </v>
      </c>
      <c r="D93" s="153" t="s">
        <v>289</v>
      </c>
      <c r="E93" s="153" t="s">
        <v>99</v>
      </c>
      <c r="F93" s="148" t="s">
        <v>473</v>
      </c>
      <c r="G93" s="148" t="s">
        <v>721</v>
      </c>
      <c r="H93" s="137"/>
      <c r="I93" s="140" t="s">
        <v>503</v>
      </c>
      <c r="J93" s="154" t="s">
        <v>560</v>
      </c>
      <c r="K93" s="154" t="s">
        <v>637</v>
      </c>
      <c r="L93" s="154" t="s">
        <v>638</v>
      </c>
      <c r="M93" s="183" t="s">
        <v>699</v>
      </c>
      <c r="N93" s="149" t="s">
        <v>708</v>
      </c>
      <c r="O93" s="140"/>
      <c r="P93" s="140"/>
      <c r="Q93" s="140"/>
      <c r="R93" s="150"/>
      <c r="S93" s="150"/>
      <c r="T93" s="150"/>
      <c r="U93" s="151"/>
    </row>
    <row r="94" spans="1:21" ht="63.75">
      <c r="A94" s="157" t="s">
        <v>92</v>
      </c>
      <c r="B94" s="144" t="s">
        <v>745</v>
      </c>
      <c r="C94" s="145" t="str">
        <f t="shared" si="3"/>
        <v xml:space="preserve">22.02.R05 </v>
      </c>
      <c r="D94" s="153" t="s">
        <v>289</v>
      </c>
      <c r="E94" s="153" t="s">
        <v>99</v>
      </c>
      <c r="F94" s="148" t="s">
        <v>474</v>
      </c>
      <c r="G94" s="148" t="s">
        <v>722</v>
      </c>
      <c r="H94" s="137"/>
      <c r="I94" s="140" t="s">
        <v>503</v>
      </c>
      <c r="J94" s="154" t="s">
        <v>560</v>
      </c>
      <c r="K94" s="154" t="s">
        <v>640</v>
      </c>
      <c r="L94" s="154" t="s">
        <v>639</v>
      </c>
      <c r="M94" s="154" t="s">
        <v>700</v>
      </c>
      <c r="N94" s="149" t="s">
        <v>708</v>
      </c>
      <c r="O94" s="140"/>
      <c r="P94" s="140"/>
      <c r="Q94" s="140"/>
      <c r="R94" s="150"/>
      <c r="S94" s="150"/>
      <c r="T94" s="150"/>
      <c r="U94" s="151"/>
    </row>
    <row r="95" spans="1:21" s="133" customFormat="1" ht="63.75">
      <c r="A95" s="157" t="s">
        <v>92</v>
      </c>
      <c r="B95" s="144" t="s">
        <v>745</v>
      </c>
      <c r="C95" s="145" t="str">
        <f t="shared" si="3"/>
        <v xml:space="preserve">22.02.R10 </v>
      </c>
      <c r="D95" s="153" t="s">
        <v>289</v>
      </c>
      <c r="E95" s="153" t="s">
        <v>99</v>
      </c>
      <c r="F95" s="148" t="s">
        <v>475</v>
      </c>
      <c r="G95" s="148" t="s">
        <v>88</v>
      </c>
      <c r="H95" s="137"/>
      <c r="I95" s="140" t="s">
        <v>503</v>
      </c>
      <c r="J95" s="154" t="s">
        <v>560</v>
      </c>
      <c r="K95" s="154" t="s">
        <v>641</v>
      </c>
      <c r="L95" s="149" t="s">
        <v>642</v>
      </c>
      <c r="M95" s="156" t="s">
        <v>701</v>
      </c>
      <c r="N95" s="149" t="s">
        <v>708</v>
      </c>
      <c r="O95" s="140" t="s">
        <v>335</v>
      </c>
      <c r="P95" s="140" t="s">
        <v>333</v>
      </c>
      <c r="Q95" s="140" t="s">
        <v>729</v>
      </c>
      <c r="R95" s="140" t="s">
        <v>347</v>
      </c>
      <c r="S95" s="140" t="s">
        <v>329</v>
      </c>
      <c r="T95" s="140" t="s">
        <v>332</v>
      </c>
      <c r="U95" s="155" t="s">
        <v>554</v>
      </c>
    </row>
    <row r="96" spans="1:21" s="133" customFormat="1" ht="63.75">
      <c r="A96" s="157" t="s">
        <v>92</v>
      </c>
      <c r="B96" s="144" t="s">
        <v>745</v>
      </c>
      <c r="C96" s="145" t="str">
        <f t="shared" si="3"/>
        <v xml:space="preserve">22.02.R15 </v>
      </c>
      <c r="D96" s="153" t="s">
        <v>289</v>
      </c>
      <c r="E96" s="153" t="s">
        <v>99</v>
      </c>
      <c r="F96" s="148" t="s">
        <v>476</v>
      </c>
      <c r="G96" s="148" t="s">
        <v>726</v>
      </c>
      <c r="H96" s="137"/>
      <c r="I96" s="140" t="s">
        <v>503</v>
      </c>
      <c r="J96" s="154" t="s">
        <v>558</v>
      </c>
      <c r="K96" s="154" t="s">
        <v>727</v>
      </c>
      <c r="L96" s="149" t="s">
        <v>643</v>
      </c>
      <c r="M96" s="149" t="s">
        <v>592</v>
      </c>
      <c r="N96" s="149" t="s">
        <v>708</v>
      </c>
      <c r="O96" s="140" t="s">
        <v>728</v>
      </c>
      <c r="P96" s="140" t="s">
        <v>333</v>
      </c>
      <c r="Q96" s="140" t="s">
        <v>729</v>
      </c>
      <c r="R96" s="150" t="s">
        <v>636</v>
      </c>
      <c r="S96" s="150" t="s">
        <v>329</v>
      </c>
      <c r="T96" s="150" t="s">
        <v>332</v>
      </c>
      <c r="U96" s="155" t="s">
        <v>554</v>
      </c>
    </row>
    <row r="97" spans="1:21" ht="51">
      <c r="A97" s="157" t="s">
        <v>92</v>
      </c>
      <c r="B97" s="144" t="s">
        <v>745</v>
      </c>
      <c r="C97" s="145" t="str">
        <f t="shared" ref="C97:C102" si="4">IF(F97=0," ",IF(ISERROR(MID(F164,1,FIND(" ",F97))),MID(F97,1,FIND(".",F97)),MID(F97,1,FIND(" ",F97))))</f>
        <v xml:space="preserve">23.02 </v>
      </c>
      <c r="D97" s="153" t="s">
        <v>294</v>
      </c>
      <c r="E97" s="153" t="s">
        <v>145</v>
      </c>
      <c r="F97" s="148" t="s">
        <v>477</v>
      </c>
      <c r="G97" s="148" t="s">
        <v>498</v>
      </c>
      <c r="H97" s="137"/>
      <c r="I97" s="140" t="s">
        <v>500</v>
      </c>
      <c r="J97" s="154"/>
      <c r="K97" s="154"/>
      <c r="L97" s="154"/>
      <c r="M97" s="154"/>
      <c r="N97" s="149"/>
      <c r="O97" s="150"/>
      <c r="P97" s="150"/>
      <c r="Q97" s="150"/>
      <c r="R97" s="150"/>
      <c r="S97" s="150"/>
      <c r="T97" s="150"/>
      <c r="U97" s="151"/>
    </row>
    <row r="98" spans="1:21" ht="51">
      <c r="A98" s="157" t="s">
        <v>92</v>
      </c>
      <c r="B98" s="144" t="s">
        <v>745</v>
      </c>
      <c r="C98" s="145" t="str">
        <f t="shared" si="4"/>
        <v xml:space="preserve">23.02.I01 </v>
      </c>
      <c r="D98" s="153" t="s">
        <v>294</v>
      </c>
      <c r="E98" s="153" t="s">
        <v>133</v>
      </c>
      <c r="F98" s="148" t="s">
        <v>478</v>
      </c>
      <c r="G98" s="148" t="s">
        <v>326</v>
      </c>
      <c r="H98" s="137"/>
      <c r="I98" s="140" t="s">
        <v>500</v>
      </c>
      <c r="J98" s="154"/>
      <c r="K98" s="154"/>
      <c r="L98" s="154"/>
      <c r="M98" s="154"/>
      <c r="N98" s="149"/>
      <c r="O98" s="150"/>
      <c r="P98" s="150"/>
      <c r="Q98" s="150"/>
      <c r="R98" s="150"/>
      <c r="S98" s="150"/>
      <c r="T98" s="150"/>
      <c r="U98" s="151"/>
    </row>
    <row r="99" spans="1:21" ht="51">
      <c r="A99" s="157" t="s">
        <v>92</v>
      </c>
      <c r="B99" s="144" t="s">
        <v>745</v>
      </c>
      <c r="C99" s="145" t="str">
        <f t="shared" si="4"/>
        <v xml:space="preserve">27.02.I25 </v>
      </c>
      <c r="D99" s="153" t="s">
        <v>294</v>
      </c>
      <c r="E99" s="153" t="s">
        <v>133</v>
      </c>
      <c r="F99" s="148" t="s">
        <v>438</v>
      </c>
      <c r="G99" s="148" t="s">
        <v>713</v>
      </c>
      <c r="H99" s="137"/>
      <c r="I99" s="140" t="s">
        <v>500</v>
      </c>
      <c r="J99" s="154"/>
      <c r="K99" s="154"/>
      <c r="L99" s="154"/>
      <c r="M99" s="154"/>
      <c r="N99" s="149"/>
      <c r="O99" s="150"/>
      <c r="P99" s="150"/>
      <c r="Q99" s="150"/>
      <c r="R99" s="150"/>
      <c r="S99" s="150"/>
      <c r="T99" s="150"/>
      <c r="U99" s="151"/>
    </row>
    <row r="100" spans="1:21" ht="51">
      <c r="A100" s="157" t="s">
        <v>92</v>
      </c>
      <c r="B100" s="144" t="s">
        <v>745</v>
      </c>
      <c r="C100" s="145" t="str">
        <f t="shared" si="4"/>
        <v xml:space="preserve">27.02.I22 </v>
      </c>
      <c r="D100" s="153" t="s">
        <v>294</v>
      </c>
      <c r="E100" s="153" t="s">
        <v>133</v>
      </c>
      <c r="F100" s="148" t="s">
        <v>436</v>
      </c>
      <c r="G100" s="148" t="s">
        <v>712</v>
      </c>
      <c r="H100" s="137"/>
      <c r="I100" s="140" t="s">
        <v>501</v>
      </c>
      <c r="J100" s="154"/>
      <c r="K100" s="154"/>
      <c r="L100" s="154"/>
      <c r="M100" s="154"/>
      <c r="N100" s="149"/>
      <c r="O100" s="150"/>
      <c r="P100" s="150"/>
      <c r="Q100" s="150"/>
      <c r="R100" s="150"/>
      <c r="S100" s="150"/>
      <c r="T100" s="150"/>
      <c r="U100" s="151"/>
    </row>
    <row r="101" spans="1:21" ht="51">
      <c r="A101" s="157" t="s">
        <v>92</v>
      </c>
      <c r="B101" s="144" t="s">
        <v>745</v>
      </c>
      <c r="C101" s="145" t="str">
        <f t="shared" si="4"/>
        <v xml:space="preserve">27.02.I24 </v>
      </c>
      <c r="D101" s="153" t="s">
        <v>294</v>
      </c>
      <c r="E101" s="153" t="s">
        <v>133</v>
      </c>
      <c r="F101" s="148" t="s">
        <v>437</v>
      </c>
      <c r="G101" s="148" t="s">
        <v>320</v>
      </c>
      <c r="H101" s="137"/>
      <c r="I101" s="140" t="s">
        <v>501</v>
      </c>
      <c r="J101" s="154"/>
      <c r="K101" s="154"/>
      <c r="L101" s="154"/>
      <c r="M101" s="154"/>
      <c r="N101" s="149"/>
      <c r="O101" s="150"/>
      <c r="P101" s="150"/>
      <c r="Q101" s="150"/>
      <c r="R101" s="150"/>
      <c r="S101" s="150"/>
      <c r="T101" s="150"/>
      <c r="U101" s="151"/>
    </row>
    <row r="102" spans="1:21" ht="51">
      <c r="A102" s="157" t="s">
        <v>92</v>
      </c>
      <c r="B102" s="144" t="s">
        <v>745</v>
      </c>
      <c r="C102" s="145" t="str">
        <f t="shared" si="4"/>
        <v xml:space="preserve">29.02 </v>
      </c>
      <c r="D102" s="153" t="s">
        <v>294</v>
      </c>
      <c r="E102" s="153" t="s">
        <v>145</v>
      </c>
      <c r="F102" s="148" t="s">
        <v>388</v>
      </c>
      <c r="G102" s="148" t="s">
        <v>685</v>
      </c>
      <c r="H102" s="137"/>
      <c r="I102" s="140" t="s">
        <v>501</v>
      </c>
      <c r="J102" s="154"/>
      <c r="K102" s="154"/>
      <c r="L102" s="149"/>
      <c r="M102" s="149"/>
      <c r="N102" s="149"/>
      <c r="O102" s="150"/>
      <c r="P102" s="150"/>
      <c r="Q102" s="150"/>
      <c r="R102" s="150"/>
      <c r="S102" s="150"/>
      <c r="T102" s="150"/>
      <c r="U102" s="151"/>
    </row>
    <row r="103" spans="1:21" ht="63.75">
      <c r="A103" s="157" t="s">
        <v>92</v>
      </c>
      <c r="B103" s="144" t="s">
        <v>745</v>
      </c>
      <c r="C103" s="145" t="str">
        <f>IF(F103=0," ",IF(ISERROR(MID(F171,1,FIND(" ",F103))),MID(F103,1,FIND(".",F103)),MID(F103,1,FIND(" ",F103))))</f>
        <v xml:space="preserve">23.02.R02 </v>
      </c>
      <c r="D103" s="153" t="s">
        <v>294</v>
      </c>
      <c r="E103" s="153" t="s">
        <v>99</v>
      </c>
      <c r="F103" s="148" t="s">
        <v>479</v>
      </c>
      <c r="G103" s="148" t="s">
        <v>488</v>
      </c>
      <c r="H103" s="137"/>
      <c r="I103" s="140" t="s">
        <v>500</v>
      </c>
      <c r="J103" s="148" t="s">
        <v>555</v>
      </c>
      <c r="K103" s="154" t="s">
        <v>184</v>
      </c>
      <c r="L103" s="149" t="s">
        <v>645</v>
      </c>
      <c r="M103" s="149" t="s">
        <v>649</v>
      </c>
      <c r="N103" s="149" t="s">
        <v>708</v>
      </c>
      <c r="O103" s="140" t="s">
        <v>705</v>
      </c>
      <c r="P103" s="140" t="s">
        <v>331</v>
      </c>
      <c r="Q103" s="140" t="s">
        <v>331</v>
      </c>
      <c r="R103" s="140" t="s">
        <v>644</v>
      </c>
      <c r="S103" s="140" t="s">
        <v>329</v>
      </c>
      <c r="T103" s="140" t="s">
        <v>332</v>
      </c>
      <c r="U103" s="155" t="s">
        <v>554</v>
      </c>
    </row>
    <row r="104" spans="1:21" s="133" customFormat="1" ht="63.75">
      <c r="A104" s="157" t="s">
        <v>92</v>
      </c>
      <c r="B104" s="144" t="s">
        <v>745</v>
      </c>
      <c r="C104" s="145" t="str">
        <f>IF(F104=0," ",IF(ISERROR(MID(F173,1,FIND(" ",F104))),MID(F104,1,FIND(".",F104)),MID(F104,1,FIND(" ",F104))))</f>
        <v xml:space="preserve">23.02.R04 </v>
      </c>
      <c r="D104" s="153" t="s">
        <v>294</v>
      </c>
      <c r="E104" s="153" t="s">
        <v>99</v>
      </c>
      <c r="F104" s="148" t="s">
        <v>480</v>
      </c>
      <c r="G104" s="148" t="s">
        <v>489</v>
      </c>
      <c r="H104" s="137"/>
      <c r="I104" s="140" t="s">
        <v>500</v>
      </c>
      <c r="J104" s="148" t="s">
        <v>555</v>
      </c>
      <c r="K104" s="154" t="s">
        <v>199</v>
      </c>
      <c r="L104" s="154" t="s">
        <v>646</v>
      </c>
      <c r="M104" s="183" t="s">
        <v>650</v>
      </c>
      <c r="N104" s="149" t="s">
        <v>708</v>
      </c>
      <c r="O104" s="140" t="s">
        <v>292</v>
      </c>
      <c r="P104" s="140" t="s">
        <v>334</v>
      </c>
      <c r="Q104" s="140" t="s">
        <v>331</v>
      </c>
      <c r="R104" s="140" t="s">
        <v>644</v>
      </c>
      <c r="S104" s="140" t="s">
        <v>329</v>
      </c>
      <c r="T104" s="140" t="s">
        <v>332</v>
      </c>
      <c r="U104" s="155" t="s">
        <v>563</v>
      </c>
    </row>
    <row r="105" spans="1:21" s="133" customFormat="1" ht="63.75">
      <c r="A105" s="157" t="s">
        <v>92</v>
      </c>
      <c r="B105" s="144" t="s">
        <v>745</v>
      </c>
      <c r="C105" s="145" t="str">
        <f>IF(F105=0," ",IF(ISERROR(MID(F174,1,FIND(" ",F105))),MID(F105,1,FIND(".",F105)),MID(F105,1,FIND(" ",F105))))</f>
        <v xml:space="preserve">23.02.R05 </v>
      </c>
      <c r="D105" s="153" t="s">
        <v>294</v>
      </c>
      <c r="E105" s="153" t="s">
        <v>99</v>
      </c>
      <c r="F105" s="148" t="s">
        <v>481</v>
      </c>
      <c r="G105" s="148" t="s">
        <v>730</v>
      </c>
      <c r="H105" s="137"/>
      <c r="I105" s="140" t="s">
        <v>500</v>
      </c>
      <c r="J105" s="148" t="s">
        <v>555</v>
      </c>
      <c r="K105" s="154" t="s">
        <v>185</v>
      </c>
      <c r="L105" s="154" t="s">
        <v>647</v>
      </c>
      <c r="M105" s="154" t="s">
        <v>651</v>
      </c>
      <c r="N105" s="149" t="s">
        <v>708</v>
      </c>
      <c r="O105" s="140" t="s">
        <v>705</v>
      </c>
      <c r="P105" s="140" t="s">
        <v>331</v>
      </c>
      <c r="Q105" s="140" t="s">
        <v>331</v>
      </c>
      <c r="R105" s="140" t="s">
        <v>644</v>
      </c>
      <c r="S105" s="140" t="s">
        <v>329</v>
      </c>
      <c r="T105" s="140" t="s">
        <v>332</v>
      </c>
      <c r="U105" s="155" t="s">
        <v>554</v>
      </c>
    </row>
    <row r="106" spans="1:21" s="133" customFormat="1" ht="63.75">
      <c r="A106" s="157" t="s">
        <v>92</v>
      </c>
      <c r="B106" s="144" t="s">
        <v>745</v>
      </c>
      <c r="C106" s="145" t="str">
        <f>IF(F106=0," ",IF(ISERROR(MID(F175,1,FIND(" ",F106))),MID(F106,1,FIND(".",F106)),MID(F106,1,FIND(" ",F106))))</f>
        <v xml:space="preserve">23.02.R07 </v>
      </c>
      <c r="D106" s="153" t="s">
        <v>294</v>
      </c>
      <c r="E106" s="153" t="s">
        <v>99</v>
      </c>
      <c r="F106" s="137" t="s">
        <v>482</v>
      </c>
      <c r="G106" s="148" t="s">
        <v>490</v>
      </c>
      <c r="H106" s="137"/>
      <c r="I106" s="140" t="s">
        <v>500</v>
      </c>
      <c r="J106" s="148" t="s">
        <v>555</v>
      </c>
      <c r="K106" s="154" t="s">
        <v>200</v>
      </c>
      <c r="L106" s="154" t="s">
        <v>648</v>
      </c>
      <c r="M106" s="154" t="s">
        <v>652</v>
      </c>
      <c r="N106" s="149" t="s">
        <v>708</v>
      </c>
      <c r="O106" s="140" t="s">
        <v>333</v>
      </c>
      <c r="P106" s="140" t="s">
        <v>333</v>
      </c>
      <c r="Q106" s="140" t="s">
        <v>331</v>
      </c>
      <c r="R106" s="150" t="s">
        <v>348</v>
      </c>
      <c r="S106" s="140" t="s">
        <v>329</v>
      </c>
      <c r="T106" s="140" t="s">
        <v>332</v>
      </c>
      <c r="U106" s="155" t="s">
        <v>554</v>
      </c>
    </row>
    <row r="107" spans="1:21" ht="63.75">
      <c r="A107" s="157" t="s">
        <v>92</v>
      </c>
      <c r="B107" s="144" t="s">
        <v>745</v>
      </c>
      <c r="C107" s="145" t="str">
        <f>IF(F107=0," ",IF(ISERROR(MID(F176,1,FIND(" ",F107))),MID(F107,1,FIND(".",F107)),MID(F107,1,FIND(" ",F107))))</f>
        <v xml:space="preserve">29.02.R06 </v>
      </c>
      <c r="D107" s="153" t="s">
        <v>294</v>
      </c>
      <c r="E107" s="153" t="s">
        <v>99</v>
      </c>
      <c r="F107" s="148" t="s">
        <v>389</v>
      </c>
      <c r="G107" s="148" t="s">
        <v>686</v>
      </c>
      <c r="H107" s="137"/>
      <c r="I107" s="140" t="s">
        <v>501</v>
      </c>
      <c r="J107" s="148" t="s">
        <v>553</v>
      </c>
      <c r="K107" s="154" t="s">
        <v>675</v>
      </c>
      <c r="L107" s="154" t="s">
        <v>674</v>
      </c>
      <c r="M107" s="149" t="s">
        <v>653</v>
      </c>
      <c r="N107" s="149" t="s">
        <v>708</v>
      </c>
      <c r="O107" s="140" t="s">
        <v>334</v>
      </c>
      <c r="P107" s="140" t="s">
        <v>331</v>
      </c>
      <c r="Q107" s="140" t="s">
        <v>331</v>
      </c>
      <c r="R107" s="140" t="s">
        <v>644</v>
      </c>
      <c r="S107" s="140" t="s">
        <v>329</v>
      </c>
      <c r="T107" s="140" t="s">
        <v>332</v>
      </c>
      <c r="U107" s="155" t="s">
        <v>554</v>
      </c>
    </row>
    <row r="108" spans="1:21" ht="63.75">
      <c r="A108" s="157" t="s">
        <v>92</v>
      </c>
      <c r="B108" s="144" t="s">
        <v>745</v>
      </c>
      <c r="C108" s="145" t="str">
        <f>IF(F108=0," ",IF(ISERROR(MID(F177,1,FIND(" ",F108))),MID(F108,1,FIND(".",F108)),MID(F108,1,FIND(" ",F108))))</f>
        <v xml:space="preserve">29.02.R22 </v>
      </c>
      <c r="D108" s="153" t="s">
        <v>294</v>
      </c>
      <c r="E108" s="153" t="s">
        <v>99</v>
      </c>
      <c r="F108" s="148" t="s">
        <v>390</v>
      </c>
      <c r="G108" s="148" t="s">
        <v>702</v>
      </c>
      <c r="H108" s="137"/>
      <c r="I108" s="140" t="s">
        <v>501</v>
      </c>
      <c r="J108" s="148" t="s">
        <v>555</v>
      </c>
      <c r="K108" s="154" t="s">
        <v>676</v>
      </c>
      <c r="L108" s="149" t="s">
        <v>677</v>
      </c>
      <c r="M108" s="149" t="s">
        <v>678</v>
      </c>
      <c r="N108" s="149" t="s">
        <v>708</v>
      </c>
      <c r="O108" s="140" t="s">
        <v>287</v>
      </c>
      <c r="P108" s="140" t="s">
        <v>331</v>
      </c>
      <c r="Q108" s="140" t="s">
        <v>331</v>
      </c>
      <c r="R108" s="140" t="s">
        <v>644</v>
      </c>
      <c r="S108" s="140" t="s">
        <v>329</v>
      </c>
      <c r="T108" s="140" t="s">
        <v>332</v>
      </c>
      <c r="U108" s="155" t="s">
        <v>554</v>
      </c>
    </row>
    <row r="109" spans="1:21" s="133" customFormat="1" ht="51">
      <c r="A109" s="157" t="s">
        <v>92</v>
      </c>
      <c r="B109" s="144" t="s">
        <v>745</v>
      </c>
      <c r="C109" s="145" t="str">
        <f t="shared" ref="C109:C114" si="5">IF(F109=0," ",IF(ISERROR(MID(F188,1,FIND(" ",F109))),MID(F109,1,FIND(".",F109)),MID(F109,1,FIND(" ",F109))))</f>
        <v xml:space="preserve">23.02 </v>
      </c>
      <c r="D109" s="153" t="s">
        <v>11</v>
      </c>
      <c r="E109" s="153" t="s">
        <v>145</v>
      </c>
      <c r="F109" s="148" t="s">
        <v>391</v>
      </c>
      <c r="G109" s="148" t="s">
        <v>32</v>
      </c>
      <c r="H109" s="137"/>
      <c r="I109" s="140" t="s">
        <v>506</v>
      </c>
      <c r="J109" s="154"/>
      <c r="K109" s="154"/>
      <c r="L109" s="154"/>
      <c r="M109" s="154"/>
      <c r="N109" s="154"/>
      <c r="O109" s="154"/>
      <c r="P109" s="154"/>
      <c r="Q109" s="154"/>
      <c r="R109" s="154"/>
      <c r="S109" s="154"/>
      <c r="T109" s="154"/>
      <c r="U109" s="154"/>
    </row>
    <row r="110" spans="1:21" s="133" customFormat="1" ht="51">
      <c r="A110" s="157" t="s">
        <v>92</v>
      </c>
      <c r="B110" s="144" t="s">
        <v>745</v>
      </c>
      <c r="C110" s="145" t="str">
        <f t="shared" si="5"/>
        <v xml:space="preserve">23.02.I01 </v>
      </c>
      <c r="D110" s="153" t="s">
        <v>11</v>
      </c>
      <c r="E110" s="153" t="s">
        <v>133</v>
      </c>
      <c r="F110" s="148" t="s">
        <v>392</v>
      </c>
      <c r="G110" s="148" t="s">
        <v>33</v>
      </c>
      <c r="H110" s="137"/>
      <c r="I110" s="140" t="s">
        <v>506</v>
      </c>
      <c r="J110" s="154"/>
      <c r="K110" s="154"/>
      <c r="L110" s="154"/>
      <c r="M110" s="154"/>
      <c r="N110" s="154"/>
      <c r="O110" s="154"/>
      <c r="P110" s="154"/>
      <c r="Q110" s="154"/>
      <c r="R110" s="154"/>
      <c r="S110" s="154"/>
      <c r="T110" s="154"/>
      <c r="U110" s="154"/>
    </row>
    <row r="111" spans="1:21" s="133" customFormat="1" ht="51">
      <c r="A111" s="157" t="s">
        <v>92</v>
      </c>
      <c r="B111" s="144" t="s">
        <v>745</v>
      </c>
      <c r="C111" s="145" t="str">
        <f t="shared" si="5"/>
        <v xml:space="preserve">23.02.I02 </v>
      </c>
      <c r="D111" s="153" t="s">
        <v>11</v>
      </c>
      <c r="E111" s="153" t="s">
        <v>133</v>
      </c>
      <c r="F111" s="148" t="s">
        <v>393</v>
      </c>
      <c r="G111" s="148" t="s">
        <v>34</v>
      </c>
      <c r="H111" s="137"/>
      <c r="I111" s="140" t="s">
        <v>506</v>
      </c>
      <c r="J111" s="154"/>
      <c r="K111" s="154"/>
      <c r="L111" s="154"/>
      <c r="M111" s="154"/>
      <c r="N111" s="154"/>
      <c r="O111" s="154"/>
      <c r="P111" s="154"/>
      <c r="Q111" s="154"/>
      <c r="R111" s="154"/>
      <c r="S111" s="154"/>
      <c r="T111" s="154"/>
      <c r="U111" s="154"/>
    </row>
    <row r="112" spans="1:21" s="133" customFormat="1" ht="51">
      <c r="A112" s="157" t="s">
        <v>92</v>
      </c>
      <c r="B112" s="144" t="s">
        <v>745</v>
      </c>
      <c r="C112" s="145" t="str">
        <f t="shared" si="5"/>
        <v xml:space="preserve">27.02.I13 </v>
      </c>
      <c r="D112" s="155" t="s">
        <v>11</v>
      </c>
      <c r="E112" s="153" t="s">
        <v>133</v>
      </c>
      <c r="F112" s="148" t="s">
        <v>432</v>
      </c>
      <c r="G112" s="148" t="s">
        <v>160</v>
      </c>
      <c r="H112" s="137"/>
      <c r="I112" s="140" t="s">
        <v>506</v>
      </c>
      <c r="J112" s="154"/>
      <c r="K112" s="154"/>
      <c r="L112" s="154"/>
      <c r="M112" s="154"/>
      <c r="N112" s="154"/>
      <c r="O112" s="154"/>
      <c r="P112" s="154"/>
      <c r="Q112" s="154"/>
      <c r="R112" s="154"/>
      <c r="S112" s="154"/>
      <c r="T112" s="154"/>
      <c r="U112" s="154"/>
    </row>
    <row r="113" spans="1:21" ht="51">
      <c r="A113" s="157" t="s">
        <v>92</v>
      </c>
      <c r="B113" s="144" t="s">
        <v>745</v>
      </c>
      <c r="C113" s="145" t="str">
        <f t="shared" si="5"/>
        <v xml:space="preserve">27.02.I15 </v>
      </c>
      <c r="D113" s="155" t="s">
        <v>11</v>
      </c>
      <c r="E113" s="153" t="s">
        <v>133</v>
      </c>
      <c r="F113" s="137" t="s">
        <v>434</v>
      </c>
      <c r="G113" s="148" t="s">
        <v>161</v>
      </c>
      <c r="H113" s="137"/>
      <c r="I113" s="140" t="s">
        <v>506</v>
      </c>
      <c r="J113" s="154"/>
      <c r="K113" s="154"/>
      <c r="L113" s="154"/>
      <c r="M113" s="154"/>
      <c r="N113" s="154"/>
      <c r="O113" s="154"/>
      <c r="P113" s="154"/>
      <c r="Q113" s="154"/>
      <c r="R113" s="154"/>
      <c r="S113" s="154"/>
      <c r="T113" s="154"/>
      <c r="U113" s="154"/>
    </row>
    <row r="114" spans="1:21" s="133" customFormat="1" ht="51">
      <c r="A114" s="157" t="s">
        <v>92</v>
      </c>
      <c r="B114" s="144" t="s">
        <v>745</v>
      </c>
      <c r="C114" s="145" t="str">
        <f t="shared" si="5"/>
        <v xml:space="preserve">27.02.I59 </v>
      </c>
      <c r="D114" s="155" t="s">
        <v>11</v>
      </c>
      <c r="E114" s="153" t="s">
        <v>133</v>
      </c>
      <c r="F114" s="148" t="s">
        <v>441</v>
      </c>
      <c r="G114" s="148" t="s">
        <v>162</v>
      </c>
      <c r="H114" s="137"/>
      <c r="I114" s="140" t="s">
        <v>506</v>
      </c>
      <c r="J114" s="154"/>
      <c r="K114" s="154"/>
      <c r="L114" s="154"/>
      <c r="M114" s="154"/>
      <c r="N114" s="154"/>
      <c r="O114" s="154"/>
      <c r="P114" s="154"/>
      <c r="Q114" s="154"/>
      <c r="R114" s="154"/>
      <c r="S114" s="154"/>
      <c r="T114" s="154"/>
      <c r="U114" s="154"/>
    </row>
    <row r="115" spans="1:21" s="133" customFormat="1" ht="76.5">
      <c r="A115" s="157" t="s">
        <v>92</v>
      </c>
      <c r="B115" s="144" t="s">
        <v>745</v>
      </c>
      <c r="C115" s="145" t="str">
        <f>IF(F115=0," ",IF(ISERROR(MID(F196,1,FIND(" ",F115))),MID(F115,1,FIND(".",F115)),MID(F115,1,FIND(" ",F115))))</f>
        <v xml:space="preserve">22.R03 </v>
      </c>
      <c r="D115" s="153" t="s">
        <v>11</v>
      </c>
      <c r="E115" s="153" t="s">
        <v>99</v>
      </c>
      <c r="F115" s="174" t="s">
        <v>394</v>
      </c>
      <c r="G115" s="148" t="s">
        <v>29</v>
      </c>
      <c r="H115" s="137"/>
      <c r="I115" s="140" t="s">
        <v>507</v>
      </c>
      <c r="J115" s="148" t="s">
        <v>567</v>
      </c>
      <c r="K115" s="140" t="s">
        <v>176</v>
      </c>
      <c r="L115" s="140" t="s">
        <v>598</v>
      </c>
      <c r="M115" s="182" t="s">
        <v>606</v>
      </c>
      <c r="N115" s="154" t="s">
        <v>708</v>
      </c>
      <c r="O115" s="140" t="s">
        <v>52</v>
      </c>
      <c r="P115" s="140" t="s">
        <v>291</v>
      </c>
      <c r="Q115" s="140" t="s">
        <v>55</v>
      </c>
      <c r="R115" s="148" t="s">
        <v>282</v>
      </c>
      <c r="S115" s="148" t="s">
        <v>519</v>
      </c>
      <c r="T115" s="155" t="s">
        <v>54</v>
      </c>
      <c r="U115" s="155" t="s">
        <v>148</v>
      </c>
    </row>
    <row r="116" spans="1:21" s="133" customFormat="1" ht="63.75">
      <c r="A116" s="157" t="s">
        <v>92</v>
      </c>
      <c r="B116" s="144" t="s">
        <v>745</v>
      </c>
      <c r="C116" s="145" t="str">
        <f t="shared" ref="C116:C126" si="6">IF(F116=0," ",IF(ISERROR(MID(F198,1,FIND(" ",F116))),MID(F116,1,FIND(".",F116)),MID(F116,1,FIND(" ",F116))))</f>
        <v xml:space="preserve">21.02.R01 </v>
      </c>
      <c r="D116" s="162" t="s">
        <v>11</v>
      </c>
      <c r="E116" s="162" t="s">
        <v>99</v>
      </c>
      <c r="F116" s="154" t="s">
        <v>395</v>
      </c>
      <c r="G116" s="154" t="s">
        <v>31</v>
      </c>
      <c r="H116" s="163"/>
      <c r="I116" s="189" t="s">
        <v>583</v>
      </c>
      <c r="J116" s="178"/>
      <c r="K116" s="150" t="s">
        <v>696</v>
      </c>
      <c r="L116" s="150" t="s">
        <v>613</v>
      </c>
      <c r="M116" s="164" t="s">
        <v>607</v>
      </c>
      <c r="N116" s="154" t="s">
        <v>708</v>
      </c>
      <c r="O116" s="150" t="s">
        <v>52</v>
      </c>
      <c r="P116" s="150" t="s">
        <v>65</v>
      </c>
      <c r="Q116" s="150" t="s">
        <v>729</v>
      </c>
      <c r="R116" s="150" t="s">
        <v>282</v>
      </c>
      <c r="S116" s="150" t="s">
        <v>56</v>
      </c>
      <c r="T116" s="151" t="s">
        <v>57</v>
      </c>
      <c r="U116" s="151" t="s">
        <v>554</v>
      </c>
    </row>
    <row r="117" spans="1:21" s="133" customFormat="1" ht="51">
      <c r="A117" s="157" t="s">
        <v>92</v>
      </c>
      <c r="B117" s="144" t="s">
        <v>745</v>
      </c>
      <c r="C117" s="145" t="str">
        <f t="shared" si="6"/>
        <v xml:space="preserve">23.02.R02 </v>
      </c>
      <c r="D117" s="153" t="s">
        <v>11</v>
      </c>
      <c r="E117" s="153" t="s">
        <v>99</v>
      </c>
      <c r="F117" s="148" t="s">
        <v>396</v>
      </c>
      <c r="G117" s="148" t="s">
        <v>35</v>
      </c>
      <c r="H117" s="137"/>
      <c r="I117" s="140" t="s">
        <v>506</v>
      </c>
      <c r="J117" s="178"/>
      <c r="K117" s="154" t="s">
        <v>17</v>
      </c>
      <c r="L117" s="154" t="s">
        <v>20</v>
      </c>
      <c r="M117" s="156" t="s">
        <v>593</v>
      </c>
      <c r="N117" s="154" t="s">
        <v>708</v>
      </c>
      <c r="O117" s="140" t="s">
        <v>728</v>
      </c>
      <c r="P117" s="140" t="s">
        <v>331</v>
      </c>
      <c r="Q117" s="140" t="s">
        <v>331</v>
      </c>
      <c r="R117" s="140" t="s">
        <v>644</v>
      </c>
      <c r="S117" s="140" t="s">
        <v>329</v>
      </c>
      <c r="T117" s="155" t="s">
        <v>332</v>
      </c>
      <c r="U117" s="155" t="s">
        <v>554</v>
      </c>
    </row>
    <row r="118" spans="1:21" ht="76.5">
      <c r="A118" s="157" t="s">
        <v>92</v>
      </c>
      <c r="B118" s="144" t="s">
        <v>745</v>
      </c>
      <c r="C118" s="145" t="str">
        <f t="shared" si="6"/>
        <v xml:space="preserve">23.02.R03 </v>
      </c>
      <c r="D118" s="153" t="s">
        <v>11</v>
      </c>
      <c r="E118" s="153" t="s">
        <v>99</v>
      </c>
      <c r="F118" s="148" t="s">
        <v>397</v>
      </c>
      <c r="G118" s="148" t="s">
        <v>36</v>
      </c>
      <c r="H118" s="137"/>
      <c r="I118" s="140" t="s">
        <v>506</v>
      </c>
      <c r="J118" s="148" t="s">
        <v>568</v>
      </c>
      <c r="K118" s="140" t="s">
        <v>69</v>
      </c>
      <c r="L118" s="140" t="s">
        <v>614</v>
      </c>
      <c r="M118" s="156" t="s">
        <v>615</v>
      </c>
      <c r="N118" s="154" t="s">
        <v>708</v>
      </c>
      <c r="O118" s="140" t="s">
        <v>52</v>
      </c>
      <c r="P118" s="148" t="s">
        <v>58</v>
      </c>
      <c r="Q118" s="148" t="s">
        <v>55</v>
      </c>
      <c r="R118" s="148" t="s">
        <v>282</v>
      </c>
      <c r="S118" s="148" t="s">
        <v>519</v>
      </c>
      <c r="T118" s="155" t="s">
        <v>54</v>
      </c>
      <c r="U118" s="155" t="s">
        <v>554</v>
      </c>
    </row>
    <row r="119" spans="1:21" ht="76.5">
      <c r="A119" s="157" t="s">
        <v>92</v>
      </c>
      <c r="B119" s="144" t="s">
        <v>745</v>
      </c>
      <c r="C119" s="145" t="str">
        <f t="shared" si="6"/>
        <v xml:space="preserve">23.02.R04 </v>
      </c>
      <c r="D119" s="153" t="s">
        <v>11</v>
      </c>
      <c r="E119" s="153" t="s">
        <v>99</v>
      </c>
      <c r="F119" s="174" t="s">
        <v>398</v>
      </c>
      <c r="G119" s="148" t="s">
        <v>37</v>
      </c>
      <c r="H119" s="137"/>
      <c r="I119" s="140" t="s">
        <v>506</v>
      </c>
      <c r="J119" s="148" t="s">
        <v>569</v>
      </c>
      <c r="K119" s="154" t="s">
        <v>175</v>
      </c>
      <c r="L119" s="154" t="s">
        <v>181</v>
      </c>
      <c r="M119" s="149" t="s">
        <v>608</v>
      </c>
      <c r="N119" s="154" t="s">
        <v>708</v>
      </c>
      <c r="O119" s="140" t="s">
        <v>287</v>
      </c>
      <c r="P119" s="140" t="s">
        <v>331</v>
      </c>
      <c r="Q119" s="140" t="s">
        <v>331</v>
      </c>
      <c r="R119" s="140" t="s">
        <v>644</v>
      </c>
      <c r="S119" s="140" t="s">
        <v>329</v>
      </c>
      <c r="T119" s="155" t="s">
        <v>332</v>
      </c>
      <c r="U119" s="155" t="s">
        <v>554</v>
      </c>
    </row>
    <row r="120" spans="1:21" s="133" customFormat="1" ht="76.5">
      <c r="A120" s="157" t="s">
        <v>92</v>
      </c>
      <c r="B120" s="144" t="s">
        <v>745</v>
      </c>
      <c r="C120" s="145" t="str">
        <f t="shared" si="6"/>
        <v xml:space="preserve">23.R05 </v>
      </c>
      <c r="D120" s="153" t="s">
        <v>11</v>
      </c>
      <c r="E120" s="153" t="s">
        <v>99</v>
      </c>
      <c r="F120" s="174" t="s">
        <v>399</v>
      </c>
      <c r="G120" s="148" t="s">
        <v>60</v>
      </c>
      <c r="H120" s="137"/>
      <c r="I120" s="140" t="s">
        <v>506</v>
      </c>
      <c r="J120" s="148" t="s">
        <v>552</v>
      </c>
      <c r="K120" s="140" t="s">
        <v>187</v>
      </c>
      <c r="L120" s="140" t="s">
        <v>612</v>
      </c>
      <c r="M120" s="140" t="s">
        <v>609</v>
      </c>
      <c r="N120" s="154" t="s">
        <v>708</v>
      </c>
      <c r="O120" s="140" t="s">
        <v>65</v>
      </c>
      <c r="P120" s="140" t="s">
        <v>65</v>
      </c>
      <c r="Q120" s="140" t="s">
        <v>729</v>
      </c>
      <c r="R120" s="140" t="s">
        <v>282</v>
      </c>
      <c r="S120" s="140" t="s">
        <v>56</v>
      </c>
      <c r="T120" s="155" t="s">
        <v>57</v>
      </c>
      <c r="U120" s="155" t="s">
        <v>554</v>
      </c>
    </row>
    <row r="121" spans="1:21" s="133" customFormat="1" ht="76.5">
      <c r="A121" s="157" t="s">
        <v>92</v>
      </c>
      <c r="B121" s="144" t="s">
        <v>745</v>
      </c>
      <c r="C121" s="145" t="str">
        <f t="shared" si="6"/>
        <v xml:space="preserve">23.02.R06 </v>
      </c>
      <c r="D121" s="153" t="s">
        <v>11</v>
      </c>
      <c r="E121" s="153" t="s">
        <v>99</v>
      </c>
      <c r="F121" s="148" t="s">
        <v>400</v>
      </c>
      <c r="G121" s="148" t="s">
        <v>38</v>
      </c>
      <c r="H121" s="137"/>
      <c r="I121" s="140" t="s">
        <v>506</v>
      </c>
      <c r="J121" s="148" t="s">
        <v>568</v>
      </c>
      <c r="K121" s="140" t="s">
        <v>695</v>
      </c>
      <c r="L121" s="140" t="s">
        <v>611</v>
      </c>
      <c r="M121" s="140" t="s">
        <v>610</v>
      </c>
      <c r="N121" s="154" t="s">
        <v>708</v>
      </c>
      <c r="O121" s="140" t="s">
        <v>52</v>
      </c>
      <c r="P121" s="140" t="s">
        <v>291</v>
      </c>
      <c r="Q121" s="140" t="s">
        <v>55</v>
      </c>
      <c r="R121" s="148" t="s">
        <v>282</v>
      </c>
      <c r="S121" s="148" t="s">
        <v>519</v>
      </c>
      <c r="T121" s="155" t="s">
        <v>54</v>
      </c>
      <c r="U121" s="155" t="s">
        <v>148</v>
      </c>
    </row>
    <row r="122" spans="1:21" s="133" customFormat="1" ht="76.5">
      <c r="A122" s="157" t="s">
        <v>92</v>
      </c>
      <c r="B122" s="144" t="s">
        <v>745</v>
      </c>
      <c r="C122" s="145" t="str">
        <f t="shared" si="6"/>
        <v xml:space="preserve">23.02.R07 </v>
      </c>
      <c r="D122" s="153" t="s">
        <v>11</v>
      </c>
      <c r="E122" s="153" t="s">
        <v>99</v>
      </c>
      <c r="F122" s="148" t="s">
        <v>401</v>
      </c>
      <c r="G122" s="148" t="s">
        <v>39</v>
      </c>
      <c r="H122" s="137"/>
      <c r="I122" s="140" t="s">
        <v>506</v>
      </c>
      <c r="J122" s="148" t="s">
        <v>568</v>
      </c>
      <c r="K122" s="140" t="s">
        <v>694</v>
      </c>
      <c r="L122" s="140" t="s">
        <v>599</v>
      </c>
      <c r="M122" s="140" t="s">
        <v>616</v>
      </c>
      <c r="N122" s="154" t="s">
        <v>708</v>
      </c>
      <c r="O122" s="140" t="s">
        <v>52</v>
      </c>
      <c r="P122" s="140" t="s">
        <v>291</v>
      </c>
      <c r="Q122" s="140" t="s">
        <v>55</v>
      </c>
      <c r="R122" s="148" t="s">
        <v>282</v>
      </c>
      <c r="S122" s="148" t="s">
        <v>519</v>
      </c>
      <c r="T122" s="155" t="s">
        <v>54</v>
      </c>
      <c r="U122" s="155" t="s">
        <v>148</v>
      </c>
    </row>
    <row r="123" spans="1:21" s="133" customFormat="1" ht="76.5">
      <c r="A123" s="157" t="s">
        <v>92</v>
      </c>
      <c r="B123" s="144" t="s">
        <v>745</v>
      </c>
      <c r="C123" s="145" t="str">
        <f t="shared" si="6"/>
        <v xml:space="preserve">23.02.R08 </v>
      </c>
      <c r="D123" s="153" t="s">
        <v>11</v>
      </c>
      <c r="E123" s="153" t="s">
        <v>99</v>
      </c>
      <c r="F123" s="148" t="s">
        <v>402</v>
      </c>
      <c r="G123" s="148" t="s">
        <v>40</v>
      </c>
      <c r="H123" s="137"/>
      <c r="I123" s="140" t="s">
        <v>506</v>
      </c>
      <c r="J123" s="148" t="s">
        <v>568</v>
      </c>
      <c r="K123" s="140" t="s">
        <v>521</v>
      </c>
      <c r="L123" s="140" t="s">
        <v>520</v>
      </c>
      <c r="M123" s="140" t="s">
        <v>522</v>
      </c>
      <c r="N123" s="154" t="s">
        <v>708</v>
      </c>
      <c r="O123" s="140" t="s">
        <v>66</v>
      </c>
      <c r="P123" s="140" t="s">
        <v>331</v>
      </c>
      <c r="Q123" s="140" t="s">
        <v>331</v>
      </c>
      <c r="R123" s="148" t="s">
        <v>282</v>
      </c>
      <c r="S123" s="148" t="s">
        <v>519</v>
      </c>
      <c r="T123" s="155" t="s">
        <v>57</v>
      </c>
      <c r="U123" s="155" t="s">
        <v>554</v>
      </c>
    </row>
    <row r="124" spans="1:21" ht="51">
      <c r="A124" s="157" t="s">
        <v>92</v>
      </c>
      <c r="B124" s="144" t="s">
        <v>745</v>
      </c>
      <c r="C124" s="145" t="str">
        <f t="shared" si="6"/>
        <v xml:space="preserve">23.02.R09 </v>
      </c>
      <c r="D124" s="153" t="s">
        <v>11</v>
      </c>
      <c r="E124" s="153" t="s">
        <v>99</v>
      </c>
      <c r="F124" s="148" t="s">
        <v>403</v>
      </c>
      <c r="G124" s="148" t="s">
        <v>321</v>
      </c>
      <c r="H124" s="137"/>
      <c r="I124" s="140" t="s">
        <v>506</v>
      </c>
      <c r="J124" s="178"/>
      <c r="K124" s="140" t="s">
        <v>18</v>
      </c>
      <c r="L124" s="140" t="s">
        <v>21</v>
      </c>
      <c r="M124" s="183" t="s">
        <v>523</v>
      </c>
      <c r="N124" s="154" t="s">
        <v>708</v>
      </c>
      <c r="O124" s="140" t="s">
        <v>153</v>
      </c>
      <c r="P124" s="140"/>
      <c r="Q124" s="140"/>
      <c r="R124" s="140" t="s">
        <v>282</v>
      </c>
      <c r="S124" s="140" t="s">
        <v>329</v>
      </c>
      <c r="T124" s="155" t="s">
        <v>67</v>
      </c>
      <c r="U124" s="155" t="s">
        <v>554</v>
      </c>
    </row>
    <row r="125" spans="1:21" s="133" customFormat="1" ht="89.25">
      <c r="A125" s="157" t="s">
        <v>92</v>
      </c>
      <c r="B125" s="144" t="s">
        <v>745</v>
      </c>
      <c r="C125" s="145" t="str">
        <f t="shared" si="6"/>
        <v xml:space="preserve">23.02.R10 </v>
      </c>
      <c r="D125" s="153" t="s">
        <v>11</v>
      </c>
      <c r="E125" s="153" t="s">
        <v>99</v>
      </c>
      <c r="F125" s="148" t="s">
        <v>404</v>
      </c>
      <c r="G125" s="148" t="s">
        <v>322</v>
      </c>
      <c r="H125" s="137"/>
      <c r="I125" s="140" t="s">
        <v>506</v>
      </c>
      <c r="J125" s="148" t="s">
        <v>570</v>
      </c>
      <c r="K125" s="140" t="s">
        <v>174</v>
      </c>
      <c r="L125" s="140" t="s">
        <v>598</v>
      </c>
      <c r="M125" s="182" t="s">
        <v>524</v>
      </c>
      <c r="N125" s="154"/>
      <c r="O125" s="140"/>
      <c r="P125" s="140"/>
      <c r="Q125" s="140"/>
      <c r="R125" s="148"/>
      <c r="S125" s="148"/>
      <c r="T125" s="155"/>
      <c r="U125" s="155"/>
    </row>
    <row r="126" spans="1:21" ht="51">
      <c r="A126" s="157" t="s">
        <v>92</v>
      </c>
      <c r="B126" s="144" t="s">
        <v>745</v>
      </c>
      <c r="C126" s="145" t="str">
        <f t="shared" si="6"/>
        <v xml:space="preserve">23.R11 </v>
      </c>
      <c r="D126" s="153" t="s">
        <v>11</v>
      </c>
      <c r="E126" s="153" t="s">
        <v>99</v>
      </c>
      <c r="F126" s="175" t="s">
        <v>405</v>
      </c>
      <c r="G126" s="148" t="s">
        <v>41</v>
      </c>
      <c r="H126" s="137"/>
      <c r="I126" s="140" t="s">
        <v>506</v>
      </c>
      <c r="J126" s="148"/>
      <c r="K126" s="140" t="s">
        <v>70</v>
      </c>
      <c r="L126" s="140" t="s">
        <v>617</v>
      </c>
      <c r="M126" s="156" t="s">
        <v>12</v>
      </c>
      <c r="N126" s="154" t="s">
        <v>708</v>
      </c>
      <c r="O126" s="140" t="s">
        <v>52</v>
      </c>
      <c r="P126" s="140" t="s">
        <v>291</v>
      </c>
      <c r="Q126" s="140" t="s">
        <v>331</v>
      </c>
      <c r="R126" s="148" t="s">
        <v>282</v>
      </c>
      <c r="S126" s="148" t="s">
        <v>519</v>
      </c>
      <c r="T126" s="155" t="s">
        <v>67</v>
      </c>
      <c r="U126" s="155" t="s">
        <v>554</v>
      </c>
    </row>
    <row r="127" spans="1:21" s="133" customFormat="1" ht="76.5">
      <c r="A127" s="157" t="s">
        <v>92</v>
      </c>
      <c r="B127" s="144" t="s">
        <v>745</v>
      </c>
      <c r="C127" s="145" t="str">
        <f t="shared" ref="C127:C137" si="7">IF(F127=0," ",IF(ISERROR(MID(F210,1,FIND(" ",F127))),MID(F127,1,FIND(".",F127)),MID(F127,1,FIND(" ",F127))))</f>
        <v xml:space="preserve">23.R13 </v>
      </c>
      <c r="D127" s="155" t="s">
        <v>11</v>
      </c>
      <c r="E127" s="155" t="s">
        <v>99</v>
      </c>
      <c r="F127" s="174" t="s">
        <v>406</v>
      </c>
      <c r="G127" s="148" t="s">
        <v>42</v>
      </c>
      <c r="H127" s="137"/>
      <c r="I127" s="140" t="s">
        <v>506</v>
      </c>
      <c r="J127" s="148" t="s">
        <v>552</v>
      </c>
      <c r="K127" s="140" t="s">
        <v>190</v>
      </c>
      <c r="L127" s="140" t="s">
        <v>346</v>
      </c>
      <c r="M127" s="156" t="s">
        <v>618</v>
      </c>
      <c r="N127" s="154" t="s">
        <v>708</v>
      </c>
      <c r="O127" s="140" t="s">
        <v>334</v>
      </c>
      <c r="P127" s="140" t="s">
        <v>334</v>
      </c>
      <c r="Q127" s="140" t="s">
        <v>331</v>
      </c>
      <c r="R127" s="140" t="s">
        <v>282</v>
      </c>
      <c r="S127" s="140" t="s">
        <v>329</v>
      </c>
      <c r="T127" s="155" t="s">
        <v>330</v>
      </c>
      <c r="U127" s="155" t="s">
        <v>554</v>
      </c>
    </row>
    <row r="128" spans="1:21" ht="76.5">
      <c r="A128" s="157" t="s">
        <v>92</v>
      </c>
      <c r="B128" s="144" t="s">
        <v>745</v>
      </c>
      <c r="C128" s="145" t="str">
        <f t="shared" si="7"/>
        <v xml:space="preserve">23.02.R14 </v>
      </c>
      <c r="D128" s="155" t="s">
        <v>11</v>
      </c>
      <c r="E128" s="155" t="s">
        <v>99</v>
      </c>
      <c r="F128" s="148" t="s">
        <v>407</v>
      </c>
      <c r="G128" s="148" t="s">
        <v>43</v>
      </c>
      <c r="H128" s="137"/>
      <c r="I128" s="140" t="s">
        <v>506</v>
      </c>
      <c r="J128" s="148" t="s">
        <v>552</v>
      </c>
      <c r="K128" s="140" t="s">
        <v>188</v>
      </c>
      <c r="L128" s="140" t="s">
        <v>525</v>
      </c>
      <c r="M128" s="183" t="s">
        <v>605</v>
      </c>
      <c r="N128" s="154" t="s">
        <v>708</v>
      </c>
      <c r="O128" s="140" t="s">
        <v>65</v>
      </c>
      <c r="P128" s="140" t="s">
        <v>65</v>
      </c>
      <c r="Q128" s="140" t="s">
        <v>729</v>
      </c>
      <c r="R128" s="140" t="s">
        <v>282</v>
      </c>
      <c r="S128" s="140" t="s">
        <v>56</v>
      </c>
      <c r="T128" s="155" t="s">
        <v>57</v>
      </c>
      <c r="U128" s="155" t="s">
        <v>554</v>
      </c>
    </row>
    <row r="129" spans="1:21" ht="102">
      <c r="A129" s="157" t="s">
        <v>92</v>
      </c>
      <c r="B129" s="144" t="s">
        <v>745</v>
      </c>
      <c r="C129" s="145" t="str">
        <f t="shared" si="7"/>
        <v xml:space="preserve">23.02.R15 </v>
      </c>
      <c r="D129" s="155" t="s">
        <v>11</v>
      </c>
      <c r="E129" s="155" t="s">
        <v>99</v>
      </c>
      <c r="F129" s="148" t="s">
        <v>408</v>
      </c>
      <c r="G129" s="148" t="s">
        <v>44</v>
      </c>
      <c r="H129" s="137"/>
      <c r="I129" s="140" t="s">
        <v>506</v>
      </c>
      <c r="J129" s="148" t="s">
        <v>571</v>
      </c>
      <c r="K129" s="140" t="s">
        <v>527</v>
      </c>
      <c r="L129" s="182" t="s">
        <v>526</v>
      </c>
      <c r="M129" s="156" t="s">
        <v>604</v>
      </c>
      <c r="N129" s="149" t="s">
        <v>708</v>
      </c>
      <c r="O129" s="140" t="s">
        <v>334</v>
      </c>
      <c r="P129" s="140"/>
      <c r="Q129" s="140"/>
      <c r="R129" s="140" t="s">
        <v>282</v>
      </c>
      <c r="S129" s="140" t="s">
        <v>329</v>
      </c>
      <c r="T129" s="155" t="s">
        <v>67</v>
      </c>
      <c r="U129" s="155" t="s">
        <v>554</v>
      </c>
    </row>
    <row r="130" spans="1:21" ht="102">
      <c r="A130" s="157" t="s">
        <v>92</v>
      </c>
      <c r="B130" s="144" t="s">
        <v>745</v>
      </c>
      <c r="C130" s="145" t="str">
        <f t="shared" si="7"/>
        <v xml:space="preserve">23.02.R16 </v>
      </c>
      <c r="D130" s="155" t="s">
        <v>11</v>
      </c>
      <c r="E130" s="179" t="s">
        <v>99</v>
      </c>
      <c r="F130" s="148" t="s">
        <v>409</v>
      </c>
      <c r="G130" s="148" t="s">
        <v>45</v>
      </c>
      <c r="H130" s="137"/>
      <c r="I130" s="140" t="s">
        <v>506</v>
      </c>
      <c r="J130" s="148" t="s">
        <v>571</v>
      </c>
      <c r="K130" s="140" t="s">
        <v>528</v>
      </c>
      <c r="L130" s="182" t="s">
        <v>529</v>
      </c>
      <c r="M130" s="156" t="s">
        <v>604</v>
      </c>
      <c r="N130" s="149" t="s">
        <v>708</v>
      </c>
      <c r="O130" s="140" t="s">
        <v>334</v>
      </c>
      <c r="P130" s="140"/>
      <c r="Q130" s="140"/>
      <c r="R130" s="140" t="s">
        <v>282</v>
      </c>
      <c r="S130" s="140" t="s">
        <v>329</v>
      </c>
      <c r="T130" s="155" t="s">
        <v>67</v>
      </c>
      <c r="U130" s="155" t="s">
        <v>554</v>
      </c>
    </row>
    <row r="131" spans="1:21" ht="51">
      <c r="A131" s="157" t="s">
        <v>92</v>
      </c>
      <c r="B131" s="144" t="s">
        <v>745</v>
      </c>
      <c r="C131" s="145" t="str">
        <f t="shared" si="7"/>
        <v xml:space="preserve">23.R17 </v>
      </c>
      <c r="D131" s="155" t="s">
        <v>11</v>
      </c>
      <c r="E131" s="179" t="s">
        <v>99</v>
      </c>
      <c r="F131" s="174" t="s">
        <v>410</v>
      </c>
      <c r="G131" s="148" t="s">
        <v>46</v>
      </c>
      <c r="H131" s="137"/>
      <c r="I131" s="140" t="s">
        <v>506</v>
      </c>
      <c r="J131" s="148"/>
      <c r="K131" s="140" t="s">
        <v>71</v>
      </c>
      <c r="L131" s="182" t="s">
        <v>600</v>
      </c>
      <c r="M131" s="156" t="s">
        <v>603</v>
      </c>
      <c r="N131" s="149" t="s">
        <v>708</v>
      </c>
      <c r="O131" s="140" t="s">
        <v>52</v>
      </c>
      <c r="P131" s="140" t="s">
        <v>291</v>
      </c>
      <c r="Q131" s="140" t="s">
        <v>331</v>
      </c>
      <c r="R131" s="148" t="s">
        <v>282</v>
      </c>
      <c r="S131" s="148" t="s">
        <v>519</v>
      </c>
      <c r="T131" s="155" t="s">
        <v>67</v>
      </c>
      <c r="U131" s="155" t="s">
        <v>554</v>
      </c>
    </row>
    <row r="132" spans="1:21" ht="76.5">
      <c r="A132" s="157" t="s">
        <v>92</v>
      </c>
      <c r="B132" s="144" t="s">
        <v>745</v>
      </c>
      <c r="C132" s="145" t="str">
        <f t="shared" si="7"/>
        <v xml:space="preserve">23.02.R18 </v>
      </c>
      <c r="D132" s="155" t="s">
        <v>11</v>
      </c>
      <c r="E132" s="179" t="s">
        <v>99</v>
      </c>
      <c r="F132" s="148" t="s">
        <v>411</v>
      </c>
      <c r="G132" s="148" t="s">
        <v>47</v>
      </c>
      <c r="H132" s="137"/>
      <c r="I132" s="140" t="s">
        <v>506</v>
      </c>
      <c r="J132" s="178"/>
      <c r="K132" s="140" t="s">
        <v>530</v>
      </c>
      <c r="L132" s="182" t="s">
        <v>531</v>
      </c>
      <c r="M132" s="156" t="s">
        <v>323</v>
      </c>
      <c r="N132" s="149" t="s">
        <v>708</v>
      </c>
      <c r="O132" s="140" t="s">
        <v>334</v>
      </c>
      <c r="P132" s="140"/>
      <c r="Q132" s="140"/>
      <c r="R132" s="148" t="s">
        <v>282</v>
      </c>
      <c r="S132" s="148" t="s">
        <v>329</v>
      </c>
      <c r="T132" s="155" t="s">
        <v>67</v>
      </c>
      <c r="U132" s="155" t="s">
        <v>554</v>
      </c>
    </row>
    <row r="133" spans="1:21" ht="63.75">
      <c r="A133" s="157" t="s">
        <v>92</v>
      </c>
      <c r="B133" s="144" t="s">
        <v>745</v>
      </c>
      <c r="C133" s="145" t="str">
        <f t="shared" si="7"/>
        <v xml:space="preserve">23.02.R20 </v>
      </c>
      <c r="D133" s="155" t="s">
        <v>11</v>
      </c>
      <c r="E133" s="179" t="s">
        <v>99</v>
      </c>
      <c r="F133" s="148" t="s">
        <v>412</v>
      </c>
      <c r="G133" s="148" t="s">
        <v>48</v>
      </c>
      <c r="H133" s="137"/>
      <c r="I133" s="140" t="s">
        <v>506</v>
      </c>
      <c r="J133" s="148" t="s">
        <v>572</v>
      </c>
      <c r="K133" s="140" t="s">
        <v>689</v>
      </c>
      <c r="L133" s="182" t="s">
        <v>598</v>
      </c>
      <c r="M133" s="182" t="s">
        <v>602</v>
      </c>
      <c r="N133" s="149" t="s">
        <v>708</v>
      </c>
      <c r="O133" s="140" t="s">
        <v>72</v>
      </c>
      <c r="P133" s="140"/>
      <c r="Q133" s="140"/>
      <c r="R133" s="148" t="s">
        <v>282</v>
      </c>
      <c r="S133" s="148" t="s">
        <v>329</v>
      </c>
      <c r="T133" s="155" t="s">
        <v>67</v>
      </c>
      <c r="U133" s="155" t="s">
        <v>554</v>
      </c>
    </row>
    <row r="134" spans="1:21" ht="76.5">
      <c r="A134" s="157" t="s">
        <v>92</v>
      </c>
      <c r="B134" s="144" t="s">
        <v>745</v>
      </c>
      <c r="C134" s="145" t="str">
        <f t="shared" si="7"/>
        <v xml:space="preserve">23.02.R21 </v>
      </c>
      <c r="D134" s="155" t="s">
        <v>11</v>
      </c>
      <c r="E134" s="179" t="s">
        <v>99</v>
      </c>
      <c r="F134" s="148" t="s">
        <v>413</v>
      </c>
      <c r="G134" s="148" t="s">
        <v>1</v>
      </c>
      <c r="H134" s="137"/>
      <c r="I134" s="140" t="s">
        <v>506</v>
      </c>
      <c r="J134" s="148" t="s">
        <v>573</v>
      </c>
      <c r="K134" s="140" t="s">
        <v>167</v>
      </c>
      <c r="L134" s="182" t="s">
        <v>532</v>
      </c>
      <c r="M134" s="182" t="s">
        <v>601</v>
      </c>
      <c r="N134" s="149" t="s">
        <v>708</v>
      </c>
      <c r="O134" s="140" t="s">
        <v>73</v>
      </c>
      <c r="P134" s="140" t="s">
        <v>331</v>
      </c>
      <c r="Q134" s="140" t="s">
        <v>331</v>
      </c>
      <c r="R134" s="148" t="s">
        <v>282</v>
      </c>
      <c r="S134" s="148" t="s">
        <v>519</v>
      </c>
      <c r="T134" s="155" t="s">
        <v>67</v>
      </c>
      <c r="U134" s="155" t="s">
        <v>554</v>
      </c>
    </row>
    <row r="135" spans="1:21" ht="76.5">
      <c r="A135" s="157" t="s">
        <v>92</v>
      </c>
      <c r="B135" s="144" t="s">
        <v>745</v>
      </c>
      <c r="C135" s="145" t="str">
        <f t="shared" si="7"/>
        <v xml:space="preserve">23_02_R22 </v>
      </c>
      <c r="D135" s="155" t="s">
        <v>11</v>
      </c>
      <c r="E135" s="179" t="s">
        <v>99</v>
      </c>
      <c r="F135" s="148" t="s">
        <v>450</v>
      </c>
      <c r="G135" s="148" t="s">
        <v>691</v>
      </c>
      <c r="H135" s="137"/>
      <c r="I135" s="140" t="s">
        <v>506</v>
      </c>
      <c r="J135" s="148" t="s">
        <v>573</v>
      </c>
      <c r="K135" s="140" t="s">
        <v>692</v>
      </c>
      <c r="L135" s="182" t="s">
        <v>693</v>
      </c>
      <c r="M135" s="182" t="s">
        <v>533</v>
      </c>
      <c r="N135" s="149"/>
      <c r="O135" s="140"/>
      <c r="P135" s="140"/>
      <c r="Q135" s="140"/>
      <c r="R135" s="148"/>
      <c r="S135" s="148"/>
      <c r="T135" s="155"/>
      <c r="U135" s="155"/>
    </row>
    <row r="136" spans="1:21" ht="76.5">
      <c r="A136" s="157" t="s">
        <v>92</v>
      </c>
      <c r="B136" s="144" t="s">
        <v>745</v>
      </c>
      <c r="C136" s="145" t="str">
        <f t="shared" si="7"/>
        <v xml:space="preserve">23_02_R23 </v>
      </c>
      <c r="D136" s="155" t="s">
        <v>11</v>
      </c>
      <c r="E136" s="179" t="s">
        <v>99</v>
      </c>
      <c r="F136" s="148" t="s">
        <v>451</v>
      </c>
      <c r="G136" s="148" t="s">
        <v>89</v>
      </c>
      <c r="H136" s="137"/>
      <c r="I136" s="140" t="s">
        <v>506</v>
      </c>
      <c r="J136" s="148" t="s">
        <v>573</v>
      </c>
      <c r="K136" s="140" t="s">
        <v>690</v>
      </c>
      <c r="L136" s="182" t="s">
        <v>598</v>
      </c>
      <c r="M136" s="182" t="s">
        <v>534</v>
      </c>
      <c r="N136" s="149"/>
      <c r="O136" s="140"/>
      <c r="P136" s="140"/>
      <c r="Q136" s="140"/>
      <c r="R136" s="148"/>
      <c r="S136" s="148"/>
      <c r="T136" s="155"/>
      <c r="U136" s="155"/>
    </row>
    <row r="137" spans="1:21" ht="51">
      <c r="A137" s="143" t="s">
        <v>92</v>
      </c>
      <c r="B137" s="144" t="s">
        <v>745</v>
      </c>
      <c r="C137" s="145" t="str">
        <f t="shared" si="7"/>
        <v xml:space="preserve">25.02 </v>
      </c>
      <c r="D137" s="155" t="s">
        <v>28</v>
      </c>
      <c r="E137" s="179" t="s">
        <v>145</v>
      </c>
      <c r="F137" s="148" t="s">
        <v>414</v>
      </c>
      <c r="G137" s="148" t="s">
        <v>49</v>
      </c>
      <c r="H137" s="137"/>
      <c r="I137" s="154" t="s">
        <v>508</v>
      </c>
      <c r="J137" s="154"/>
      <c r="K137" s="154"/>
      <c r="L137" s="154"/>
      <c r="M137" s="154"/>
      <c r="N137" s="154"/>
      <c r="O137" s="154"/>
      <c r="P137" s="154"/>
      <c r="Q137" s="154"/>
      <c r="R137" s="154"/>
      <c r="S137" s="154"/>
      <c r="T137" s="154"/>
      <c r="U137" s="154"/>
    </row>
    <row r="138" spans="1:21" s="139" customFormat="1" ht="76.5">
      <c r="A138" s="157" t="s">
        <v>92</v>
      </c>
      <c r="B138" s="144" t="s">
        <v>745</v>
      </c>
      <c r="C138" s="145" t="str">
        <f t="shared" ref="C138:C144" si="8">IF(F138=0," ",IF(ISERROR(MID(F223,1,FIND(" ",F138))),MID(F138,1,FIND(".",F138)),MID(F138,1,FIND(" ",F138))))</f>
        <v xml:space="preserve">25.02.R03 </v>
      </c>
      <c r="D138" s="155" t="s">
        <v>28</v>
      </c>
      <c r="E138" s="155" t="s">
        <v>99</v>
      </c>
      <c r="F138" s="148" t="s">
        <v>415</v>
      </c>
      <c r="G138" s="148" t="s">
        <v>50</v>
      </c>
      <c r="H138" s="137"/>
      <c r="I138" s="140" t="s">
        <v>508</v>
      </c>
      <c r="J138" s="154" t="s">
        <v>574</v>
      </c>
      <c r="K138" s="140" t="s">
        <v>660</v>
      </c>
      <c r="L138" s="140" t="s">
        <v>661</v>
      </c>
      <c r="M138" s="140" t="s">
        <v>595</v>
      </c>
      <c r="N138" s="154" t="s">
        <v>708</v>
      </c>
      <c r="O138" s="140" t="s">
        <v>65</v>
      </c>
      <c r="P138" s="140" t="s">
        <v>63</v>
      </c>
      <c r="Q138" s="140" t="s">
        <v>64</v>
      </c>
      <c r="R138" s="140" t="s">
        <v>282</v>
      </c>
      <c r="S138" s="140" t="s">
        <v>56</v>
      </c>
      <c r="T138" s="140" t="s">
        <v>67</v>
      </c>
      <c r="U138" s="155" t="s">
        <v>148</v>
      </c>
    </row>
    <row r="139" spans="1:21" s="139" customFormat="1" ht="63.75">
      <c r="A139" s="157" t="s">
        <v>92</v>
      </c>
      <c r="B139" s="144" t="s">
        <v>745</v>
      </c>
      <c r="C139" s="145" t="str">
        <f t="shared" si="8"/>
        <v xml:space="preserve">25.02.R04 </v>
      </c>
      <c r="D139" s="155" t="s">
        <v>28</v>
      </c>
      <c r="E139" s="155" t="s">
        <v>99</v>
      </c>
      <c r="F139" s="148" t="s">
        <v>416</v>
      </c>
      <c r="G139" s="148" t="s">
        <v>59</v>
      </c>
      <c r="H139" s="137"/>
      <c r="I139" s="140" t="s">
        <v>508</v>
      </c>
      <c r="J139" s="154" t="s">
        <v>575</v>
      </c>
      <c r="K139" s="140" t="s">
        <v>229</v>
      </c>
      <c r="L139" s="140" t="s">
        <v>594</v>
      </c>
      <c r="M139" s="183" t="s">
        <v>596</v>
      </c>
      <c r="N139" s="154" t="s">
        <v>708</v>
      </c>
      <c r="O139" s="140" t="s">
        <v>728</v>
      </c>
      <c r="P139" s="140" t="s">
        <v>65</v>
      </c>
      <c r="Q139" s="140" t="s">
        <v>331</v>
      </c>
      <c r="R139" s="140" t="s">
        <v>282</v>
      </c>
      <c r="S139" s="140" t="s">
        <v>56</v>
      </c>
      <c r="T139" s="140" t="s">
        <v>67</v>
      </c>
      <c r="U139" s="155" t="s">
        <v>148</v>
      </c>
    </row>
    <row r="140" spans="1:21" s="139" customFormat="1" ht="51">
      <c r="A140" s="157" t="s">
        <v>92</v>
      </c>
      <c r="B140" s="144" t="s">
        <v>745</v>
      </c>
      <c r="C140" s="145" t="str">
        <f t="shared" si="8"/>
        <v xml:space="preserve">25.02.R05 </v>
      </c>
      <c r="D140" s="155" t="s">
        <v>28</v>
      </c>
      <c r="E140" s="155" t="s">
        <v>99</v>
      </c>
      <c r="F140" s="148" t="s">
        <v>417</v>
      </c>
      <c r="G140" s="148" t="s">
        <v>51</v>
      </c>
      <c r="H140" s="137"/>
      <c r="I140" s="140" t="s">
        <v>508</v>
      </c>
      <c r="J140" s="178" t="s">
        <v>509</v>
      </c>
      <c r="K140" s="140" t="s">
        <v>662</v>
      </c>
      <c r="L140" s="140" t="s">
        <v>663</v>
      </c>
      <c r="M140" s="140" t="s">
        <v>597</v>
      </c>
      <c r="N140" s="154" t="s">
        <v>708</v>
      </c>
      <c r="O140" s="140" t="s">
        <v>728</v>
      </c>
      <c r="P140" s="140" t="s">
        <v>65</v>
      </c>
      <c r="Q140" s="140" t="s">
        <v>331</v>
      </c>
      <c r="R140" s="140" t="s">
        <v>282</v>
      </c>
      <c r="S140" s="140" t="s">
        <v>56</v>
      </c>
      <c r="T140" s="140" t="s">
        <v>67</v>
      </c>
      <c r="U140" s="155" t="s">
        <v>554</v>
      </c>
    </row>
    <row r="141" spans="1:21" s="139" customFormat="1" ht="63.75">
      <c r="A141" s="157" t="s">
        <v>92</v>
      </c>
      <c r="B141" s="144" t="s">
        <v>745</v>
      </c>
      <c r="C141" s="145" t="str">
        <f t="shared" si="8"/>
        <v xml:space="preserve">25.02.R07 </v>
      </c>
      <c r="D141" s="155" t="s">
        <v>28</v>
      </c>
      <c r="E141" s="155" t="s">
        <v>99</v>
      </c>
      <c r="F141" s="148" t="s">
        <v>418</v>
      </c>
      <c r="G141" s="148" t="s">
        <v>654</v>
      </c>
      <c r="H141" s="137"/>
      <c r="I141" s="140" t="s">
        <v>508</v>
      </c>
      <c r="J141" s="154" t="s">
        <v>575</v>
      </c>
      <c r="K141" s="140" t="s">
        <v>658</v>
      </c>
      <c r="L141" s="140" t="s">
        <v>659</v>
      </c>
      <c r="M141" s="140" t="s">
        <v>668</v>
      </c>
      <c r="N141" s="154" t="s">
        <v>708</v>
      </c>
      <c r="O141" s="140" t="s">
        <v>672</v>
      </c>
      <c r="P141" s="140"/>
      <c r="Q141" s="140" t="s">
        <v>331</v>
      </c>
      <c r="R141" s="140" t="s">
        <v>544</v>
      </c>
      <c r="S141" s="140" t="s">
        <v>56</v>
      </c>
      <c r="T141" s="140" t="s">
        <v>67</v>
      </c>
      <c r="U141" s="155" t="s">
        <v>148</v>
      </c>
    </row>
    <row r="142" spans="1:21" s="139" customFormat="1" ht="63.75">
      <c r="A142" s="157" t="s">
        <v>92</v>
      </c>
      <c r="B142" s="144" t="s">
        <v>745</v>
      </c>
      <c r="C142" s="145" t="str">
        <f t="shared" si="8"/>
        <v xml:space="preserve">25.02.R08 </v>
      </c>
      <c r="D142" s="155" t="s">
        <v>28</v>
      </c>
      <c r="E142" s="155" t="s">
        <v>99</v>
      </c>
      <c r="F142" s="148" t="s">
        <v>419</v>
      </c>
      <c r="G142" s="148" t="s">
        <v>655</v>
      </c>
      <c r="H142" s="137"/>
      <c r="I142" s="140" t="s">
        <v>508</v>
      </c>
      <c r="J142" s="154" t="s">
        <v>575</v>
      </c>
      <c r="K142" s="140" t="s">
        <v>664</v>
      </c>
      <c r="L142" s="140" t="s">
        <v>665</v>
      </c>
      <c r="M142" s="140" t="s">
        <v>669</v>
      </c>
      <c r="N142" s="154" t="s">
        <v>708</v>
      </c>
      <c r="O142" s="140" t="s">
        <v>673</v>
      </c>
      <c r="P142" s="140"/>
      <c r="Q142" s="140" t="s">
        <v>64</v>
      </c>
      <c r="R142" s="140" t="s">
        <v>282</v>
      </c>
      <c r="S142" s="140" t="s">
        <v>56</v>
      </c>
      <c r="T142" s="140" t="s">
        <v>67</v>
      </c>
      <c r="U142" s="155" t="s">
        <v>148</v>
      </c>
    </row>
    <row r="143" spans="1:21" s="139" customFormat="1" ht="51">
      <c r="A143" s="157" t="s">
        <v>92</v>
      </c>
      <c r="B143" s="144" t="s">
        <v>745</v>
      </c>
      <c r="C143" s="145" t="str">
        <f t="shared" si="8"/>
        <v xml:space="preserve">25.02.R09 </v>
      </c>
      <c r="D143" s="155" t="s">
        <v>28</v>
      </c>
      <c r="E143" s="155" t="s">
        <v>99</v>
      </c>
      <c r="F143" s="148" t="s">
        <v>420</v>
      </c>
      <c r="G143" s="148" t="s">
        <v>656</v>
      </c>
      <c r="H143" s="137"/>
      <c r="I143" s="140" t="s">
        <v>508</v>
      </c>
      <c r="J143" s="178"/>
      <c r="K143" s="140" t="s">
        <v>666</v>
      </c>
      <c r="L143" s="182" t="s">
        <v>667</v>
      </c>
      <c r="M143" s="140" t="s">
        <v>670</v>
      </c>
      <c r="N143" s="154" t="s">
        <v>708</v>
      </c>
      <c r="O143" s="140" t="s">
        <v>292</v>
      </c>
      <c r="P143" s="140" t="s">
        <v>333</v>
      </c>
      <c r="Q143" s="140" t="s">
        <v>331</v>
      </c>
      <c r="R143" s="140" t="s">
        <v>545</v>
      </c>
      <c r="S143" s="140" t="s">
        <v>56</v>
      </c>
      <c r="T143" s="140" t="s">
        <v>67</v>
      </c>
      <c r="U143" s="155" t="s">
        <v>554</v>
      </c>
    </row>
    <row r="144" spans="1:21" s="139" customFormat="1" ht="51">
      <c r="A144" s="157" t="s">
        <v>92</v>
      </c>
      <c r="B144" s="144" t="s">
        <v>745</v>
      </c>
      <c r="C144" s="145" t="str">
        <f t="shared" si="8"/>
        <v xml:space="preserve">25.02.I01 </v>
      </c>
      <c r="D144" s="155" t="s">
        <v>28</v>
      </c>
      <c r="E144" s="155" t="s">
        <v>133</v>
      </c>
      <c r="F144" s="148" t="s">
        <v>421</v>
      </c>
      <c r="G144" s="148" t="s">
        <v>657</v>
      </c>
      <c r="H144" s="137"/>
      <c r="I144" s="140" t="s">
        <v>508</v>
      </c>
      <c r="J144" s="154"/>
      <c r="K144" s="154"/>
      <c r="L144" s="149"/>
      <c r="M144" s="149"/>
      <c r="N144" s="149"/>
      <c r="O144" s="150"/>
      <c r="P144" s="150"/>
      <c r="Q144" s="150"/>
      <c r="R144" s="150"/>
      <c r="S144" s="150"/>
      <c r="T144" s="150"/>
      <c r="U144" s="151"/>
    </row>
    <row r="145" spans="1:21" s="139" customFormat="1" ht="51">
      <c r="A145" s="157" t="s">
        <v>92</v>
      </c>
      <c r="B145" s="144" t="s">
        <v>745</v>
      </c>
      <c r="C145" s="145" t="str">
        <f t="shared" ref="C145:C151" si="9">IF(F145=0," ",IF(ISERROR(MID(F228,1,FIND(" ",F145))),MID(F145,1,FIND(".",F145)),MID(F145,1,FIND(" ",F145))))</f>
        <v xml:space="preserve">27.02.I13 </v>
      </c>
      <c r="D145" s="153" t="s">
        <v>731</v>
      </c>
      <c r="E145" s="153" t="s">
        <v>133</v>
      </c>
      <c r="F145" s="137" t="s">
        <v>433</v>
      </c>
      <c r="G145" s="148" t="s">
        <v>732</v>
      </c>
      <c r="H145" s="137"/>
      <c r="I145" s="140" t="s">
        <v>512</v>
      </c>
      <c r="J145" s="154"/>
      <c r="K145" s="154"/>
      <c r="L145" s="149"/>
      <c r="M145" s="149"/>
      <c r="N145" s="149"/>
      <c r="O145" s="150"/>
      <c r="P145" s="150"/>
      <c r="Q145" s="150"/>
      <c r="R145" s="150"/>
      <c r="S145" s="150"/>
      <c r="T145" s="150"/>
      <c r="U145" s="151"/>
    </row>
    <row r="146" spans="1:21" s="139" customFormat="1" ht="51">
      <c r="A146" s="143" t="s">
        <v>92</v>
      </c>
      <c r="B146" s="144" t="s">
        <v>745</v>
      </c>
      <c r="C146" s="145" t="str">
        <f t="shared" si="9"/>
        <v xml:space="preserve">30.02 </v>
      </c>
      <c r="D146" s="153" t="s">
        <v>731</v>
      </c>
      <c r="E146" s="153" t="s">
        <v>145</v>
      </c>
      <c r="F146" s="148" t="s">
        <v>422</v>
      </c>
      <c r="G146" s="148" t="s">
        <v>733</v>
      </c>
      <c r="H146" s="137"/>
      <c r="I146" s="140" t="s">
        <v>512</v>
      </c>
      <c r="J146" s="154"/>
      <c r="K146" s="154"/>
      <c r="L146" s="149"/>
      <c r="M146" s="149"/>
      <c r="N146" s="149"/>
      <c r="O146" s="150"/>
      <c r="P146" s="150"/>
      <c r="Q146" s="150"/>
      <c r="R146" s="150"/>
      <c r="S146" s="150"/>
      <c r="T146" s="150"/>
      <c r="U146" s="151"/>
    </row>
    <row r="147" spans="1:21" ht="51">
      <c r="A147" s="143" t="s">
        <v>92</v>
      </c>
      <c r="B147" s="144" t="s">
        <v>745</v>
      </c>
      <c r="C147" s="145" t="str">
        <f t="shared" si="9"/>
        <v xml:space="preserve">30.02.01 </v>
      </c>
      <c r="D147" s="153" t="s">
        <v>731</v>
      </c>
      <c r="E147" s="153" t="s">
        <v>133</v>
      </c>
      <c r="F147" s="148" t="s">
        <v>423</v>
      </c>
      <c r="G147" s="148" t="s">
        <v>734</v>
      </c>
      <c r="H147" s="137"/>
      <c r="I147" s="140" t="s">
        <v>512</v>
      </c>
      <c r="J147" s="154"/>
      <c r="K147" s="154"/>
      <c r="L147" s="149"/>
      <c r="M147" s="149"/>
      <c r="N147" s="149"/>
      <c r="O147" s="150"/>
      <c r="P147" s="150"/>
      <c r="Q147" s="150"/>
      <c r="R147" s="150"/>
      <c r="S147" s="150"/>
      <c r="T147" s="150"/>
      <c r="U147" s="151"/>
    </row>
    <row r="148" spans="1:21" ht="51">
      <c r="A148" s="143" t="s">
        <v>92</v>
      </c>
      <c r="B148" s="144" t="s">
        <v>745</v>
      </c>
      <c r="C148" s="145" t="str">
        <f t="shared" si="9"/>
        <v xml:space="preserve">30.02.R01 </v>
      </c>
      <c r="D148" s="153" t="s">
        <v>731</v>
      </c>
      <c r="E148" s="153" t="s">
        <v>99</v>
      </c>
      <c r="F148" s="148" t="s">
        <v>424</v>
      </c>
      <c r="G148" s="148" t="s">
        <v>737</v>
      </c>
      <c r="H148" s="137"/>
      <c r="I148" s="140" t="s">
        <v>512</v>
      </c>
      <c r="J148" s="154" t="s">
        <v>504</v>
      </c>
      <c r="K148" s="154" t="s">
        <v>535</v>
      </c>
      <c r="L148" s="154" t="s">
        <v>536</v>
      </c>
      <c r="M148" s="183" t="s">
        <v>537</v>
      </c>
      <c r="N148" s="154" t="s">
        <v>708</v>
      </c>
      <c r="O148" s="140" t="s">
        <v>287</v>
      </c>
      <c r="P148" s="140" t="s">
        <v>331</v>
      </c>
      <c r="Q148" s="140" t="s">
        <v>331</v>
      </c>
      <c r="R148" s="140" t="s">
        <v>644</v>
      </c>
      <c r="S148" s="140" t="s">
        <v>329</v>
      </c>
      <c r="T148" s="140" t="s">
        <v>332</v>
      </c>
      <c r="U148" s="155" t="s">
        <v>554</v>
      </c>
    </row>
    <row r="149" spans="1:21" ht="63.75">
      <c r="A149" s="143" t="s">
        <v>92</v>
      </c>
      <c r="B149" s="144" t="s">
        <v>745</v>
      </c>
      <c r="C149" s="145" t="str">
        <f t="shared" si="9"/>
        <v xml:space="preserve">30.02.R09 </v>
      </c>
      <c r="D149" s="153" t="s">
        <v>731</v>
      </c>
      <c r="E149" s="153" t="s">
        <v>99</v>
      </c>
      <c r="F149" s="148" t="s">
        <v>425</v>
      </c>
      <c r="G149" s="148" t="s">
        <v>735</v>
      </c>
      <c r="H149" s="137"/>
      <c r="I149" s="140" t="s">
        <v>512</v>
      </c>
      <c r="J149" s="148" t="s">
        <v>576</v>
      </c>
      <c r="K149" s="154" t="s">
        <v>538</v>
      </c>
      <c r="L149" s="149" t="s">
        <v>540</v>
      </c>
      <c r="M149" s="149" t="s">
        <v>542</v>
      </c>
      <c r="N149" s="149" t="s">
        <v>708</v>
      </c>
      <c r="O149" s="140" t="s">
        <v>287</v>
      </c>
      <c r="P149" s="140" t="s">
        <v>331</v>
      </c>
      <c r="Q149" s="140" t="s">
        <v>331</v>
      </c>
      <c r="R149" s="140" t="s">
        <v>644</v>
      </c>
      <c r="S149" s="140" t="s">
        <v>329</v>
      </c>
      <c r="T149" s="140" t="s">
        <v>332</v>
      </c>
      <c r="U149" s="155" t="s">
        <v>554</v>
      </c>
    </row>
    <row r="150" spans="1:21" ht="63.75">
      <c r="A150" s="143" t="s">
        <v>92</v>
      </c>
      <c r="B150" s="144" t="s">
        <v>745</v>
      </c>
      <c r="C150" s="145" t="str">
        <f t="shared" si="9"/>
        <v xml:space="preserve">30.02.R10 </v>
      </c>
      <c r="D150" s="153" t="s">
        <v>731</v>
      </c>
      <c r="E150" s="153" t="s">
        <v>99</v>
      </c>
      <c r="F150" s="148" t="s">
        <v>426</v>
      </c>
      <c r="G150" s="148" t="s">
        <v>736</v>
      </c>
      <c r="H150" s="137"/>
      <c r="I150" s="140" t="s">
        <v>512</v>
      </c>
      <c r="J150" s="148" t="s">
        <v>576</v>
      </c>
      <c r="K150" s="154" t="s">
        <v>539</v>
      </c>
      <c r="L150" s="154" t="s">
        <v>541</v>
      </c>
      <c r="M150" s="154" t="s">
        <v>543</v>
      </c>
      <c r="N150" s="154" t="s">
        <v>708</v>
      </c>
      <c r="O150" s="140" t="s">
        <v>287</v>
      </c>
      <c r="P150" s="140" t="s">
        <v>331</v>
      </c>
      <c r="Q150" s="140" t="s">
        <v>331</v>
      </c>
      <c r="R150" s="140" t="s">
        <v>644</v>
      </c>
      <c r="S150" s="140" t="s">
        <v>329</v>
      </c>
      <c r="T150" s="140" t="s">
        <v>332</v>
      </c>
      <c r="U150" s="155" t="s">
        <v>554</v>
      </c>
    </row>
    <row r="151" spans="1:21" ht="51">
      <c r="A151" s="143" t="s">
        <v>92</v>
      </c>
      <c r="B151" s="144" t="s">
        <v>745</v>
      </c>
      <c r="C151" s="176" t="str">
        <f t="shared" si="9"/>
        <v xml:space="preserve">30.02.R11 </v>
      </c>
      <c r="D151" s="177" t="s">
        <v>731</v>
      </c>
      <c r="E151" s="177" t="s">
        <v>99</v>
      </c>
      <c r="F151" s="178" t="s">
        <v>427</v>
      </c>
      <c r="G151" s="178" t="s">
        <v>633</v>
      </c>
      <c r="H151" s="137"/>
      <c r="I151" s="140" t="s">
        <v>512</v>
      </c>
      <c r="J151" s="178"/>
      <c r="K151" s="178"/>
      <c r="L151" s="178"/>
      <c r="M151" s="187"/>
      <c r="N151" s="178"/>
      <c r="O151" s="189"/>
      <c r="P151" s="189"/>
      <c r="Q151" s="189"/>
      <c r="R151" s="189"/>
      <c r="S151" s="189"/>
      <c r="T151" s="189"/>
      <c r="U151" s="185"/>
    </row>
  </sheetData>
  <autoFilter ref="A1:U151"/>
  <phoneticPr fontId="2" type="noConversion"/>
  <conditionalFormatting sqref="M6:M7 R76:U77 K39:L39 N39 O30:Q30 M82:M87 K63:N69 F125 M89:M91 J76:J88 M10 O124:U124 L42:N45 J6:K15 L14:L15 K108:L108 J30 N115:N128 K37:N38 M76 R41:U41 R81:U81 K76:L91 J97 N95:N97 O97:U97 M97 J31:U36 K42:K43 N6:N15 J69 J70:U75 L6:L12 J2:U4 J124:M124 K149:L149 K95:L97 K40:N41 N76:N91 K26:L30 J44:K45 O15:U15 H125:I125 H151 S135:S136 M15 J16:U23 M24:N30 J24:L24 L25 J46:U62 O24:Q24 J92:U94 O82:U87 J98:U103 J125:J128 J129:R136 T129:U136 S129:S130 S132:S133 N148:N151 J137:M137 O137:U137 J144:U147 N137:N143 R63:R67 J43 O43:U45 R24:U30 O28:Q28 O69:U69 J109:U114 N104:N108 K5:U5">
    <cfRule type="expression" dxfId="4" priority="1" stopIfTrue="1">
      <formula>$E2&lt;&gt;"F"</formula>
    </cfRule>
  </conditionalFormatting>
  <conditionalFormatting sqref="A2:A151">
    <cfRule type="cellIs" dxfId="3" priority="2" stopIfTrue="1" operator="equal">
      <formula>"Vigente"</formula>
    </cfRule>
    <cfRule type="cellIs" dxfId="2" priority="3" stopIfTrue="1" operator="equal">
      <formula>"No Vigente"</formula>
    </cfRule>
  </conditionalFormatting>
  <dataValidations count="5">
    <dataValidation type="list" allowBlank="1" showInputMessage="1" showErrorMessage="1" sqref="U148:U149 U138:U143 U126:U127 U118:U120 U63:U68 U37 U39:U40 U42:U45 U88:U91 U95:U96 U78:U80 U6:U14 U107:U108">
      <formula1>ENTREGA</formula1>
    </dataValidation>
    <dataValidation type="list" allowBlank="1" showInputMessage="1" showErrorMessage="1" sqref="O148:Q151 O138:Q143 O115:Q123 O125:Q128 O63:O68 O29:Q29 O25:Q27 O6:Q14 O37:Q42 O76:Q81 P68:Q68 O95:Q96 O88:Q91 P63:Q66 O104:Q108">
      <formula1>aaa</formula1>
    </dataValidation>
    <dataValidation type="list" allowBlank="1" showInputMessage="1" showErrorMessage="1" sqref="N125:N151 N2:N123">
      <formula1>TIPO_PROYECTO</formula1>
    </dataValidation>
    <dataValidation type="list" allowBlank="1" showInputMessage="1" showErrorMessage="1" sqref="E6:E7 E2:E4">
      <formula1>TAB_TIPO</formula1>
    </dataValidation>
    <dataValidation type="list" allowBlank="1" showInputMessage="1" showErrorMessage="1" sqref="A2:A151">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8"/>
  <sheetViews>
    <sheetView tabSelected="1" workbookViewId="0">
      <pane ySplit="1" topLeftCell="A2" activePane="bottomLeft" state="frozen"/>
      <selection pane="bottomLeft" activeCell="A13" sqref="A13"/>
    </sheetView>
  </sheetViews>
  <sheetFormatPr baseColWidth="10" defaultColWidth="9.140625" defaultRowHeight="12.75"/>
  <cols>
    <col min="1" max="1" width="117.85546875" bestFit="1" customWidth="1"/>
    <col min="2" max="2" width="15.7109375" bestFit="1" customWidth="1"/>
    <col min="3" max="3" width="21" bestFit="1" customWidth="1"/>
    <col min="4" max="4" width="18.140625" bestFit="1" customWidth="1"/>
    <col min="5" max="5" width="15.140625" bestFit="1" customWidth="1"/>
    <col min="6" max="6" width="30.42578125" bestFit="1" customWidth="1"/>
    <col min="7" max="7" width="28.28515625" bestFit="1" customWidth="1"/>
    <col min="8" max="11" width="15.140625" bestFit="1" customWidth="1"/>
    <col min="12" max="12" width="16.5703125" bestFit="1" customWidth="1"/>
  </cols>
  <sheetData>
    <row r="1" spans="1:12" ht="18">
      <c r="A1" s="125" t="str">
        <f>Items!I1</f>
        <v>Ruta de Activos de Procesos</v>
      </c>
      <c r="B1" s="126" t="s">
        <v>244</v>
      </c>
      <c r="C1" s="126" t="s">
        <v>245</v>
      </c>
      <c r="D1" s="126" t="s">
        <v>246</v>
      </c>
      <c r="E1" s="126" t="s">
        <v>247</v>
      </c>
      <c r="F1" s="126" t="s">
        <v>295</v>
      </c>
      <c r="G1" s="126" t="s">
        <v>296</v>
      </c>
      <c r="H1" s="126" t="s">
        <v>304</v>
      </c>
      <c r="I1" s="126" t="s">
        <v>305</v>
      </c>
      <c r="J1" s="126" t="s">
        <v>306</v>
      </c>
      <c r="K1" s="126" t="s">
        <v>307</v>
      </c>
      <c r="L1" s="126" t="s">
        <v>308</v>
      </c>
    </row>
    <row r="2" spans="1:12">
      <c r="A2" s="297" t="s">
        <v>755</v>
      </c>
      <c r="B2" s="296" t="s">
        <v>756</v>
      </c>
      <c r="C2" s="296" t="s">
        <v>757</v>
      </c>
      <c r="D2" s="296" t="s">
        <v>758</v>
      </c>
      <c r="E2" s="296" t="s">
        <v>754</v>
      </c>
      <c r="F2" s="296" t="s">
        <v>759</v>
      </c>
      <c r="G2" s="124"/>
      <c r="H2" s="124"/>
      <c r="I2" s="124"/>
      <c r="J2" s="124"/>
      <c r="K2" s="124"/>
      <c r="L2" s="124"/>
    </row>
    <row r="3" spans="1:12">
      <c r="A3" s="297" t="s">
        <v>755</v>
      </c>
      <c r="B3" s="296" t="s">
        <v>756</v>
      </c>
      <c r="C3" s="296" t="s">
        <v>757</v>
      </c>
      <c r="D3" s="296" t="s">
        <v>758</v>
      </c>
      <c r="E3" s="296" t="s">
        <v>754</v>
      </c>
      <c r="F3" s="296" t="s">
        <v>760</v>
      </c>
      <c r="G3" s="124"/>
      <c r="H3" s="124"/>
      <c r="I3" s="124"/>
      <c r="J3" s="124"/>
      <c r="K3" s="124"/>
      <c r="L3" s="124"/>
    </row>
    <row r="4" spans="1:12">
      <c r="A4" s="297" t="s">
        <v>755</v>
      </c>
      <c r="B4" s="296" t="s">
        <v>756</v>
      </c>
      <c r="C4" s="296" t="s">
        <v>757</v>
      </c>
      <c r="D4" s="296" t="s">
        <v>758</v>
      </c>
      <c r="E4" s="296" t="s">
        <v>754</v>
      </c>
      <c r="F4" s="296" t="s">
        <v>761</v>
      </c>
      <c r="G4" s="124"/>
      <c r="H4" s="124"/>
      <c r="I4" s="124"/>
      <c r="J4" s="124"/>
      <c r="K4" s="124"/>
      <c r="L4" s="124"/>
    </row>
    <row r="5" spans="1:12">
      <c r="A5" s="297" t="s">
        <v>755</v>
      </c>
      <c r="B5" s="296" t="s">
        <v>756</v>
      </c>
      <c r="C5" s="296" t="s">
        <v>757</v>
      </c>
      <c r="D5" s="296" t="s">
        <v>758</v>
      </c>
      <c r="E5" s="296" t="s">
        <v>754</v>
      </c>
      <c r="F5" s="296" t="s">
        <v>762</v>
      </c>
      <c r="G5" s="124"/>
      <c r="H5" s="124"/>
      <c r="I5" s="124"/>
      <c r="J5" s="124"/>
      <c r="K5" s="124"/>
      <c r="L5" s="124"/>
    </row>
    <row r="6" spans="1:12">
      <c r="A6" s="297" t="s">
        <v>755</v>
      </c>
      <c r="B6" s="296" t="s">
        <v>756</v>
      </c>
      <c r="C6" s="296" t="s">
        <v>757</v>
      </c>
      <c r="D6" s="296" t="s">
        <v>758</v>
      </c>
      <c r="E6" s="296" t="s">
        <v>754</v>
      </c>
      <c r="F6" s="296" t="s">
        <v>763</v>
      </c>
      <c r="G6" s="124"/>
      <c r="H6" s="124"/>
      <c r="I6" s="124"/>
      <c r="J6" s="124"/>
      <c r="K6" s="124"/>
      <c r="L6" s="124"/>
    </row>
    <row r="7" spans="1:12">
      <c r="A7" s="296"/>
      <c r="B7" s="124"/>
      <c r="C7" s="124"/>
      <c r="D7" s="124"/>
      <c r="E7" s="124"/>
      <c r="F7" s="124"/>
      <c r="G7" s="124"/>
      <c r="H7" s="124"/>
      <c r="I7" s="124"/>
      <c r="J7" s="124"/>
      <c r="K7" s="124"/>
      <c r="L7" s="124"/>
    </row>
    <row r="8" spans="1:12">
      <c r="A8" s="296"/>
      <c r="B8" s="124"/>
      <c r="C8" s="124"/>
      <c r="D8" s="124"/>
      <c r="E8" s="124"/>
      <c r="F8" s="124"/>
      <c r="G8" s="124"/>
      <c r="H8" s="124"/>
      <c r="I8" s="124"/>
      <c r="J8" s="124"/>
      <c r="K8" s="124"/>
      <c r="L8" s="124"/>
    </row>
    <row r="9" spans="1:12">
      <c r="A9" s="296"/>
      <c r="B9" s="124"/>
      <c r="C9" s="124"/>
      <c r="D9" s="124"/>
      <c r="E9" s="124"/>
      <c r="F9" s="124"/>
      <c r="G9" s="124"/>
      <c r="H9" s="124"/>
      <c r="I9" s="124"/>
      <c r="J9" s="124"/>
      <c r="K9" s="124"/>
      <c r="L9" s="124"/>
    </row>
    <row r="10" spans="1:12">
      <c r="A10" s="296"/>
      <c r="B10" s="124"/>
      <c r="C10" s="124"/>
      <c r="D10" s="124"/>
      <c r="E10" s="124"/>
      <c r="F10" s="124"/>
      <c r="G10" s="124"/>
      <c r="H10" s="124"/>
      <c r="I10" s="124"/>
      <c r="J10" s="124"/>
      <c r="K10" s="124"/>
      <c r="L10" s="124"/>
    </row>
    <row r="11" spans="1:12">
      <c r="A11" s="296"/>
      <c r="B11" s="124"/>
      <c r="C11" s="124"/>
      <c r="D11" s="124"/>
      <c r="E11" s="124"/>
      <c r="F11" s="124"/>
      <c r="G11" s="124"/>
      <c r="H11" s="124"/>
      <c r="I11" s="124"/>
      <c r="J11" s="124"/>
      <c r="K11" s="124"/>
      <c r="L11" s="124"/>
    </row>
    <row r="12" spans="1:12">
      <c r="A12" s="296"/>
      <c r="B12" s="124"/>
      <c r="C12" s="124"/>
      <c r="D12" s="124"/>
      <c r="E12" s="124"/>
      <c r="F12" s="124"/>
      <c r="G12" s="124"/>
      <c r="H12" s="124"/>
      <c r="I12" s="124"/>
      <c r="J12" s="124"/>
      <c r="K12" s="124"/>
      <c r="L12" s="124"/>
    </row>
    <row r="13" spans="1:12">
      <c r="A13" s="296"/>
      <c r="B13" s="124"/>
      <c r="C13" s="124"/>
      <c r="D13" s="124"/>
      <c r="E13" s="124"/>
      <c r="F13" s="124"/>
      <c r="G13" s="124"/>
      <c r="H13" s="124"/>
      <c r="I13" s="124"/>
      <c r="J13" s="124"/>
      <c r="K13" s="124"/>
      <c r="L13" s="124"/>
    </row>
    <row r="14" spans="1:12">
      <c r="A14" s="296"/>
      <c r="B14" s="124"/>
      <c r="C14" s="124"/>
      <c r="D14" s="124"/>
      <c r="E14" s="124"/>
      <c r="F14" s="124"/>
      <c r="G14" s="124"/>
      <c r="H14" s="124"/>
      <c r="I14" s="124"/>
      <c r="J14" s="124"/>
      <c r="K14" s="124"/>
      <c r="L14" s="124"/>
    </row>
    <row r="15" spans="1:12">
      <c r="A15" s="296"/>
      <c r="B15" s="124"/>
      <c r="C15" s="124"/>
      <c r="D15" s="124"/>
      <c r="E15" s="124"/>
      <c r="F15" s="124"/>
      <c r="G15" s="124"/>
      <c r="H15" s="124"/>
      <c r="I15" s="124"/>
      <c r="J15" s="124"/>
      <c r="K15" s="124"/>
      <c r="L15" s="124"/>
    </row>
    <row r="16" spans="1:12">
      <c r="A16" s="296"/>
      <c r="B16" s="124"/>
      <c r="C16" s="124"/>
      <c r="D16" s="124"/>
      <c r="E16" s="124"/>
      <c r="F16" s="124"/>
      <c r="G16" s="124"/>
      <c r="H16" s="124"/>
      <c r="I16" s="124"/>
      <c r="J16" s="124"/>
      <c r="K16" s="124"/>
      <c r="L16" s="124"/>
    </row>
    <row r="17" spans="1:12">
      <c r="A17" s="296"/>
      <c r="B17" s="124"/>
      <c r="C17" s="124"/>
      <c r="D17" s="124"/>
      <c r="E17" s="124"/>
      <c r="F17" s="124"/>
      <c r="G17" s="124"/>
      <c r="H17" s="124"/>
      <c r="I17" s="124"/>
      <c r="J17" s="124"/>
      <c r="K17" s="124"/>
      <c r="L17" s="124"/>
    </row>
    <row r="18" spans="1:12">
      <c r="A18" s="296"/>
      <c r="B18" s="124"/>
      <c r="C18" s="124"/>
      <c r="D18" s="124"/>
      <c r="E18" s="124"/>
      <c r="F18" s="124"/>
      <c r="G18" s="124"/>
      <c r="H18" s="124"/>
      <c r="I18" s="124"/>
      <c r="J18" s="124"/>
      <c r="K18" s="124"/>
      <c r="L18" s="124"/>
    </row>
  </sheetData>
  <phoneticPr fontId="2" type="noConversion"/>
  <hyperlinks>
    <hyperlink ref="A2" r:id="rId1"/>
    <hyperlink ref="A3" r:id="rId2"/>
  </hyperlinks>
  <pageMargins left="0.75" right="0.75" top="1" bottom="1" header="0.5" footer="0.5"/>
  <pageSetup orientation="portrait" r:id="rId3"/>
  <headerFooter alignWithMargins="0"/>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L50"/>
  <sheetViews>
    <sheetView workbookViewId="0">
      <pane ySplit="1" topLeftCell="A2" activePane="bottomLeft" state="frozen"/>
      <selection pane="bottomLeft" activeCell="A2" sqref="A2:XFD2"/>
    </sheetView>
  </sheetViews>
  <sheetFormatPr baseColWidth="10" defaultColWidth="9.140625" defaultRowHeight="12.75"/>
  <cols>
    <col min="1" max="1" width="150.7109375" customWidth="1"/>
    <col min="2" max="2" width="15.7109375" bestFit="1" customWidth="1"/>
    <col min="3" max="3" width="21" bestFit="1" customWidth="1"/>
    <col min="4" max="4" width="18.7109375" bestFit="1" customWidth="1"/>
    <col min="5" max="5" width="20.7109375" bestFit="1" customWidth="1"/>
    <col min="6" max="6" width="31" bestFit="1" customWidth="1"/>
    <col min="7" max="7" width="28.85546875" bestFit="1" customWidth="1"/>
    <col min="8" max="8" width="26.42578125" bestFit="1" customWidth="1"/>
    <col min="9" max="9" width="25.42578125" bestFit="1" customWidth="1"/>
    <col min="10" max="10" width="22.85546875" bestFit="1" customWidth="1"/>
    <col min="11" max="11" width="26.140625" bestFit="1" customWidth="1"/>
    <col min="12" max="12" width="16.5703125" bestFit="1" customWidth="1"/>
  </cols>
  <sheetData>
    <row r="1" spans="1:12" ht="18">
      <c r="A1" s="125" t="str">
        <f>Items!J1</f>
        <v>Ruta de los Registros</v>
      </c>
      <c r="B1" s="126" t="s">
        <v>244</v>
      </c>
      <c r="C1" s="126" t="s">
        <v>245</v>
      </c>
      <c r="D1" s="126" t="s">
        <v>246</v>
      </c>
      <c r="E1" s="126" t="s">
        <v>247</v>
      </c>
      <c r="F1" s="126" t="s">
        <v>295</v>
      </c>
      <c r="G1" s="126" t="s">
        <v>296</v>
      </c>
      <c r="H1" s="126" t="s">
        <v>304</v>
      </c>
      <c r="I1" s="126" t="s">
        <v>305</v>
      </c>
      <c r="J1" s="126" t="s">
        <v>306</v>
      </c>
      <c r="K1" s="126" t="s">
        <v>307</v>
      </c>
      <c r="L1" s="126" t="s">
        <v>308</v>
      </c>
    </row>
    <row r="2" spans="1:12">
      <c r="A2" s="207"/>
      <c r="B2" s="124"/>
      <c r="C2" s="124"/>
      <c r="D2" s="124"/>
      <c r="E2" s="124"/>
      <c r="F2" s="124"/>
      <c r="G2" s="124"/>
      <c r="H2" s="124"/>
      <c r="I2" s="124"/>
      <c r="J2" s="124"/>
      <c r="K2" s="124"/>
      <c r="L2" s="124"/>
    </row>
    <row r="3" spans="1:12">
      <c r="A3" s="207"/>
      <c r="B3" s="124"/>
      <c r="C3" s="124"/>
      <c r="D3" s="124"/>
      <c r="E3" s="124"/>
      <c r="F3" s="124"/>
      <c r="G3" s="124"/>
      <c r="H3" s="124"/>
      <c r="I3" s="124"/>
      <c r="J3" s="124"/>
      <c r="K3" s="124"/>
      <c r="L3" s="124"/>
    </row>
    <row r="4" spans="1:12">
      <c r="A4" s="207"/>
      <c r="B4" s="124"/>
      <c r="C4" s="124"/>
      <c r="D4" s="124"/>
      <c r="E4" s="124"/>
      <c r="F4" s="124"/>
      <c r="G4" s="124"/>
      <c r="H4" s="124"/>
      <c r="I4" s="124"/>
      <c r="J4" s="124"/>
      <c r="K4" s="124"/>
      <c r="L4" s="124"/>
    </row>
    <row r="5" spans="1:12">
      <c r="A5" s="207"/>
      <c r="B5" s="124"/>
      <c r="C5" s="124"/>
      <c r="D5" s="124"/>
      <c r="E5" s="124"/>
      <c r="F5" s="124"/>
      <c r="G5" s="124"/>
      <c r="H5" s="124"/>
      <c r="I5" s="124"/>
      <c r="J5" s="124"/>
      <c r="K5" s="124"/>
      <c r="L5" s="124"/>
    </row>
    <row r="6" spans="1:12">
      <c r="A6" s="207"/>
      <c r="B6" s="124"/>
      <c r="C6" s="124"/>
      <c r="D6" s="124"/>
      <c r="E6" s="124"/>
      <c r="F6" s="124"/>
      <c r="G6" s="124"/>
      <c r="H6" s="124"/>
      <c r="I6" s="124"/>
      <c r="J6" s="124"/>
      <c r="K6" s="124"/>
      <c r="L6" s="124"/>
    </row>
    <row r="7" spans="1:12">
      <c r="A7" s="207"/>
      <c r="B7" s="124"/>
      <c r="C7" s="124"/>
      <c r="D7" s="124"/>
      <c r="E7" s="124"/>
      <c r="F7" s="124"/>
      <c r="G7" s="124"/>
      <c r="H7" s="124"/>
      <c r="I7" s="124"/>
      <c r="J7" s="124"/>
      <c r="K7" s="124"/>
      <c r="L7" s="124"/>
    </row>
    <row r="8" spans="1:12">
      <c r="A8" s="207"/>
      <c r="B8" s="124"/>
      <c r="C8" s="124"/>
      <c r="D8" s="124"/>
      <c r="E8" s="124"/>
      <c r="F8" s="124"/>
      <c r="G8" s="124"/>
      <c r="H8" s="124"/>
      <c r="I8" s="124"/>
      <c r="J8" s="124"/>
      <c r="K8" s="124"/>
      <c r="L8" s="124"/>
    </row>
    <row r="9" spans="1:12">
      <c r="A9" s="207"/>
      <c r="B9" s="124"/>
      <c r="C9" s="124"/>
      <c r="D9" s="124"/>
      <c r="E9" s="124"/>
      <c r="F9" s="124"/>
      <c r="G9" s="124"/>
      <c r="H9" s="124"/>
      <c r="I9" s="124"/>
      <c r="J9" s="124"/>
      <c r="K9" s="124"/>
      <c r="L9" s="124"/>
    </row>
    <row r="10" spans="1:12">
      <c r="A10" s="207"/>
      <c r="B10" s="124"/>
      <c r="C10" s="124"/>
      <c r="D10" s="124"/>
      <c r="E10" s="124"/>
      <c r="F10" s="124"/>
      <c r="G10" s="124"/>
      <c r="H10" s="124"/>
      <c r="I10" s="124"/>
      <c r="J10" s="124"/>
      <c r="K10" s="124"/>
      <c r="L10" s="124"/>
    </row>
    <row r="11" spans="1:12">
      <c r="A11" s="207"/>
      <c r="B11" s="124"/>
      <c r="C11" s="124"/>
      <c r="D11" s="124"/>
      <c r="E11" s="124"/>
      <c r="F11" s="124"/>
      <c r="G11" s="124"/>
      <c r="H11" s="124"/>
      <c r="I11" s="124"/>
      <c r="J11" s="124"/>
      <c r="K11" s="124"/>
      <c r="L11" s="124"/>
    </row>
    <row r="12" spans="1:12">
      <c r="A12" s="207"/>
      <c r="B12" s="124"/>
      <c r="C12" s="124"/>
      <c r="D12" s="124"/>
      <c r="E12" s="124"/>
      <c r="F12" s="124"/>
      <c r="G12" s="124"/>
      <c r="H12" s="124"/>
      <c r="I12" s="124"/>
      <c r="J12" s="124"/>
      <c r="K12" s="124"/>
      <c r="L12" s="124"/>
    </row>
    <row r="13" spans="1:12">
      <c r="A13" s="207"/>
      <c r="B13" s="124"/>
      <c r="C13" s="124"/>
      <c r="D13" s="124"/>
      <c r="E13" s="124"/>
      <c r="F13" s="124"/>
      <c r="G13" s="124"/>
      <c r="H13" s="124"/>
      <c r="I13" s="124"/>
      <c r="J13" s="124"/>
      <c r="K13" s="124"/>
      <c r="L13" s="124"/>
    </row>
    <row r="14" spans="1:12">
      <c r="A14" s="207"/>
      <c r="B14" s="124"/>
      <c r="C14" s="124"/>
      <c r="D14" s="124"/>
      <c r="E14" s="124"/>
      <c r="F14" s="124"/>
      <c r="G14" s="124"/>
      <c r="H14" s="124"/>
      <c r="I14" s="124"/>
      <c r="J14" s="124"/>
      <c r="K14" s="124"/>
      <c r="L14" s="124"/>
    </row>
    <row r="15" spans="1:12">
      <c r="A15" s="207"/>
      <c r="B15" s="124"/>
      <c r="C15" s="124"/>
      <c r="D15" s="124"/>
      <c r="E15" s="124"/>
      <c r="F15" s="124"/>
      <c r="G15" s="124"/>
      <c r="H15" s="124"/>
      <c r="I15" s="124"/>
      <c r="J15" s="124"/>
      <c r="K15" s="124"/>
      <c r="L15" s="124"/>
    </row>
    <row r="16" spans="1:12">
      <c r="A16" s="207"/>
      <c r="B16" s="124"/>
      <c r="C16" s="124"/>
      <c r="D16" s="124"/>
      <c r="E16" s="124"/>
      <c r="F16" s="124"/>
      <c r="G16" s="124"/>
      <c r="H16" s="124"/>
      <c r="I16" s="124"/>
      <c r="J16" s="124"/>
      <c r="K16" s="124"/>
      <c r="L16" s="124"/>
    </row>
    <row r="17" spans="1:12">
      <c r="A17" s="207"/>
      <c r="B17" s="124"/>
      <c r="C17" s="124"/>
      <c r="D17" s="124"/>
      <c r="E17" s="124"/>
      <c r="F17" s="124"/>
      <c r="G17" s="124"/>
      <c r="H17" s="124"/>
      <c r="I17" s="124"/>
      <c r="J17" s="124"/>
      <c r="K17" s="124"/>
      <c r="L17" s="124"/>
    </row>
    <row r="18" spans="1:12">
      <c r="A18" s="207"/>
      <c r="B18" s="124"/>
      <c r="C18" s="124"/>
      <c r="D18" s="124"/>
      <c r="E18" s="124"/>
      <c r="F18" s="124"/>
      <c r="G18" s="124"/>
      <c r="H18" s="124"/>
      <c r="I18" s="124"/>
      <c r="J18" s="124"/>
      <c r="K18" s="124"/>
      <c r="L18" s="124"/>
    </row>
    <row r="19" spans="1:12">
      <c r="A19" s="207"/>
      <c r="B19" s="124"/>
      <c r="C19" s="124"/>
      <c r="D19" s="124"/>
      <c r="E19" s="124"/>
      <c r="F19" s="124"/>
      <c r="G19" s="124"/>
      <c r="H19" s="124"/>
      <c r="I19" s="124"/>
      <c r="J19" s="124"/>
      <c r="K19" s="124"/>
      <c r="L19" s="124"/>
    </row>
    <row r="20" spans="1:12">
      <c r="A20" s="207"/>
      <c r="B20" s="124"/>
      <c r="C20" s="124"/>
      <c r="D20" s="124"/>
      <c r="E20" s="124"/>
      <c r="F20" s="124"/>
      <c r="G20" s="124"/>
      <c r="H20" s="124"/>
      <c r="I20" s="124"/>
      <c r="J20" s="124"/>
      <c r="K20" s="124"/>
      <c r="L20" s="124"/>
    </row>
    <row r="21" spans="1:12">
      <c r="A21" s="124"/>
      <c r="B21" s="124"/>
      <c r="C21" s="124"/>
      <c r="D21" s="124"/>
      <c r="E21" s="124"/>
      <c r="F21" s="124"/>
      <c r="G21" s="124"/>
      <c r="H21" s="124"/>
      <c r="I21" s="124"/>
      <c r="J21" s="124"/>
      <c r="K21" s="124"/>
      <c r="L21" s="124"/>
    </row>
    <row r="22" spans="1:12">
      <c r="A22" s="124"/>
      <c r="B22" s="124"/>
      <c r="C22" s="124"/>
      <c r="D22" s="124"/>
      <c r="E22" s="124"/>
      <c r="F22" s="124"/>
      <c r="G22" s="124"/>
      <c r="H22" s="124"/>
      <c r="I22" s="124"/>
      <c r="J22" s="124"/>
      <c r="K22" s="124"/>
      <c r="L22" s="124"/>
    </row>
    <row r="23" spans="1:12">
      <c r="A23" s="124"/>
      <c r="B23" s="124"/>
      <c r="C23" s="124"/>
      <c r="D23" s="124"/>
      <c r="E23" s="124"/>
      <c r="F23" s="124"/>
      <c r="G23" s="124"/>
      <c r="H23" s="124"/>
      <c r="I23" s="124"/>
      <c r="J23" s="124"/>
      <c r="K23" s="124"/>
      <c r="L23" s="124"/>
    </row>
    <row r="24" spans="1:12">
      <c r="A24" s="124"/>
      <c r="B24" s="124"/>
      <c r="C24" s="124"/>
      <c r="D24" s="124"/>
      <c r="E24" s="124"/>
      <c r="F24" s="124"/>
      <c r="G24" s="124"/>
      <c r="H24" s="124"/>
      <c r="I24" s="124"/>
      <c r="J24" s="124"/>
      <c r="K24" s="124"/>
      <c r="L24" s="124"/>
    </row>
    <row r="25" spans="1:12">
      <c r="A25" s="124"/>
      <c r="B25" s="124"/>
      <c r="C25" s="124"/>
      <c r="D25" s="124"/>
      <c r="E25" s="124"/>
      <c r="F25" s="124"/>
      <c r="G25" s="124"/>
      <c r="H25" s="124"/>
      <c r="I25" s="124"/>
      <c r="J25" s="124"/>
      <c r="K25" s="124"/>
      <c r="L25" s="124"/>
    </row>
    <row r="26" spans="1:12">
      <c r="A26" s="124"/>
      <c r="B26" s="124"/>
      <c r="C26" s="124"/>
      <c r="D26" s="124"/>
      <c r="E26" s="124"/>
      <c r="F26" s="124"/>
      <c r="G26" s="124"/>
      <c r="H26" s="124"/>
      <c r="I26" s="124"/>
      <c r="J26" s="124"/>
      <c r="K26" s="124"/>
      <c r="L26" s="124"/>
    </row>
    <row r="27" spans="1:12">
      <c r="A27" s="124"/>
      <c r="B27" s="124"/>
      <c r="C27" s="124"/>
      <c r="D27" s="124"/>
      <c r="E27" s="124"/>
      <c r="F27" s="124"/>
      <c r="G27" s="124"/>
      <c r="H27" s="124"/>
      <c r="I27" s="124"/>
      <c r="J27" s="124"/>
      <c r="K27" s="124"/>
      <c r="L27" s="124"/>
    </row>
    <row r="28" spans="1:12">
      <c r="A28" s="124"/>
      <c r="B28" s="124"/>
      <c r="C28" s="124"/>
      <c r="D28" s="124"/>
      <c r="E28" s="124"/>
      <c r="F28" s="124"/>
      <c r="G28" s="124"/>
      <c r="H28" s="124"/>
      <c r="I28" s="124"/>
      <c r="J28" s="124"/>
      <c r="K28" s="124"/>
      <c r="L28" s="124"/>
    </row>
    <row r="29" spans="1:12">
      <c r="A29" s="124"/>
      <c r="B29" s="124"/>
      <c r="C29" s="124"/>
      <c r="D29" s="124"/>
      <c r="E29" s="124"/>
      <c r="F29" s="124"/>
      <c r="G29" s="124"/>
      <c r="H29" s="124"/>
      <c r="I29" s="124"/>
      <c r="J29" s="124"/>
      <c r="K29" s="124"/>
      <c r="L29" s="124"/>
    </row>
    <row r="30" spans="1:12">
      <c r="A30" s="124"/>
      <c r="B30" s="124"/>
      <c r="C30" s="124"/>
      <c r="D30" s="124"/>
      <c r="E30" s="124"/>
      <c r="F30" s="124"/>
      <c r="G30" s="124"/>
      <c r="H30" s="124"/>
      <c r="I30" s="124"/>
      <c r="J30" s="124"/>
      <c r="K30" s="124"/>
      <c r="L30" s="124"/>
    </row>
    <row r="31" spans="1:12">
      <c r="A31" s="124"/>
      <c r="B31" s="124"/>
      <c r="C31" s="124"/>
      <c r="D31" s="124"/>
      <c r="E31" s="124"/>
      <c r="F31" s="124"/>
      <c r="G31" s="124"/>
      <c r="H31" s="124"/>
      <c r="I31" s="124"/>
      <c r="J31" s="124"/>
      <c r="K31" s="124"/>
      <c r="L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sheetData>
  <phoneticPr fontId="2" type="noConversion"/>
  <conditionalFormatting sqref="A2 A3:L50">
    <cfRule type="cellIs" dxfId="1" priority="1" stopIfTrue="1" operator="equal">
      <formula>A1</formula>
    </cfRule>
  </conditionalFormatting>
  <pageMargins left="0.75" right="0.75" top="1" bottom="1" header="0.5" footer="0.5"/>
  <pageSetup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topLeftCell="A37" zoomScale="115" workbookViewId="0">
      <selection activeCell="B48" sqref="B48"/>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32" t="s">
        <v>707</v>
      </c>
    </row>
    <row r="2" spans="1:1">
      <c r="A2" s="124" t="s">
        <v>581</v>
      </c>
    </row>
    <row r="3" spans="1:1">
      <c r="A3" s="124" t="s">
        <v>629</v>
      </c>
    </row>
    <row r="4" spans="1:1">
      <c r="A4" s="124" t="s">
        <v>297</v>
      </c>
    </row>
    <row r="5" spans="1:1">
      <c r="A5" s="124" t="s">
        <v>298</v>
      </c>
    </row>
    <row r="6" spans="1:1">
      <c r="A6" s="124" t="s">
        <v>299</v>
      </c>
    </row>
    <row r="7" spans="1:1">
      <c r="A7" s="124" t="s">
        <v>565</v>
      </c>
    </row>
    <row r="8" spans="1:1">
      <c r="A8" s="124" t="s">
        <v>300</v>
      </c>
    </row>
    <row r="9" spans="1:1">
      <c r="A9" s="124" t="s">
        <v>301</v>
      </c>
    </row>
    <row r="10" spans="1:1">
      <c r="A10" s="124" t="s">
        <v>302</v>
      </c>
    </row>
    <row r="11" spans="1:1">
      <c r="A11" s="124" t="s">
        <v>303</v>
      </c>
    </row>
    <row r="14" spans="1:1">
      <c r="A14" s="132" t="s">
        <v>159</v>
      </c>
    </row>
    <row r="15" spans="1:1">
      <c r="A15" s="124" t="s">
        <v>148</v>
      </c>
    </row>
    <row r="16" spans="1:1">
      <c r="A16" s="124" t="s">
        <v>554</v>
      </c>
    </row>
    <row r="19" spans="1:1">
      <c r="A19" s="132" t="s">
        <v>293</v>
      </c>
    </row>
    <row r="20" spans="1:1">
      <c r="A20" s="124" t="s">
        <v>728</v>
      </c>
    </row>
    <row r="21" spans="1:1">
      <c r="A21" s="124" t="s">
        <v>292</v>
      </c>
    </row>
    <row r="22" spans="1:1">
      <c r="A22" s="124" t="s">
        <v>66</v>
      </c>
    </row>
    <row r="23" spans="1:1">
      <c r="A23" s="124" t="s">
        <v>55</v>
      </c>
    </row>
    <row r="24" spans="1:1">
      <c r="A24" s="124" t="s">
        <v>72</v>
      </c>
    </row>
    <row r="25" spans="1:1">
      <c r="A25" s="124" t="s">
        <v>673</v>
      </c>
    </row>
    <row r="26" spans="1:1">
      <c r="A26" s="124" t="s">
        <v>280</v>
      </c>
    </row>
    <row r="27" spans="1:1">
      <c r="A27" s="124" t="s">
        <v>672</v>
      </c>
    </row>
    <row r="28" spans="1:1">
      <c r="A28" s="124" t="s">
        <v>705</v>
      </c>
    </row>
    <row r="29" spans="1:1">
      <c r="A29" s="124" t="s">
        <v>68</v>
      </c>
    </row>
    <row r="30" spans="1:1">
      <c r="A30" s="124" t="s">
        <v>333</v>
      </c>
    </row>
    <row r="31" spans="1:1">
      <c r="A31" s="124" t="s">
        <v>64</v>
      </c>
    </row>
    <row r="32" spans="1:1">
      <c r="A32" s="124" t="s">
        <v>335</v>
      </c>
    </row>
    <row r="33" spans="1:1">
      <c r="A33" s="124" t="s">
        <v>62</v>
      </c>
    </row>
    <row r="34" spans="1:1">
      <c r="A34" s="124" t="s">
        <v>729</v>
      </c>
    </row>
    <row r="35" spans="1:1">
      <c r="A35" s="124" t="s">
        <v>61</v>
      </c>
    </row>
    <row r="36" spans="1:1">
      <c r="A36" s="124" t="s">
        <v>65</v>
      </c>
    </row>
    <row r="37" spans="1:1">
      <c r="A37" s="124" t="s">
        <v>270</v>
      </c>
    </row>
    <row r="38" spans="1:1">
      <c r="A38" s="124" t="s">
        <v>263</v>
      </c>
    </row>
    <row r="39" spans="1:1">
      <c r="A39" s="124" t="s">
        <v>671</v>
      </c>
    </row>
    <row r="40" spans="1:1">
      <c r="A40" s="124" t="s">
        <v>264</v>
      </c>
    </row>
    <row r="41" spans="1:1">
      <c r="A41" s="124" t="s">
        <v>271</v>
      </c>
    </row>
    <row r="42" spans="1:1">
      <c r="A42" s="124" t="s">
        <v>265</v>
      </c>
    </row>
    <row r="43" spans="1:1">
      <c r="A43" s="124" t="s">
        <v>52</v>
      </c>
    </row>
    <row r="44" spans="1:1">
      <c r="A44" s="124" t="s">
        <v>566</v>
      </c>
    </row>
    <row r="45" spans="1:1">
      <c r="A45" s="124" t="s">
        <v>281</v>
      </c>
    </row>
    <row r="46" spans="1:1">
      <c r="A46" s="124" t="s">
        <v>291</v>
      </c>
    </row>
    <row r="47" spans="1:1">
      <c r="A47" s="124" t="s">
        <v>53</v>
      </c>
    </row>
    <row r="48" spans="1:1">
      <c r="A48" s="124" t="s">
        <v>73</v>
      </c>
    </row>
    <row r="49" spans="1:1">
      <c r="A49" s="124" t="s">
        <v>153</v>
      </c>
    </row>
    <row r="50" spans="1:1">
      <c r="A50" s="124" t="s">
        <v>63</v>
      </c>
    </row>
    <row r="51" spans="1:1">
      <c r="A51" s="124" t="s">
        <v>331</v>
      </c>
    </row>
    <row r="52" spans="1:1">
      <c r="A52" s="124" t="s">
        <v>334</v>
      </c>
    </row>
    <row r="53" spans="1:1">
      <c r="A53" s="124" t="s">
        <v>287</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 (PROCESO 5)</vt:lpstr>
      <vt:lpstr>ArbolR (REGISTRO 32)</vt:lpstr>
      <vt:lpstr>Tablas</vt:lpstr>
      <vt:lpstr>aaa</vt:lpstr>
      <vt:lpstr>ENTREGA</vt:lpstr>
      <vt:lpstr>TAB_TIPO</vt:lpstr>
      <vt:lpstr>TIPO_PROYECTO</vt:lpstr>
    </vt:vector>
  </TitlesOfParts>
  <Company>GMD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Frank Ronald</cp:lastModifiedBy>
  <cp:lastPrinted>2008-08-29T15:47:58Z</cp:lastPrinted>
  <dcterms:created xsi:type="dcterms:W3CDTF">2006-04-05T22:26:35Z</dcterms:created>
  <dcterms:modified xsi:type="dcterms:W3CDTF">2018-10-17T06:37:05Z</dcterms:modified>
</cp:coreProperties>
</file>