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wy\Documents\1892 custom product\1892CustomProduct\LED trap\"/>
    </mc:Choice>
  </mc:AlternateContent>
  <xr:revisionPtr revIDLastSave="0" documentId="13_ncr:1_{6BAEBF63-7C37-4771-B573-0C709FF9B660}" xr6:coauthVersionLast="47" xr6:coauthVersionMax="47" xr10:uidLastSave="{00000000-0000-0000-0000-000000000000}"/>
  <bookViews>
    <workbookView xWindow="-120" yWindow="-120" windowWidth="29040" windowHeight="15840" xr2:uid="{CC9A12BB-90E4-4826-9C93-B92A1E242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/>
  <c r="O15" i="1"/>
  <c r="O5" i="1"/>
  <c r="O6" i="1"/>
  <c r="O7" i="1"/>
  <c r="O8" i="1"/>
  <c r="O9" i="1"/>
  <c r="O10" i="1"/>
  <c r="O11" i="1"/>
  <c r="O12" i="1"/>
  <c r="O13" i="1"/>
  <c r="O14" i="1"/>
  <c r="O16" i="1"/>
  <c r="O4" i="1"/>
  <c r="D43" i="1"/>
  <c r="D39" i="1"/>
  <c r="D41" i="1"/>
  <c r="D40" i="1"/>
  <c r="D38" i="1"/>
  <c r="D37" i="1"/>
  <c r="D36" i="1"/>
  <c r="D35" i="1"/>
  <c r="D3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  <c r="P17" i="1" l="1"/>
</calcChain>
</file>

<file path=xl/sharedStrings.xml><?xml version="1.0" encoding="utf-8"?>
<sst xmlns="http://schemas.openxmlformats.org/spreadsheetml/2006/main" count="25" uniqueCount="18">
  <si>
    <t>Trede</t>
  </si>
  <si>
    <t>Lengte [cm]</t>
  </si>
  <si>
    <t>totaal [cm]</t>
  </si>
  <si>
    <t>Trap</t>
  </si>
  <si>
    <t>Trap 1</t>
  </si>
  <si>
    <t>Trap 2</t>
  </si>
  <si>
    <t>Trap 3</t>
  </si>
  <si>
    <t xml:space="preserve">Trap 4 </t>
  </si>
  <si>
    <t>Trap #</t>
  </si>
  <si>
    <t xml:space="preserve">Aantal Tredes </t>
  </si>
  <si>
    <t>CM</t>
  </si>
  <si>
    <t>BAR</t>
  </si>
  <si>
    <t>Marge trap</t>
  </si>
  <si>
    <t>Marge bar</t>
  </si>
  <si>
    <t>5(hoek)</t>
  </si>
  <si>
    <t>CalleryBAR</t>
  </si>
  <si>
    <t>Binennkant lange muur via het luik =~230M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</si>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</sst>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C337E-162E-4160-854C-240A0973BAB2}" name="Table1" displayName="Table1" ref="A2:D41" totalsRowShown="0">
  <autoFilter ref="A2:D41" xr:uid="{E23C337E-162E-4160-854C-240A0973BAB2}"/>
  <tableColumns count="4">
    <tableColumn id="1" xr3:uid="{441A90F2-4665-4A2E-8933-D6A7BFE0FFDB}" name="Trap"/>
    <tableColumn id="2" xr3:uid="{F605DCD7-B702-4434-96FE-1F742AF6C8BF}" name="Trede"/>
    <tableColumn id="3" xr3:uid="{4C67CDDA-B644-4B42-8C37-136C728970A6}" name="Lengte [cm]"/>
    <tableColumn id="5" xr3:uid="{793EC3E6-ED70-4C1C-A214-4C13D3A8A362}" name="totaal [cm]">
      <calculatedColumnFormula>C3-(2*$L$3)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D77AA6-1ECA-4515-92A2-E14D5A91B61A}" name="Table2" displayName="Table2" ref="O3:P16" totalsRowShown="0">
  <autoFilter ref="O3:P16" xr:uid="{37D77AA6-1ECA-4515-92A2-E14D5A91B61A}"/>
  <tableColumns count="2">
    <tableColumn id="1" xr3:uid="{74173745-2E10-4BDE-83B2-9D6E8FE02FF6}" name="Amount">
      <calculatedColumnFormula>COUNTIF(Table1[totaal '[cm']],P4)</calculatedColumnFormula>
    </tableColumn>
    <tableColumn id="2" xr3:uid="{23CEDDEB-0C8B-45AA-B2C7-6AA44FBE2F32}" name="C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4245-1770-4029-A292-A1A170FAA093}">
  <dimension ref="A2:P43"/>
  <sheetViews>
    <sheetView tabSelected="1" workbookViewId="0">
      <selection activeCell="G24" sqref="G24"/>
    </sheetView>
  </sheetViews>
  <sheetFormatPr defaultRowHeight="15" x14ac:dyDescent="0.25"/>
  <cols>
    <col min="3" max="3" width="12.42578125" customWidth="1"/>
    <col min="4" max="4" width="11.85546875" customWidth="1"/>
    <col min="15" max="15" width="9.28515625" customWidth="1"/>
  </cols>
  <sheetData>
    <row r="2" spans="1:16" x14ac:dyDescent="0.25">
      <c r="A2" t="s">
        <v>3</v>
      </c>
      <c r="B2" t="s">
        <v>0</v>
      </c>
      <c r="C2" t="s">
        <v>1</v>
      </c>
      <c r="D2" t="s">
        <v>2</v>
      </c>
      <c r="F2" t="s">
        <v>8</v>
      </c>
      <c r="G2" t="s">
        <v>9</v>
      </c>
      <c r="L2" t="s">
        <v>10</v>
      </c>
    </row>
    <row r="3" spans="1:16" x14ac:dyDescent="0.25">
      <c r="A3">
        <v>1</v>
      </c>
      <c r="B3">
        <v>1</v>
      </c>
      <c r="C3">
        <v>195</v>
      </c>
      <c r="D3">
        <f>C3-(2*$L$3)</f>
        <v>175</v>
      </c>
      <c r="F3" t="s">
        <v>4</v>
      </c>
      <c r="G3">
        <v>11</v>
      </c>
      <c r="K3" t="s">
        <v>12</v>
      </c>
      <c r="L3">
        <v>10</v>
      </c>
      <c r="O3" t="s">
        <v>17</v>
      </c>
      <c r="P3" t="s">
        <v>10</v>
      </c>
    </row>
    <row r="4" spans="1:16" x14ac:dyDescent="0.25">
      <c r="A4">
        <v>1</v>
      </c>
      <c r="B4">
        <v>2</v>
      </c>
      <c r="C4">
        <v>195</v>
      </c>
      <c r="D4">
        <f t="shared" ref="D4:D33" si="0">C4-(2*$L$3)</f>
        <v>175</v>
      </c>
      <c r="F4" t="s">
        <v>5</v>
      </c>
      <c r="G4">
        <v>6</v>
      </c>
      <c r="K4" t="s">
        <v>13</v>
      </c>
      <c r="L4">
        <v>5</v>
      </c>
      <c r="O4">
        <f>COUNTIF(Table1[totaal '[cm']],P4)</f>
        <v>11</v>
      </c>
      <c r="P4">
        <v>175</v>
      </c>
    </row>
    <row r="5" spans="1:16" x14ac:dyDescent="0.25">
      <c r="A5">
        <v>1</v>
      </c>
      <c r="B5">
        <v>3</v>
      </c>
      <c r="C5">
        <v>195</v>
      </c>
      <c r="D5">
        <f t="shared" si="0"/>
        <v>175</v>
      </c>
      <c r="F5" t="s">
        <v>6</v>
      </c>
      <c r="G5">
        <v>7</v>
      </c>
      <c r="O5">
        <f>COUNTIF(Table1[totaal '[cm']],P5)</f>
        <v>1</v>
      </c>
      <c r="P5">
        <v>133</v>
      </c>
    </row>
    <row r="6" spans="1:16" x14ac:dyDescent="0.25">
      <c r="A6">
        <v>1</v>
      </c>
      <c r="B6">
        <v>4</v>
      </c>
      <c r="C6">
        <v>195</v>
      </c>
      <c r="D6">
        <f t="shared" si="0"/>
        <v>175</v>
      </c>
      <c r="F6" t="s">
        <v>7</v>
      </c>
      <c r="G6">
        <v>7</v>
      </c>
      <c r="O6">
        <f>COUNTIF(Table1[totaal '[cm']],P6)</f>
        <v>2</v>
      </c>
      <c r="P6">
        <v>126</v>
      </c>
    </row>
    <row r="7" spans="1:16" x14ac:dyDescent="0.25">
      <c r="A7">
        <v>1</v>
      </c>
      <c r="B7">
        <v>5</v>
      </c>
      <c r="C7">
        <v>195</v>
      </c>
      <c r="D7">
        <f t="shared" si="0"/>
        <v>175</v>
      </c>
      <c r="O7">
        <f>COUNTIF(Table1[totaal '[cm']],P7)</f>
        <v>1</v>
      </c>
      <c r="P7">
        <v>115</v>
      </c>
    </row>
    <row r="8" spans="1:16" x14ac:dyDescent="0.25">
      <c r="A8">
        <v>1</v>
      </c>
      <c r="B8">
        <v>6</v>
      </c>
      <c r="C8">
        <v>195</v>
      </c>
      <c r="D8">
        <f t="shared" si="0"/>
        <v>175</v>
      </c>
      <c r="O8">
        <f>COUNTIF(Table1[totaal '[cm']],P8)</f>
        <v>1</v>
      </c>
      <c r="P8">
        <v>92</v>
      </c>
    </row>
    <row r="9" spans="1:16" x14ac:dyDescent="0.25">
      <c r="A9">
        <v>1</v>
      </c>
      <c r="B9">
        <v>7</v>
      </c>
      <c r="C9">
        <v>195</v>
      </c>
      <c r="D9">
        <f t="shared" si="0"/>
        <v>175</v>
      </c>
      <c r="O9">
        <f>COUNTIF(Table1[totaal '[cm']],P9)</f>
        <v>2</v>
      </c>
      <c r="P9">
        <v>84</v>
      </c>
    </row>
    <row r="10" spans="1:16" x14ac:dyDescent="0.25">
      <c r="A10">
        <v>1</v>
      </c>
      <c r="B10">
        <v>8</v>
      </c>
      <c r="C10">
        <v>195</v>
      </c>
      <c r="D10">
        <f t="shared" si="0"/>
        <v>175</v>
      </c>
      <c r="O10">
        <f>COUNTIF(Table1[totaal '[cm']],P10)</f>
        <v>1</v>
      </c>
      <c r="P10">
        <v>123</v>
      </c>
    </row>
    <row r="11" spans="1:16" x14ac:dyDescent="0.25">
      <c r="A11">
        <v>1</v>
      </c>
      <c r="B11">
        <v>9</v>
      </c>
      <c r="C11">
        <v>195</v>
      </c>
      <c r="D11">
        <f t="shared" si="0"/>
        <v>175</v>
      </c>
      <c r="J11" t="s">
        <v>16</v>
      </c>
      <c r="O11">
        <f>COUNTIF(Table1[totaal '[cm']],P11)</f>
        <v>12</v>
      </c>
      <c r="P11">
        <v>118</v>
      </c>
    </row>
    <row r="12" spans="1:16" x14ac:dyDescent="0.25">
      <c r="A12">
        <v>1</v>
      </c>
      <c r="B12">
        <v>10</v>
      </c>
      <c r="C12">
        <v>195</v>
      </c>
      <c r="D12">
        <f t="shared" si="0"/>
        <v>175</v>
      </c>
      <c r="O12">
        <f>COUNTIF(Table1[totaal '[cm']],P12)</f>
        <v>4</v>
      </c>
      <c r="P12">
        <v>99</v>
      </c>
    </row>
    <row r="13" spans="1:16" x14ac:dyDescent="0.25">
      <c r="A13">
        <v>1</v>
      </c>
      <c r="B13">
        <v>11</v>
      </c>
      <c r="C13">
        <v>195</v>
      </c>
      <c r="D13">
        <f t="shared" si="0"/>
        <v>175</v>
      </c>
      <c r="O13">
        <f>COUNTIF(Table1[totaal '[cm']],P13)</f>
        <v>1</v>
      </c>
      <c r="P13">
        <v>113</v>
      </c>
    </row>
    <row r="14" spans="1:16" x14ac:dyDescent="0.25">
      <c r="A14">
        <v>2</v>
      </c>
      <c r="B14">
        <v>1</v>
      </c>
      <c r="C14">
        <v>153</v>
      </c>
      <c r="D14">
        <f t="shared" si="0"/>
        <v>133</v>
      </c>
      <c r="O14">
        <f>COUNTIF(Table1[totaal '[cm']],P14)</f>
        <v>1</v>
      </c>
      <c r="P14">
        <v>53</v>
      </c>
    </row>
    <row r="15" spans="1:16" x14ac:dyDescent="0.25">
      <c r="A15">
        <v>2</v>
      </c>
      <c r="B15">
        <v>2</v>
      </c>
      <c r="C15">
        <v>146</v>
      </c>
      <c r="D15">
        <f t="shared" si="0"/>
        <v>126</v>
      </c>
      <c r="O15">
        <f>COUNTIF(Table1[totaal '[cm']],P15)</f>
        <v>1</v>
      </c>
      <c r="P15">
        <v>148</v>
      </c>
    </row>
    <row r="16" spans="1:16" x14ac:dyDescent="0.25">
      <c r="A16">
        <v>2</v>
      </c>
      <c r="B16">
        <v>3</v>
      </c>
      <c r="C16">
        <v>135</v>
      </c>
      <c r="D16">
        <f t="shared" si="0"/>
        <v>115</v>
      </c>
      <c r="O16">
        <f>COUNTIF(Table1[totaal '[cm']],P16)</f>
        <v>1</v>
      </c>
      <c r="P16">
        <v>377</v>
      </c>
    </row>
    <row r="17" spans="1:16" x14ac:dyDescent="0.25">
      <c r="A17">
        <v>2</v>
      </c>
      <c r="B17">
        <v>4</v>
      </c>
      <c r="C17">
        <v>112</v>
      </c>
      <c r="D17">
        <f t="shared" si="0"/>
        <v>92</v>
      </c>
      <c r="O17">
        <f>COUNT(Table1[totaal '[cm']])</f>
        <v>39</v>
      </c>
      <c r="P17">
        <f>SUM(O4:O16)</f>
        <v>39</v>
      </c>
    </row>
    <row r="18" spans="1:16" x14ac:dyDescent="0.25">
      <c r="A18">
        <v>2</v>
      </c>
      <c r="B18">
        <v>5</v>
      </c>
      <c r="C18">
        <v>104</v>
      </c>
      <c r="D18">
        <f t="shared" si="0"/>
        <v>84</v>
      </c>
    </row>
    <row r="19" spans="1:16" x14ac:dyDescent="0.25">
      <c r="A19">
        <v>2</v>
      </c>
      <c r="B19">
        <v>6</v>
      </c>
      <c r="C19">
        <v>104</v>
      </c>
      <c r="D19">
        <f t="shared" si="0"/>
        <v>84</v>
      </c>
    </row>
    <row r="20" spans="1:16" x14ac:dyDescent="0.25">
      <c r="A20">
        <v>3</v>
      </c>
      <c r="B20">
        <v>1</v>
      </c>
      <c r="C20">
        <v>143</v>
      </c>
      <c r="D20">
        <f t="shared" si="0"/>
        <v>123</v>
      </c>
    </row>
    <row r="21" spans="1:16" x14ac:dyDescent="0.25">
      <c r="A21">
        <v>3</v>
      </c>
      <c r="B21">
        <v>2</v>
      </c>
      <c r="C21">
        <v>138</v>
      </c>
      <c r="D21">
        <f t="shared" si="0"/>
        <v>118</v>
      </c>
    </row>
    <row r="22" spans="1:16" x14ac:dyDescent="0.25">
      <c r="A22">
        <v>3</v>
      </c>
      <c r="B22">
        <v>3</v>
      </c>
      <c r="C22">
        <v>138</v>
      </c>
      <c r="D22">
        <f t="shared" si="0"/>
        <v>118</v>
      </c>
    </row>
    <row r="23" spans="1:16" x14ac:dyDescent="0.25">
      <c r="A23">
        <v>3</v>
      </c>
      <c r="B23">
        <v>4</v>
      </c>
      <c r="C23">
        <v>138</v>
      </c>
      <c r="D23">
        <f t="shared" si="0"/>
        <v>118</v>
      </c>
    </row>
    <row r="24" spans="1:16" x14ac:dyDescent="0.25">
      <c r="A24">
        <v>3</v>
      </c>
      <c r="B24">
        <v>5</v>
      </c>
      <c r="C24">
        <v>138</v>
      </c>
      <c r="D24">
        <f t="shared" si="0"/>
        <v>118</v>
      </c>
    </row>
    <row r="25" spans="1:16" x14ac:dyDescent="0.25">
      <c r="A25">
        <v>3</v>
      </c>
      <c r="B25">
        <v>6</v>
      </c>
      <c r="C25">
        <v>138</v>
      </c>
      <c r="D25">
        <f t="shared" si="0"/>
        <v>118</v>
      </c>
    </row>
    <row r="26" spans="1:16" x14ac:dyDescent="0.25">
      <c r="A26">
        <v>3</v>
      </c>
      <c r="B26">
        <v>7</v>
      </c>
      <c r="C26">
        <v>138</v>
      </c>
      <c r="D26">
        <f t="shared" si="0"/>
        <v>118</v>
      </c>
    </row>
    <row r="27" spans="1:16" x14ac:dyDescent="0.25">
      <c r="A27">
        <v>4</v>
      </c>
      <c r="B27">
        <v>1</v>
      </c>
      <c r="C27">
        <v>146</v>
      </c>
      <c r="D27">
        <f t="shared" si="0"/>
        <v>126</v>
      </c>
    </row>
    <row r="28" spans="1:16" x14ac:dyDescent="0.25">
      <c r="A28">
        <v>4</v>
      </c>
      <c r="B28">
        <v>2</v>
      </c>
      <c r="C28">
        <v>138</v>
      </c>
      <c r="D28">
        <f t="shared" si="0"/>
        <v>118</v>
      </c>
    </row>
    <row r="29" spans="1:16" x14ac:dyDescent="0.25">
      <c r="A29">
        <v>4</v>
      </c>
      <c r="B29">
        <v>3</v>
      </c>
      <c r="C29">
        <v>138</v>
      </c>
      <c r="D29">
        <f t="shared" si="0"/>
        <v>118</v>
      </c>
    </row>
    <row r="30" spans="1:16" x14ac:dyDescent="0.25">
      <c r="A30">
        <v>4</v>
      </c>
      <c r="B30">
        <v>4</v>
      </c>
      <c r="C30">
        <v>138</v>
      </c>
      <c r="D30">
        <f t="shared" si="0"/>
        <v>118</v>
      </c>
    </row>
    <row r="31" spans="1:16" x14ac:dyDescent="0.25">
      <c r="A31">
        <v>4</v>
      </c>
      <c r="B31">
        <v>5</v>
      </c>
      <c r="C31">
        <v>138</v>
      </c>
      <c r="D31">
        <f t="shared" si="0"/>
        <v>118</v>
      </c>
    </row>
    <row r="32" spans="1:16" x14ac:dyDescent="0.25">
      <c r="A32">
        <v>4</v>
      </c>
      <c r="B32">
        <v>6</v>
      </c>
      <c r="C32">
        <v>138</v>
      </c>
      <c r="D32">
        <f t="shared" si="0"/>
        <v>118</v>
      </c>
    </row>
    <row r="33" spans="1:4" x14ac:dyDescent="0.25">
      <c r="A33">
        <v>4</v>
      </c>
      <c r="B33">
        <v>7</v>
      </c>
      <c r="C33">
        <v>138</v>
      </c>
      <c r="D33">
        <f t="shared" si="0"/>
        <v>118</v>
      </c>
    </row>
    <row r="34" spans="1:4" x14ac:dyDescent="0.25">
      <c r="A34" t="s">
        <v>11</v>
      </c>
      <c r="B34">
        <v>1</v>
      </c>
      <c r="C34">
        <v>109</v>
      </c>
      <c r="D34">
        <f t="shared" ref="D34:D41" si="1">C34-(2*$L$4)</f>
        <v>99</v>
      </c>
    </row>
    <row r="35" spans="1:4" x14ac:dyDescent="0.25">
      <c r="A35" t="s">
        <v>11</v>
      </c>
      <c r="B35">
        <v>2</v>
      </c>
      <c r="C35">
        <v>109</v>
      </c>
      <c r="D35">
        <f t="shared" si="1"/>
        <v>99</v>
      </c>
    </row>
    <row r="36" spans="1:4" x14ac:dyDescent="0.25">
      <c r="A36" t="s">
        <v>11</v>
      </c>
      <c r="B36">
        <v>3</v>
      </c>
      <c r="C36">
        <v>109</v>
      </c>
      <c r="D36">
        <f t="shared" si="1"/>
        <v>99</v>
      </c>
    </row>
    <row r="37" spans="1:4" x14ac:dyDescent="0.25">
      <c r="A37" t="s">
        <v>11</v>
      </c>
      <c r="B37">
        <v>4</v>
      </c>
      <c r="C37">
        <v>109</v>
      </c>
      <c r="D37">
        <f t="shared" si="1"/>
        <v>99</v>
      </c>
    </row>
    <row r="38" spans="1:4" x14ac:dyDescent="0.25">
      <c r="A38" t="s">
        <v>11</v>
      </c>
      <c r="B38" t="s">
        <v>14</v>
      </c>
      <c r="C38">
        <v>123</v>
      </c>
      <c r="D38">
        <f t="shared" si="1"/>
        <v>113</v>
      </c>
    </row>
    <row r="39" spans="1:4" x14ac:dyDescent="0.25">
      <c r="A39" t="s">
        <v>11</v>
      </c>
      <c r="B39">
        <v>6</v>
      </c>
      <c r="C39">
        <v>63</v>
      </c>
      <c r="D39">
        <f t="shared" si="1"/>
        <v>53</v>
      </c>
    </row>
    <row r="40" spans="1:4" x14ac:dyDescent="0.25">
      <c r="A40" t="s">
        <v>15</v>
      </c>
      <c r="B40">
        <v>1</v>
      </c>
      <c r="C40">
        <v>158</v>
      </c>
      <c r="D40">
        <f t="shared" si="1"/>
        <v>148</v>
      </c>
    </row>
    <row r="41" spans="1:4" x14ac:dyDescent="0.25">
      <c r="A41" t="s">
        <v>15</v>
      </c>
      <c r="B41">
        <v>2</v>
      </c>
      <c r="C41">
        <v>387</v>
      </c>
      <c r="D41">
        <f t="shared" si="1"/>
        <v>377</v>
      </c>
    </row>
    <row r="43" spans="1:4" x14ac:dyDescent="0.25">
      <c r="D43">
        <f>SUM(Table1[totaal '[cm']])</f>
        <v>5311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</dc:creator>
  <cp:lastModifiedBy>Laurens</cp:lastModifiedBy>
  <dcterms:created xsi:type="dcterms:W3CDTF">2024-04-12T10:11:56Z</dcterms:created>
  <dcterms:modified xsi:type="dcterms:W3CDTF">2024-04-14T20:43:28Z</dcterms:modified>
</cp:coreProperties>
</file>