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repair_priority_v0\"/>
    </mc:Choice>
  </mc:AlternateContent>
  <xr:revisionPtr revIDLastSave="0" documentId="13_ncr:1_{A7E15DB2-9DA0-457E-A64C-771676E8AF7A}" xr6:coauthVersionLast="47" xr6:coauthVersionMax="47" xr10:uidLastSave="{00000000-0000-0000-0000-000000000000}"/>
  <bookViews>
    <workbookView xWindow="-120" yWindow="-120" windowWidth="29040" windowHeight="15840" firstSheet="1" activeTab="3" xr2:uid="{D3DCB828-FBC6-4B5F-B916-8216FBF30931}"/>
  </bookViews>
  <sheets>
    <sheet name="simulation" sheetId="12" r:id="rId1"/>
    <sheet name="network" sheetId="5" r:id="rId2"/>
    <sheet name="nodes" sheetId="1" r:id="rId3"/>
    <sheet name="lines" sheetId="4" r:id="rId4"/>
    <sheet name="switches" sheetId="14" r:id="rId5"/>
    <sheet name="loads" sheetId="8" r:id="rId6"/>
    <sheet name="generators" sheetId="2" r:id="rId7"/>
    <sheet name="external_gen" sheetId="9" r:id="rId8"/>
    <sheet name="tr_type" sheetId="6" r:id="rId9"/>
    <sheet name="transformers" sheetId="3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E15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6" i="1" s="1"/>
  <c r="E16" i="1" l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<sst xmlns="http://schemas.openxmlformats.org/spreadsheetml/2006/main" count="469" uniqueCount="192">
  <si>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</si>
  <si>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</si>
  <si>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</si>
  <si>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</si>
  <si>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</si>
  <si>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</si>
  <si>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</si>
  <si>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</si>
  <si>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</si>
  <si>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</si>
  <si>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</si>
  <si>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</si>
  <si>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</si>
  <si>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</si>
  <si>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</si>
  <si>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</si>
  <si>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</si>
  <si>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</si>
  <si>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</si>
  <si>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</si>
  <si>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</si>
  <si>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</si>
  <si>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</si>
  <si>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</si>
  <si>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</si>
  <si>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</si>
  <si>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</si>
  <si>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</si>
  <si>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</si>
  <si>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</si>
  <si>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</si>
  <si>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</si>
  <si>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</si>
  <si>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</si>
  <si>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</si>
  <si>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</si>
  <si>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</si>
  <si>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</si>
  <si>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</si>
  <si>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</si>
  <si>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</si>
  <si>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</si>
  <si>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</si>
  <si>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</si>
  <si>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</si>
  <si>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</si>
  <si>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</si>
  <si>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</si>
  <si>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</si>
  <si>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</si>
  <si>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</si>
  <si>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</si>
  <si>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</si>
  <si>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</si>
  <si>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</si>
  <si>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</si>
  <si>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</si>
  <si>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</si>
  <si>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</si>
  <si>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</si>
  <si>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</si>
  <si>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</si>
  <si>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</si>
  <si>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</si>
  <si>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</si>
  <si>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</si>
  <si>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</si>
  <si>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</si>
  <si>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</si>
  <si>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</si>
  <si>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</si>
  <si>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</si>
  <si>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</si>
  <si>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</si>
  <si>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</si>
  <si>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</si>
  <si>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</si>
  <si>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</si>
  <si>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</si>
  <si>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</si>
  <si>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</si>
  <si>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</si>
  <si>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</si>
  <si>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</si>
  <si>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</si>
  <si>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</si>
  <si>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</si>
  <si>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</si>
  <si>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</si>
  <si>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</si>
  <si>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</si>
  <si>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</si>
  <si>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</si>
  <si>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</si>
  <si>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</si>
  <si>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</si>
  <si>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</si>
  <si>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</si>
  <si>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</si>
  <si>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</si>
  <si>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</si>
  <si>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</si>
  <si>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</si>
  <si>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</si>
  <si>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</si>
  <si>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</si>
  <si>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</si>
  <si>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</si>
  <si>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</si>
  <si>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</si>
  <si>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</si>
  <si>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</si>
  <si>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</si>
  <si>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</si>
  <si>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</si>
  <si>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</si>
  <si>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</si>
  <si>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</si>
  <si>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</si>
  <si>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</si>
  <si>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</si>
  <si>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</si>
  <si>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</si>
  <si>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</si>
  <si>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</si>
  <si>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</si>
  <si>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</si>
  <si>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</si>
  <si>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</si>
  <si>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</si>
  <si>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</si>
  <si>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</si>
  <si>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</si>
  <si>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</si>
  <si>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</si>
  <si>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</si>
  <si>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</si>
  <si>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</si>
  <si>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</si>
  <si>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</si>
  <si>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</si>
  <si>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</si>
  <si>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</si>
  <si>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</si>
  <si>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</si>
  <si>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</si>
  <si>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</si>
  <si>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</si>
  <si>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</si>
  <si>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</si>
  <si>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</si>
  <si>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</si>
  <si>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</si>
  <si>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</si>
  <si>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</si>
  <si>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</si>
  <si>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</si>
  <si>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</si>
  <si>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</si>
  <si>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</si>
  <si>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</si>
  <si>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</si>
  <si>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</si>
  <si>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</si>
  <si>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closed</t>
  </si>
  <si>
    <t>in_ka</t>
  </si>
  <si>
    <t>swb7-b7</t>
  </si>
  <si>
    <t>b</t>
  </si>
  <si>
    <t>swb7-l7</t>
  </si>
  <si>
    <t>l</t>
  </si>
  <si>
    <t>swb1-tr1</t>
  </si>
  <si>
    <t>t</t>
  </si>
  <si>
    <t>swb2-tr1</t>
  </si>
  <si>
    <t>swb2-l1</t>
  </si>
  <si>
    <t>swb3-l2</t>
  </si>
  <si>
    <t>swb3-l1</t>
  </si>
  <si>
    <t>swb3-l10</t>
  </si>
  <si>
    <t>bus19</t>
  </si>
  <si>
    <t>load19</t>
  </si>
  <si>
    <t>line8, line9, load9, g18</t>
  </si>
  <si>
    <t>line18</t>
  </si>
  <si>
    <t>line10, line11, line12, line13, line14, line15, line16, line17, line18, load11, load14, load17, load19, g16, g11</t>
  </si>
  <si>
    <t>line2, line4, line5, line6, load3, load6, g7</t>
  </si>
  <si>
    <t>load2, g0</t>
  </si>
  <si>
    <t>False</t>
  </si>
  <si>
    <t>associated elements</t>
  </si>
  <si>
    <t>ignore montecarlo</t>
  </si>
  <si>
    <t>line19</t>
  </si>
  <si>
    <t>line7, line8, line9, load9</t>
  </si>
  <si>
    <t>swb18-l19</t>
  </si>
  <si>
    <t>swb8-l7</t>
  </si>
  <si>
    <t>repair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</si>
</sst>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/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/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/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/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J50"/>
  <sheetViews>
    <sheetView topLeftCell="B1" workbookViewId="0">
      <selection activeCell="N16" sqref="N16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10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178</v>
      </c>
    </row>
    <row r="2" spans="1:10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10" x14ac:dyDescent="0.25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  <c r="J3">
        <v>19.934894485517049</v>
      </c>
    </row>
    <row r="4" spans="1:10" x14ac:dyDescent="0.25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  <c r="J4">
        <v>23.308727319461724</v>
      </c>
    </row>
    <row r="5" spans="1:10" x14ac:dyDescent="0.25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  <c r="J5">
        <v>17.474943310487475</v>
      </c>
    </row>
    <row r="6" spans="1:10" x14ac:dyDescent="0.25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  <c r="J6">
        <v>15.424210251501449</v>
      </c>
    </row>
    <row r="7" spans="1:10" x14ac:dyDescent="0.25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  <c r="J7">
        <v>13.129585685334924</v>
      </c>
    </row>
    <row r="8" spans="1:10" x14ac:dyDescent="0.25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  <c r="J8">
        <v>21.605120970748523</v>
      </c>
    </row>
    <row r="9" spans="1:10" x14ac:dyDescent="0.25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  <c r="J9">
        <v>15.049400673234874</v>
      </c>
    </row>
    <row r="10" spans="1:10" x14ac:dyDescent="0.25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  <c r="J10">
        <v>15.882207877115526</v>
      </c>
    </row>
    <row r="11" spans="1:10" x14ac:dyDescent="0.25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  <c r="J11">
        <v>17.353116948353374</v>
      </c>
    </row>
    <row r="12" spans="1:10" x14ac:dyDescent="0.25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  <c r="J12">
        <v>19.733441000213475</v>
      </c>
    </row>
    <row r="13" spans="1:10" x14ac:dyDescent="0.25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  <c r="J13">
        <v>11.638532965343124</v>
      </c>
    </row>
    <row r="14" spans="1:10" x14ac:dyDescent="0.25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  <c r="J14">
        <v>22.194872517460176</v>
      </c>
    </row>
    <row r="15" spans="1:10" x14ac:dyDescent="0.25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  <c r="J15">
        <v>4.5310178812890678</v>
      </c>
    </row>
    <row r="16" spans="1:10" x14ac:dyDescent="0.25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  <c r="J16">
        <v>11.242507011693474</v>
      </c>
    </row>
    <row r="17" spans="1:10" x14ac:dyDescent="0.25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  <c r="J17">
        <v>14.748263744983225</v>
      </c>
    </row>
    <row r="18" spans="1:10" x14ac:dyDescent="0.25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  <c r="J18">
        <v>22.813796021891275</v>
      </c>
    </row>
    <row r="19" spans="1:10" x14ac:dyDescent="0.25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  <c r="J19">
        <v>16.953457419080074</v>
      </c>
    </row>
    <row r="20" spans="1:10" x14ac:dyDescent="0.25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  <c r="J20">
        <v>4.1637255327531282</v>
      </c>
    </row>
    <row r="21" spans="1:10" x14ac:dyDescent="0.25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  <c r="J21">
        <v>17.949039470568223</v>
      </c>
    </row>
    <row r="22" spans="1:10" x14ac:dyDescent="0.25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  <c r="J22">
        <v>4.1869132005201086</v>
      </c>
    </row>
    <row r="23" spans="1:10" x14ac:dyDescent="0.25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  <c r="J23">
        <v>29.493936915211602</v>
      </c>
    </row>
    <row r="24" spans="1:10" x14ac:dyDescent="0.25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  <c r="J24">
        <v>18.388638835419776</v>
      </c>
    </row>
    <row r="25" spans="1:10" x14ac:dyDescent="0.25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  <c r="J25">
        <v>13.7261820081086</v>
      </c>
    </row>
    <row r="26" spans="1:10" x14ac:dyDescent="0.25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  <c r="J26">
        <v>17.586398107617278</v>
      </c>
    </row>
    <row r="27" spans="1:10" x14ac:dyDescent="0.25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  <c r="J27">
        <v>11.49931354553855</v>
      </c>
    </row>
    <row r="28" spans="1:10" x14ac:dyDescent="0.25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  <c r="J28">
        <v>22.647110025550674</v>
      </c>
    </row>
    <row r="29" spans="1:10" x14ac:dyDescent="0.25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  <c r="J29">
        <v>7.4130677135893501</v>
      </c>
    </row>
    <row r="30" spans="1:10" x14ac:dyDescent="0.25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  <c r="J30">
        <v>17.489085175952276</v>
      </c>
    </row>
    <row r="31" spans="1:10" x14ac:dyDescent="0.25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  <c r="J31">
        <v>21.517920423466951</v>
      </c>
    </row>
    <row r="32" spans="1:10" x14ac:dyDescent="0.25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  <c r="J32">
        <v>12.393034162390125</v>
      </c>
    </row>
    <row r="33" spans="1:10" x14ac:dyDescent="0.25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  <c r="J33">
        <v>10.019924684746254</v>
      </c>
    </row>
    <row r="34" spans="1:10" x14ac:dyDescent="0.25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  <c r="J34">
        <v>25.006584262143477</v>
      </c>
    </row>
    <row r="35" spans="1:10" x14ac:dyDescent="0.25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  <c r="J35">
        <v>21.925634063601073</v>
      </c>
    </row>
    <row r="36" spans="1:10" x14ac:dyDescent="0.25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  <c r="J36">
        <v>14.208750570977301</v>
      </c>
    </row>
    <row r="37" spans="1:10" x14ac:dyDescent="0.25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  <c r="J37">
        <v>29.827116139559575</v>
      </c>
    </row>
    <row r="38" spans="1:10" x14ac:dyDescent="0.25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  <c r="J38">
        <v>22.553314388050197</v>
      </c>
    </row>
    <row r="39" spans="1:10" x14ac:dyDescent="0.25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  <c r="J39">
        <v>12.735776579379834</v>
      </c>
    </row>
    <row r="40" spans="1:10" x14ac:dyDescent="0.25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  <c r="J40">
        <v>13.285828600959924</v>
      </c>
    </row>
    <row r="41" spans="1:10" x14ac:dyDescent="0.25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  <c r="J41">
        <v>13.300729578010376</v>
      </c>
    </row>
    <row r="42" spans="1:10" x14ac:dyDescent="0.25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  <c r="J42">
        <v>26.295067749104504</v>
      </c>
    </row>
    <row r="43" spans="1:10" x14ac:dyDescent="0.25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  <c r="J43">
        <v>22.847309825630326</v>
      </c>
    </row>
    <row r="44" spans="1:10" x14ac:dyDescent="0.25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  <c r="J44">
        <v>17.792331483055751</v>
      </c>
    </row>
    <row r="45" spans="1:10" x14ac:dyDescent="0.25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  <c r="J45">
        <v>15.68739580992785</v>
      </c>
    </row>
    <row r="46" spans="1:10" x14ac:dyDescent="0.25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  <c r="J46">
        <v>2.6307975795397875</v>
      </c>
    </row>
    <row r="47" spans="1:10" x14ac:dyDescent="0.25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  <c r="J47">
        <v>6.4264870106351673</v>
      </c>
    </row>
    <row r="48" spans="1:10" x14ac:dyDescent="0.25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  <c r="J48">
        <v>17.454674410976001</v>
      </c>
    </row>
    <row r="49" spans="1:10" x14ac:dyDescent="0.25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  <c r="J49">
        <v>22.015293099134826</v>
      </c>
    </row>
    <row r="50" spans="1:10" x14ac:dyDescent="0.25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  <c r="J50">
        <v>17.308270991014048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/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N20" sqref="N20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7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P1" t="s">
        <v>144</v>
      </c>
      <c r="Q1" t="s">
        <v>143</v>
      </c>
    </row>
    <row r="2" spans="1:17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P2">
        <v>1</v>
      </c>
      <c r="Q2">
        <v>1</v>
      </c>
    </row>
    <row r="3" spans="1:17" x14ac:dyDescent="0.25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7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7" x14ac:dyDescent="0.25">
      <c r="A5" t="s">
        <v>7</v>
      </c>
      <c r="C5">
        <v>110</v>
      </c>
      <c r="D5">
        <f>D4</f>
        <v>79.900000000000006</v>
      </c>
      <c r="E5">
        <f>E4+Q2</f>
        <v>10.5</v>
      </c>
      <c r="G5">
        <v>1.1000000000000001</v>
      </c>
      <c r="H5">
        <v>0.9</v>
      </c>
      <c r="I5" s="2" t="s">
        <v>105</v>
      </c>
    </row>
    <row r="6" spans="1:17" x14ac:dyDescent="0.25">
      <c r="A6" t="s">
        <v>106</v>
      </c>
      <c r="C6">
        <v>110</v>
      </c>
      <c r="D6">
        <f>D5</f>
        <v>79.900000000000006</v>
      </c>
      <c r="E6">
        <f>E5+Q2</f>
        <v>11.5</v>
      </c>
      <c r="G6">
        <v>1.1000000000000001</v>
      </c>
      <c r="H6">
        <v>0.9</v>
      </c>
      <c r="I6" s="2" t="s">
        <v>105</v>
      </c>
    </row>
    <row r="7" spans="1:17" x14ac:dyDescent="0.25">
      <c r="A7" t="s">
        <v>107</v>
      </c>
      <c r="C7">
        <v>110</v>
      </c>
      <c r="D7">
        <f>D6</f>
        <v>79.900000000000006</v>
      </c>
      <c r="E7">
        <f>E6+Q2</f>
        <v>12.5</v>
      </c>
      <c r="G7">
        <v>1.1000000000000001</v>
      </c>
      <c r="H7">
        <v>0.9</v>
      </c>
      <c r="I7" s="2" t="s">
        <v>105</v>
      </c>
    </row>
    <row r="8" spans="1:17" x14ac:dyDescent="0.25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7" x14ac:dyDescent="0.25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7" x14ac:dyDescent="0.25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7" x14ac:dyDescent="0.25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7" x14ac:dyDescent="0.25">
      <c r="A12" t="s">
        <v>112</v>
      </c>
      <c r="C12">
        <v>110</v>
      </c>
      <c r="D12">
        <f>D11</f>
        <v>78.900000000000006</v>
      </c>
      <c r="E12">
        <f>E11-Q2</f>
        <v>8.5</v>
      </c>
      <c r="G12">
        <v>1.1000000000000001</v>
      </c>
      <c r="H12">
        <v>0.9</v>
      </c>
      <c r="I12" s="2" t="s">
        <v>105</v>
      </c>
    </row>
    <row r="13" spans="1:17" x14ac:dyDescent="0.25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7" x14ac:dyDescent="0.25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7" x14ac:dyDescent="0.25">
      <c r="A15" t="s">
        <v>115</v>
      </c>
      <c r="C15">
        <v>110</v>
      </c>
      <c r="D15">
        <f>D14</f>
        <v>76.900000000000006</v>
      </c>
      <c r="E15">
        <f>E14-Q2</f>
        <v>8.5</v>
      </c>
      <c r="G15">
        <v>1.1000000000000001</v>
      </c>
      <c r="H15">
        <v>0.9</v>
      </c>
      <c r="I15" s="2" t="s">
        <v>105</v>
      </c>
    </row>
    <row r="16" spans="1:17" x14ac:dyDescent="0.25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f>D16</f>
        <v>75.900000000000006</v>
      </c>
      <c r="E17">
        <f>E16-Q2</f>
        <v>8.5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f>D9</f>
        <v>77.900000000000006</v>
      </c>
      <c r="E19">
        <f>E9+Q2</f>
        <v>12.5</v>
      </c>
      <c r="G19">
        <v>1.1000000000000001</v>
      </c>
      <c r="H19">
        <v>0.9</v>
      </c>
      <c r="I19" s="2" t="s">
        <v>105</v>
      </c>
    </row>
    <row r="20" spans="1:9" x14ac:dyDescent="0.25">
      <c r="A20" t="s">
        <v>177</v>
      </c>
      <c r="C20">
        <v>110</v>
      </c>
      <c r="D20">
        <f>D17-P2</f>
        <v>74.900000000000006</v>
      </c>
      <c r="E20">
        <f>E17</f>
        <v>8.5</v>
      </c>
      <c r="G20">
        <v>1.1000000000000001</v>
      </c>
      <c r="H20">
        <v>0.9</v>
      </c>
      <c r="I20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R19"/>
  <sheetViews>
    <sheetView tabSelected="1" workbookViewId="0">
      <selection activeCell="P2" sqref="P2:P19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10" customWidth="1"/>
    <col min="13" max="13" width="2.85546875" bestFit="1" customWidth="1"/>
    <col min="14" max="14" width="7.7109375" bestFit="1" customWidth="1"/>
    <col min="15" max="15" width="20.42578125" bestFit="1" customWidth="1"/>
    <col min="16" max="16" width="11" bestFit="1" customWidth="1"/>
    <col min="17" max="17" width="10.42578125" bestFit="1" customWidth="1"/>
    <col min="18" max="18" width="13.42578125" bestFit="1" customWidth="1"/>
  </cols>
  <sheetData>
    <row r="1" spans="1:18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186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  <c r="R1" t="s">
        <v>191</v>
      </c>
    </row>
    <row r="2" spans="1:18" x14ac:dyDescent="0.25">
      <c r="A2" t="s">
        <v>47</v>
      </c>
      <c r="B2" t="s">
        <v>5</v>
      </c>
      <c r="C2" t="s">
        <v>6</v>
      </c>
      <c r="D2">
        <v>35</v>
      </c>
      <c r="E2" t="s">
        <v>45</v>
      </c>
      <c r="K2" s="2" t="s">
        <v>105</v>
      </c>
      <c r="L2" s="2"/>
      <c r="O2">
        <v>100</v>
      </c>
      <c r="P2">
        <v>1</v>
      </c>
      <c r="Q2">
        <v>1</v>
      </c>
    </row>
    <row r="3" spans="1:18" x14ac:dyDescent="0.25">
      <c r="A3" t="s">
        <v>48</v>
      </c>
      <c r="B3" t="s">
        <v>6</v>
      </c>
      <c r="C3" t="s">
        <v>7</v>
      </c>
      <c r="D3">
        <v>25</v>
      </c>
      <c r="E3" t="s">
        <v>45</v>
      </c>
      <c r="K3" s="2" t="s">
        <v>105</v>
      </c>
      <c r="L3" s="2"/>
      <c r="O3">
        <v>100</v>
      </c>
      <c r="P3">
        <v>1</v>
      </c>
      <c r="Q3">
        <v>4</v>
      </c>
    </row>
    <row r="4" spans="1:18" x14ac:dyDescent="0.25">
      <c r="A4" t="s">
        <v>118</v>
      </c>
      <c r="B4" t="s">
        <v>7</v>
      </c>
      <c r="C4" t="s">
        <v>106</v>
      </c>
      <c r="D4">
        <v>20.5</v>
      </c>
      <c r="E4" t="s">
        <v>45</v>
      </c>
      <c r="K4" s="2" t="s">
        <v>105</v>
      </c>
      <c r="L4" s="2"/>
      <c r="O4">
        <v>100</v>
      </c>
      <c r="P4">
        <v>1</v>
      </c>
      <c r="Q4" s="6">
        <v>3</v>
      </c>
    </row>
    <row r="5" spans="1:18" x14ac:dyDescent="0.25">
      <c r="A5" t="s">
        <v>119</v>
      </c>
      <c r="B5" t="s">
        <v>106</v>
      </c>
      <c r="C5" t="s">
        <v>107</v>
      </c>
      <c r="D5">
        <v>21</v>
      </c>
      <c r="E5" t="s">
        <v>45</v>
      </c>
      <c r="K5" s="2" t="s">
        <v>105</v>
      </c>
      <c r="L5" s="2"/>
      <c r="O5">
        <v>100</v>
      </c>
      <c r="P5">
        <v>1</v>
      </c>
      <c r="Q5">
        <v>3</v>
      </c>
    </row>
    <row r="6" spans="1:18" x14ac:dyDescent="0.25">
      <c r="A6" t="s">
        <v>120</v>
      </c>
      <c r="B6" t="s">
        <v>106</v>
      </c>
      <c r="C6" t="s">
        <v>108</v>
      </c>
      <c r="D6">
        <v>21.5</v>
      </c>
      <c r="E6" t="s">
        <v>45</v>
      </c>
      <c r="K6" s="2" t="s">
        <v>105</v>
      </c>
      <c r="L6" s="2"/>
      <c r="O6">
        <v>100</v>
      </c>
      <c r="P6">
        <v>1</v>
      </c>
      <c r="Q6">
        <v>3</v>
      </c>
    </row>
    <row r="7" spans="1:18" x14ac:dyDescent="0.25">
      <c r="A7" t="s">
        <v>121</v>
      </c>
      <c r="B7" t="s">
        <v>108</v>
      </c>
      <c r="C7" t="s">
        <v>109</v>
      </c>
      <c r="D7">
        <v>22</v>
      </c>
      <c r="E7" t="s">
        <v>45</v>
      </c>
      <c r="K7" s="2" t="s">
        <v>105</v>
      </c>
      <c r="L7" s="2"/>
      <c r="O7">
        <v>100</v>
      </c>
      <c r="P7">
        <v>1</v>
      </c>
      <c r="Q7">
        <v>1</v>
      </c>
    </row>
    <row r="8" spans="1:18" x14ac:dyDescent="0.25">
      <c r="A8" t="s">
        <v>122</v>
      </c>
      <c r="B8" t="s">
        <v>109</v>
      </c>
      <c r="C8" t="s">
        <v>110</v>
      </c>
      <c r="D8">
        <v>22.5</v>
      </c>
      <c r="E8" t="s">
        <v>45</v>
      </c>
      <c r="K8" s="2" t="s">
        <v>105</v>
      </c>
      <c r="L8" s="2"/>
      <c r="O8">
        <v>100</v>
      </c>
      <c r="P8">
        <v>1</v>
      </c>
      <c r="Q8">
        <v>2</v>
      </c>
    </row>
    <row r="9" spans="1:18" x14ac:dyDescent="0.25">
      <c r="A9" t="s">
        <v>123</v>
      </c>
      <c r="B9" t="s">
        <v>109</v>
      </c>
      <c r="C9" t="s">
        <v>133</v>
      </c>
      <c r="D9">
        <v>23</v>
      </c>
      <c r="E9" t="s">
        <v>45</v>
      </c>
      <c r="K9" s="2" t="s">
        <v>105</v>
      </c>
      <c r="L9" s="2"/>
      <c r="O9">
        <v>100</v>
      </c>
      <c r="P9">
        <v>1</v>
      </c>
      <c r="Q9">
        <v>1</v>
      </c>
    </row>
    <row r="10" spans="1:18" x14ac:dyDescent="0.25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s="2" t="s">
        <v>105</v>
      </c>
      <c r="L10" s="2"/>
      <c r="O10">
        <v>100</v>
      </c>
      <c r="P10">
        <v>1</v>
      </c>
      <c r="Q10">
        <v>1</v>
      </c>
    </row>
    <row r="11" spans="1:18" x14ac:dyDescent="0.25">
      <c r="A11" t="s">
        <v>125</v>
      </c>
      <c r="B11" t="s">
        <v>111</v>
      </c>
      <c r="C11" t="s">
        <v>112</v>
      </c>
      <c r="D11">
        <v>24</v>
      </c>
      <c r="E11" t="s">
        <v>45</v>
      </c>
      <c r="K11" s="2" t="s">
        <v>105</v>
      </c>
      <c r="L11" s="2"/>
      <c r="O11">
        <v>100</v>
      </c>
      <c r="P11">
        <v>1</v>
      </c>
      <c r="Q11">
        <v>0</v>
      </c>
    </row>
    <row r="12" spans="1:18" x14ac:dyDescent="0.25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s="2" t="s">
        <v>105</v>
      </c>
      <c r="L12" s="2"/>
      <c r="O12">
        <v>100</v>
      </c>
      <c r="P12">
        <v>1</v>
      </c>
      <c r="Q12">
        <v>3</v>
      </c>
      <c r="R12">
        <v>3</v>
      </c>
    </row>
    <row r="13" spans="1:18" x14ac:dyDescent="0.25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s="2" t="s">
        <v>105</v>
      </c>
      <c r="L13" s="2"/>
      <c r="O13">
        <v>100</v>
      </c>
      <c r="P13">
        <v>1</v>
      </c>
      <c r="Q13">
        <v>3</v>
      </c>
      <c r="R13">
        <v>2</v>
      </c>
    </row>
    <row r="14" spans="1:18" x14ac:dyDescent="0.25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s="2" t="s">
        <v>184</v>
      </c>
      <c r="L14" s="2" t="s">
        <v>184</v>
      </c>
      <c r="O14">
        <v>100</v>
      </c>
      <c r="P14">
        <v>1</v>
      </c>
      <c r="Q14">
        <v>4</v>
      </c>
      <c r="R14">
        <v>0</v>
      </c>
    </row>
    <row r="15" spans="1:18" x14ac:dyDescent="0.25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s="2" t="s">
        <v>105</v>
      </c>
      <c r="L15" s="2" t="s">
        <v>105</v>
      </c>
      <c r="O15">
        <v>100</v>
      </c>
      <c r="P15">
        <v>1</v>
      </c>
      <c r="Q15">
        <v>1</v>
      </c>
      <c r="R15">
        <v>1</v>
      </c>
    </row>
    <row r="16" spans="1:18" x14ac:dyDescent="0.25">
      <c r="A16" t="s">
        <v>130</v>
      </c>
      <c r="B16" t="s">
        <v>116</v>
      </c>
      <c r="C16" t="s">
        <v>117</v>
      </c>
      <c r="D16">
        <v>26.5</v>
      </c>
      <c r="E16" t="s">
        <v>45</v>
      </c>
      <c r="K16" s="2" t="s">
        <v>105</v>
      </c>
      <c r="L16" s="2"/>
      <c r="O16">
        <v>100</v>
      </c>
      <c r="P16">
        <v>1</v>
      </c>
      <c r="Q16">
        <v>0</v>
      </c>
    </row>
    <row r="17" spans="1:17" x14ac:dyDescent="0.25">
      <c r="A17" t="s">
        <v>131</v>
      </c>
      <c r="B17" t="s">
        <v>116</v>
      </c>
      <c r="C17" t="s">
        <v>132</v>
      </c>
      <c r="D17">
        <v>27</v>
      </c>
      <c r="E17" t="s">
        <v>45</v>
      </c>
      <c r="K17" s="2" t="s">
        <v>105</v>
      </c>
      <c r="L17" s="2"/>
      <c r="O17">
        <v>100</v>
      </c>
      <c r="P17">
        <v>1</v>
      </c>
      <c r="Q17">
        <v>2</v>
      </c>
    </row>
    <row r="18" spans="1:17" x14ac:dyDescent="0.25">
      <c r="A18" t="s">
        <v>180</v>
      </c>
      <c r="B18" t="s">
        <v>117</v>
      </c>
      <c r="C18" t="s">
        <v>177</v>
      </c>
      <c r="D18">
        <v>27</v>
      </c>
      <c r="E18" t="s">
        <v>45</v>
      </c>
      <c r="K18" t="s">
        <v>105</v>
      </c>
      <c r="L18" s="2"/>
      <c r="O18">
        <v>100</v>
      </c>
      <c r="P18">
        <v>1</v>
      </c>
      <c r="Q18">
        <v>2</v>
      </c>
    </row>
    <row r="19" spans="1:17" x14ac:dyDescent="0.25">
      <c r="A19" t="s">
        <v>187</v>
      </c>
      <c r="B19" t="s">
        <v>108</v>
      </c>
      <c r="C19" t="s">
        <v>133</v>
      </c>
      <c r="D19">
        <v>27</v>
      </c>
      <c r="E19" t="s">
        <v>45</v>
      </c>
      <c r="K19" s="2" t="s">
        <v>105</v>
      </c>
      <c r="L19" s="2"/>
      <c r="O19">
        <v>100</v>
      </c>
      <c r="P19">
        <v>1</v>
      </c>
      <c r="Q19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54C9-296C-496E-B9D1-44F56B1564BD}">
  <dimension ref="A1:I11"/>
  <sheetViews>
    <sheetView workbookViewId="0">
      <selection activeCell="H11" sqref="H11"/>
    </sheetView>
  </sheetViews>
  <sheetFormatPr defaultRowHeight="15" x14ac:dyDescent="0.25"/>
  <cols>
    <col min="1" max="1" width="12" bestFit="1" customWidth="1"/>
    <col min="7" max="7" width="12.85546875" bestFit="1" customWidth="1"/>
    <col min="8" max="8" width="40" bestFit="1" customWidth="1"/>
    <col min="9" max="9" width="20.85546875" bestFit="1" customWidth="1"/>
  </cols>
  <sheetData>
    <row r="1" spans="1:9" x14ac:dyDescent="0.25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165</v>
      </c>
      <c r="G1" t="s">
        <v>164</v>
      </c>
      <c r="H1" t="s">
        <v>185</v>
      </c>
      <c r="I1" t="s">
        <v>186</v>
      </c>
    </row>
    <row r="2" spans="1:9" x14ac:dyDescent="0.25">
      <c r="A2" t="s">
        <v>166</v>
      </c>
      <c r="B2" t="s">
        <v>108</v>
      </c>
      <c r="C2" t="s">
        <v>108</v>
      </c>
      <c r="D2" t="s">
        <v>167</v>
      </c>
      <c r="F2" s="7"/>
      <c r="G2" s="2" t="s">
        <v>105</v>
      </c>
      <c r="I2" s="2"/>
    </row>
    <row r="3" spans="1:9" x14ac:dyDescent="0.25">
      <c r="A3" t="s">
        <v>168</v>
      </c>
      <c r="B3" t="s">
        <v>108</v>
      </c>
      <c r="C3" t="s">
        <v>121</v>
      </c>
      <c r="D3" t="s">
        <v>169</v>
      </c>
      <c r="F3" s="7"/>
      <c r="G3" s="2" t="s">
        <v>105</v>
      </c>
      <c r="H3" s="2" t="s">
        <v>121</v>
      </c>
      <c r="I3" s="2"/>
    </row>
    <row r="4" spans="1:9" x14ac:dyDescent="0.25">
      <c r="A4" t="s">
        <v>170</v>
      </c>
      <c r="B4" t="s">
        <v>4</v>
      </c>
      <c r="C4" t="s">
        <v>10</v>
      </c>
      <c r="D4" t="s">
        <v>171</v>
      </c>
      <c r="F4" s="7"/>
      <c r="G4" s="2" t="s">
        <v>105</v>
      </c>
      <c r="I4" s="2"/>
    </row>
    <row r="5" spans="1:9" x14ac:dyDescent="0.25">
      <c r="A5" t="s">
        <v>172</v>
      </c>
      <c r="B5" t="s">
        <v>5</v>
      </c>
      <c r="C5" t="s">
        <v>10</v>
      </c>
      <c r="D5" t="s">
        <v>171</v>
      </c>
      <c r="F5" s="7"/>
      <c r="G5" s="2" t="s">
        <v>184</v>
      </c>
      <c r="H5" s="2"/>
      <c r="I5" s="2"/>
    </row>
    <row r="6" spans="1:9" x14ac:dyDescent="0.25">
      <c r="A6" t="s">
        <v>190</v>
      </c>
      <c r="B6" t="s">
        <v>109</v>
      </c>
      <c r="C6" t="s">
        <v>121</v>
      </c>
      <c r="D6" t="s">
        <v>169</v>
      </c>
      <c r="F6" s="7"/>
      <c r="G6" s="2" t="s">
        <v>105</v>
      </c>
      <c r="H6" s="2" t="s">
        <v>179</v>
      </c>
      <c r="I6" s="2"/>
    </row>
    <row r="7" spans="1:9" x14ac:dyDescent="0.25">
      <c r="A7" t="s">
        <v>173</v>
      </c>
      <c r="B7" t="s">
        <v>5</v>
      </c>
      <c r="C7" t="s">
        <v>47</v>
      </c>
      <c r="D7" t="s">
        <v>169</v>
      </c>
      <c r="F7" s="7"/>
      <c r="G7" s="2" t="s">
        <v>105</v>
      </c>
      <c r="H7" s="2" t="s">
        <v>47</v>
      </c>
      <c r="I7" s="2"/>
    </row>
    <row r="8" spans="1:9" x14ac:dyDescent="0.25">
      <c r="A8" t="s">
        <v>175</v>
      </c>
      <c r="B8" t="s">
        <v>6</v>
      </c>
      <c r="C8" t="s">
        <v>47</v>
      </c>
      <c r="D8" t="s">
        <v>169</v>
      </c>
      <c r="F8" s="7"/>
      <c r="G8" s="2" t="s">
        <v>105</v>
      </c>
      <c r="H8" s="2" t="s">
        <v>183</v>
      </c>
      <c r="I8" s="2"/>
    </row>
    <row r="9" spans="1:9" x14ac:dyDescent="0.25">
      <c r="A9" t="s">
        <v>174</v>
      </c>
      <c r="B9" t="s">
        <v>6</v>
      </c>
      <c r="C9" t="s">
        <v>48</v>
      </c>
      <c r="D9" t="s">
        <v>169</v>
      </c>
      <c r="F9" s="7"/>
      <c r="G9" s="2" t="s">
        <v>105</v>
      </c>
      <c r="H9" s="2" t="s">
        <v>182</v>
      </c>
      <c r="I9" s="2"/>
    </row>
    <row r="10" spans="1:9" x14ac:dyDescent="0.25">
      <c r="A10" t="s">
        <v>176</v>
      </c>
      <c r="B10" t="s">
        <v>6</v>
      </c>
      <c r="C10" t="s">
        <v>124</v>
      </c>
      <c r="D10" t="s">
        <v>169</v>
      </c>
      <c r="F10" s="7"/>
      <c r="G10" s="2" t="s">
        <v>105</v>
      </c>
      <c r="H10" s="2" t="s">
        <v>181</v>
      </c>
      <c r="I10" s="2"/>
    </row>
    <row r="11" spans="1:9" x14ac:dyDescent="0.25">
      <c r="A11" t="s">
        <v>189</v>
      </c>
      <c r="B11" t="s">
        <v>133</v>
      </c>
      <c r="C11" t="s">
        <v>187</v>
      </c>
      <c r="D11" t="s">
        <v>169</v>
      </c>
      <c r="G11" s="2" t="s">
        <v>184</v>
      </c>
      <c r="H11" s="2" t="s">
        <v>188</v>
      </c>
      <c r="I11" s="2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S10"/>
  <sheetViews>
    <sheetView workbookViewId="0">
      <selection activeCell="P22" sqref="P22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  <col min="18" max="18" width="20.85546875" bestFit="1" customWidth="1"/>
  </cols>
  <sheetData>
    <row r="1" spans="1:19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157</v>
      </c>
      <c r="Q1" t="s">
        <v>158</v>
      </c>
      <c r="R1" t="s">
        <v>186</v>
      </c>
      <c r="S1" t="s">
        <v>191</v>
      </c>
    </row>
    <row r="2" spans="1:19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>
        <v>0</v>
      </c>
      <c r="Q2">
        <v>1</v>
      </c>
      <c r="R2" s="2"/>
    </row>
    <row r="3" spans="1:19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>
        <v>0</v>
      </c>
      <c r="Q3">
        <v>1</v>
      </c>
      <c r="R3" s="2"/>
    </row>
    <row r="4" spans="1:19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>
        <v>0</v>
      </c>
      <c r="Q4">
        <v>1</v>
      </c>
      <c r="R4" s="2"/>
    </row>
    <row r="5" spans="1:19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>
        <v>1</v>
      </c>
      <c r="Q5">
        <v>1</v>
      </c>
      <c r="R5" s="2"/>
      <c r="S5">
        <v>10</v>
      </c>
    </row>
    <row r="6" spans="1:19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>
        <v>1</v>
      </c>
      <c r="Q6">
        <v>1</v>
      </c>
      <c r="R6" s="2"/>
    </row>
    <row r="7" spans="1:19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>
        <v>0</v>
      </c>
      <c r="Q7">
        <v>1</v>
      </c>
      <c r="R7" s="2"/>
    </row>
    <row r="8" spans="1:19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>
        <v>0</v>
      </c>
      <c r="Q8">
        <v>1</v>
      </c>
      <c r="R8" s="2"/>
    </row>
    <row r="9" spans="1:19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>
        <v>0</v>
      </c>
      <c r="Q9">
        <v>1</v>
      </c>
      <c r="R9" s="2"/>
    </row>
    <row r="10" spans="1:19" x14ac:dyDescent="0.25">
      <c r="A10" t="s">
        <v>178</v>
      </c>
      <c r="B10" t="s">
        <v>177</v>
      </c>
      <c r="C10">
        <v>5.6211919330659503</v>
      </c>
      <c r="L10">
        <v>0</v>
      </c>
      <c r="M10">
        <v>0</v>
      </c>
      <c r="N10">
        <v>0</v>
      </c>
      <c r="O10" s="2" t="s">
        <v>105</v>
      </c>
      <c r="P10">
        <v>0</v>
      </c>
      <c r="Q10">
        <v>1</v>
      </c>
      <c r="R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workbookViewId="0">
      <selection activeCell="AA8" sqref="AA8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7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  <c r="Y1" t="s">
        <v>157</v>
      </c>
      <c r="Z1" t="s">
        <v>158</v>
      </c>
      <c r="AA1" t="s">
        <v>191</v>
      </c>
    </row>
    <row r="2" spans="1:27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  <c r="Y2">
        <v>0</v>
      </c>
      <c r="Z2">
        <v>1</v>
      </c>
      <c r="AA2" s="2"/>
    </row>
    <row r="3" spans="1:27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  <c r="Y3">
        <v>0</v>
      </c>
      <c r="Z3">
        <v>1</v>
      </c>
      <c r="AA3" s="2"/>
    </row>
    <row r="4" spans="1:27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  <c r="Y4">
        <v>0</v>
      </c>
      <c r="Z4">
        <v>1</v>
      </c>
      <c r="AA4" s="2"/>
    </row>
    <row r="5" spans="1:27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  <c r="Y5">
        <v>0</v>
      </c>
      <c r="Z5">
        <v>1</v>
      </c>
      <c r="AA5" s="2"/>
    </row>
    <row r="6" spans="1:27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  <c r="Y6">
        <v>0</v>
      </c>
      <c r="Z6">
        <v>1</v>
      </c>
      <c r="AA6" s="2"/>
    </row>
    <row r="7" spans="1:27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  <c r="Y7">
        <v>1</v>
      </c>
      <c r="Z7">
        <v>1</v>
      </c>
      <c r="AA7">
        <v>4</v>
      </c>
    </row>
    <row r="8" spans="1:27" x14ac:dyDescent="0.25">
      <c r="M8" s="2"/>
      <c r="V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/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lines</vt:lpstr>
      <vt:lpstr>switches</vt:lpstr>
      <vt:lpstr>loads</vt:lpstr>
      <vt:lpstr>generators</vt:lpstr>
      <vt:lpstr>external_gen</vt:lpstr>
      <vt:lpstr>tr_type</vt:lpstr>
      <vt:lpstr>transformers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2023-03-02T14:54:56Z</dcterms:modified>
</cp:coreProperties>
</file>