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switches_v1\"/>
    </mc:Choice>
  </mc:AlternateContent>
  <xr:revisionPtr revIDLastSave="0" documentId="13_ncr:1_{5E67D017-D516-4D53-9EE8-C51833BE3369}" xr6:coauthVersionLast="47" xr6:coauthVersionMax="47" xr10:uidLastSave="{00000000-0000-0000-0000-000000000000}"/>
  <bookViews>
    <workbookView xWindow="-28920" yWindow="-120" windowWidth="29040" windowHeight="15840" firstSheet="1" activeTab="4" xr2:uid="{D3DCB828-FBC6-4B5F-B916-8216FBF30931}"/>
  </bookViews>
  <sheets>
    <sheet name="simulation" sheetId="12" r:id="rId1"/>
    <sheet name="network" sheetId="5" r:id="rId2"/>
    <sheet name="nodes" sheetId="1" r:id="rId3"/>
    <sheet name="lines" sheetId="4" r:id="rId4"/>
    <sheet name="switches" sheetId="14" r:id="rId5"/>
    <sheet name="loads" sheetId="8" r:id="rId6"/>
    <sheet name="generators" sheetId="2" r:id="rId7"/>
    <sheet name="external_gen" sheetId="9" r:id="rId8"/>
    <sheet name="tr_type" sheetId="6" r:id="rId9"/>
    <sheet name="transformers" sheetId="3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4" l="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E20" i="1"/>
  <c r="D20" i="1"/>
  <c r="E15" i="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6" i="1" s="1"/>
  <c r="E16" i="1" l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<sst xmlns="http://schemas.openxmlformats.org/spreadsheetml/2006/main" count="464" uniqueCount="191">
  <si>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</si>
  <si>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</si>
  <si>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</si>
  <si>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</si>
  <si>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</si>
  <si>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</si>
  <si>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</si>
  <si>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</si>
  <si>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</si>
  <si>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</si>
  <si>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</si>
  <si>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</si>
  <si>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</si>
  <si>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</si>
  <si>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</si>
  <si>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</si>
  <si>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</si>
  <si>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</si>
  <si>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</si>
  <si>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</si>
  <si>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</si>
  <si>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</si>
  <si>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</si>
  <si>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</si>
  <si>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</si>
  <si>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</si>
  <si>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</si>
  <si>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</si>
  <si>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</si>
  <si>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</si>
  <si>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</si>
  <si>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</si>
  <si>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</si>
  <si>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</si>
  <si>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</si>
  <si>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</si>
  <si>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</si>
  <si>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</si>
  <si>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</si>
  <si>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</si>
  <si>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</si>
  <si>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</si>
  <si>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</si>
  <si>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</si>
  <si>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</si>
  <si>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</si>
  <si>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</si>
  <si>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</si>
  <si>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</si>
  <si>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</si>
  <si>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</si>
  <si>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</si>
  <si>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</si>
  <si>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</si>
  <si>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</si>
  <si>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</si>
  <si>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</si>
  <si>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</si>
  <si>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</si>
  <si>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</si>
  <si>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</si>
  <si>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</si>
  <si>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</si>
  <si>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</si>
  <si>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</si>
  <si>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</si>
  <si>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</si>
  <si>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</si>
  <si>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</si>
  <si>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</si>
  <si>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</si>
  <si>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</si>
  <si>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</si>
  <si>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</si>
  <si>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</si>
  <si>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</si>
  <si>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</si>
  <si>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</si>
  <si>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</si>
  <si>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</si>
  <si>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</si>
  <si>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</si>
  <si>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</si>
  <si>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</si>
  <si>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</si>
  <si>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</si>
  <si>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</si>
  <si>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</si>
  <si>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</si>
  <si>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</si>
  <si>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</si>
  <si>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</si>
  <si>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</si>
  <si>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</si>
  <si>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</si>
  <si>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</si>
  <si>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</si>
  <si>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</si>
  <si>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</si>
  <si>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</si>
  <si>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</si>
  <si>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</si>
  <si>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</si>
  <si>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</si>
  <si>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</si>
  <si>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</si>
  <si>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</si>
  <si>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</si>
  <si>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</si>
  <si>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</si>
  <si>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</si>
  <si>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</si>
  <si>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</si>
  <si>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</si>
  <si>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</si>
  <si>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</si>
  <si>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</si>
  <si>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</si>
  <si>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</si>
  <si>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</si>
  <si>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</si>
  <si>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</si>
  <si>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</si>
  <si>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</si>
  <si>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</si>
  <si>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</si>
  <si>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</si>
  <si>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</si>
  <si>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</si>
  <si>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</si>
  <si>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</si>
  <si>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</si>
  <si>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</si>
  <si>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</si>
  <si>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</si>
  <si>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</si>
  <si>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</si>
  <si>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</si>
  <si>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</si>
  <si>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</si>
  <si>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</si>
  <si>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</si>
  <si>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</si>
  <si>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</si>
  <si>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</si>
  <si>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</si>
  <si>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</si>
  <si>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</si>
  <si>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</si>
  <si>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</si>
  <si>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</si>
  <si>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</si>
  <si>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</si>
  <si>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</si>
  <si>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</si>
  <si>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</si>
  <si>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</si>
  <si>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</si>
  <si>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</si>
  <si>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</si>
  <si>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</si>
  <si>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</si>
  <si>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</si>
  <si>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</si>
  <si>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closed</t>
  </si>
  <si>
    <t>in_ka</t>
  </si>
  <si>
    <t>swb7-b7</t>
  </si>
  <si>
    <t>b</t>
  </si>
  <si>
    <t>swb7-l7</t>
  </si>
  <si>
    <t>l</t>
  </si>
  <si>
    <t>swb1-tr1</t>
  </si>
  <si>
    <t>t</t>
  </si>
  <si>
    <t>swb2-tr1</t>
  </si>
  <si>
    <t>swb2-l1</t>
  </si>
  <si>
    <t>swb3-l2</t>
  </si>
  <si>
    <t>swb3-l1</t>
  </si>
  <si>
    <t>swb3-l10</t>
  </si>
  <si>
    <t>bus19</t>
  </si>
  <si>
    <t>load19</t>
  </si>
  <si>
    <t>line8, line9, load9, g18</t>
  </si>
  <si>
    <t>line18</t>
  </si>
  <si>
    <t>line10, line11, line12, line13, line14, line15, line16, line17, line18, load11, load14, load17, load19, g16, g11</t>
  </si>
  <si>
    <t>line2, line4, line5, line6, load3, load6, g7</t>
  </si>
  <si>
    <t>load2, g0</t>
  </si>
  <si>
    <t>False</t>
  </si>
  <si>
    <t>associated elements</t>
  </si>
  <si>
    <t>ignore montecarlo</t>
  </si>
  <si>
    <t>line19</t>
  </si>
  <si>
    <t>line7, line8, line9, load9</t>
  </si>
  <si>
    <t>swb18-l19</t>
  </si>
  <si>
    <t>swb8-l7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</si>
</sst>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/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/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/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/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/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21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178</v>
      </c>
    </row>
    <row r="2" spans="1:21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21" x14ac:dyDescent="0.25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AVERAGE(H3:I3)</f>
        <v>19.934894485517049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25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AVERAGE(H4:I4)</f>
        <v>23.308727319461724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25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17.474943310487475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25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15.424210251501449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25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13.129585685334924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25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21.605120970748523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25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15.049400673234874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25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15.882207877115526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25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17.353116948353374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25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19.733441000213475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25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11.638532965343124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25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22.194872517460176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25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4.5310178812890678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25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11.242507011693474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25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14.748263744983225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25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22.813796021891275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25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16.953457419080074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25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4.1637255327531282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25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17.949039470568223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25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4.1869132005201086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25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29.493936915211602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25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18.388638835419776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25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13.7261820081086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25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17.586398107617278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25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11.49931354553855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25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22.647110025550674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25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7.4130677135893501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25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17.489085175952276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25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21.517920423466951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25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12.393034162390125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25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10.019924684746254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25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25.006584262143477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25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21.925634063601073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25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14.208750570977301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25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29.827116139559575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25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22.553314388050197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25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12.735776579379834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25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13.285828600959924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25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13.300729578010376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25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26.295067749104504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25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22.847309825630326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25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17.792331483055751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25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15.68739580992785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25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2.6307975795397875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25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6.4264870106351673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25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17.454674410976001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25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22.015293099134826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25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17.308270991014048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/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/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7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P1" t="s">
        <v>144</v>
      </c>
      <c r="Q1" t="s">
        <v>143</v>
      </c>
    </row>
    <row r="2" spans="1:17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P2">
        <v>1</v>
      </c>
      <c r="Q2">
        <v>1</v>
      </c>
    </row>
    <row r="3" spans="1:17" x14ac:dyDescent="0.25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7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7" x14ac:dyDescent="0.25">
      <c r="A5" t="s">
        <v>7</v>
      </c>
      <c r="C5">
        <v>110</v>
      </c>
      <c r="D5">
        <f>D4</f>
        <v>79.900000000000006</v>
      </c>
      <c r="E5">
        <f>E4+Q2</f>
        <v>10.5</v>
      </c>
      <c r="G5">
        <v>1.1000000000000001</v>
      </c>
      <c r="H5">
        <v>0.9</v>
      </c>
      <c r="I5" s="2" t="s">
        <v>105</v>
      </c>
    </row>
    <row r="6" spans="1:17" x14ac:dyDescent="0.25">
      <c r="A6" t="s">
        <v>106</v>
      </c>
      <c r="C6">
        <v>110</v>
      </c>
      <c r="D6">
        <f>D5</f>
        <v>79.900000000000006</v>
      </c>
      <c r="E6">
        <f>E5+Q2</f>
        <v>11.5</v>
      </c>
      <c r="G6">
        <v>1.1000000000000001</v>
      </c>
      <c r="H6">
        <v>0.9</v>
      </c>
      <c r="I6" s="2" t="s">
        <v>105</v>
      </c>
    </row>
    <row r="7" spans="1:17" x14ac:dyDescent="0.25">
      <c r="A7" t="s">
        <v>107</v>
      </c>
      <c r="C7">
        <v>110</v>
      </c>
      <c r="D7">
        <f>D6</f>
        <v>79.900000000000006</v>
      </c>
      <c r="E7">
        <f>E6+Q2</f>
        <v>12.5</v>
      </c>
      <c r="G7">
        <v>1.1000000000000001</v>
      </c>
      <c r="H7">
        <v>0.9</v>
      </c>
      <c r="I7" s="2" t="s">
        <v>105</v>
      </c>
    </row>
    <row r="8" spans="1:17" x14ac:dyDescent="0.25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7" x14ac:dyDescent="0.25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7" x14ac:dyDescent="0.25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7" x14ac:dyDescent="0.25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7" x14ac:dyDescent="0.25">
      <c r="A12" t="s">
        <v>112</v>
      </c>
      <c r="C12">
        <v>110</v>
      </c>
      <c r="D12">
        <f>D11</f>
        <v>78.900000000000006</v>
      </c>
      <c r="E12">
        <f>E11-Q2</f>
        <v>8.5</v>
      </c>
      <c r="G12">
        <v>1.1000000000000001</v>
      </c>
      <c r="H12">
        <v>0.9</v>
      </c>
      <c r="I12" s="2" t="s">
        <v>105</v>
      </c>
    </row>
    <row r="13" spans="1:17" x14ac:dyDescent="0.25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7" x14ac:dyDescent="0.25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7" x14ac:dyDescent="0.25">
      <c r="A15" t="s">
        <v>115</v>
      </c>
      <c r="C15">
        <v>110</v>
      </c>
      <c r="D15">
        <f>D14</f>
        <v>76.900000000000006</v>
      </c>
      <c r="E15">
        <f>E14-Q2</f>
        <v>8.5</v>
      </c>
      <c r="G15">
        <v>1.1000000000000001</v>
      </c>
      <c r="H15">
        <v>0.9</v>
      </c>
      <c r="I15" s="2" t="s">
        <v>105</v>
      </c>
    </row>
    <row r="16" spans="1:17" x14ac:dyDescent="0.25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f>D16</f>
        <v>75.900000000000006</v>
      </c>
      <c r="E17">
        <f>E16-Q2</f>
        <v>8.5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f>D9</f>
        <v>77.900000000000006</v>
      </c>
      <c r="E19">
        <f>E9+Q2</f>
        <v>12.5</v>
      </c>
      <c r="G19">
        <v>1.1000000000000001</v>
      </c>
      <c r="H19">
        <v>0.9</v>
      </c>
      <c r="I19" s="2" t="s">
        <v>105</v>
      </c>
    </row>
    <row r="20" spans="1:9" x14ac:dyDescent="0.25">
      <c r="A20" t="s">
        <v>177</v>
      </c>
      <c r="C20">
        <v>110</v>
      </c>
      <c r="D20">
        <f>D17-P2</f>
        <v>74.900000000000006</v>
      </c>
      <c r="E20">
        <f>E17</f>
        <v>8.5</v>
      </c>
      <c r="G20">
        <v>1.1000000000000001</v>
      </c>
      <c r="H20">
        <v>0.9</v>
      </c>
      <c r="I20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U19"/>
  <sheetViews>
    <sheetView workbookViewId="0">
      <selection activeCell="L29" sqref="L29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10" customWidth="1"/>
    <col min="13" max="13" width="2.85546875" bestFit="1" customWidth="1"/>
    <col min="14" max="14" width="7.7109375" bestFit="1" customWidth="1"/>
    <col min="15" max="15" width="20.42578125" bestFit="1" customWidth="1"/>
    <col min="16" max="16" width="11" bestFit="1" customWidth="1"/>
    <col min="17" max="17" width="10.42578125" bestFit="1" customWidth="1"/>
    <col min="18" max="18" width="23.5703125" bestFit="1" customWidth="1"/>
  </cols>
  <sheetData>
    <row r="1" spans="1:21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186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</row>
    <row r="2" spans="1:21" x14ac:dyDescent="0.25">
      <c r="A2" t="s">
        <v>47</v>
      </c>
      <c r="B2" t="s">
        <v>5</v>
      </c>
      <c r="C2" t="s">
        <v>6</v>
      </c>
      <c r="D2">
        <f>U2*$T$2</f>
        <v>35</v>
      </c>
      <c r="E2" t="s">
        <v>45</v>
      </c>
      <c r="K2" s="2" t="s">
        <v>105</v>
      </c>
      <c r="L2" s="2"/>
      <c r="O2">
        <v>100</v>
      </c>
      <c r="P2">
        <v>0</v>
      </c>
      <c r="Q2">
        <v>1</v>
      </c>
      <c r="T2">
        <v>0.5</v>
      </c>
      <c r="U2">
        <v>70</v>
      </c>
    </row>
    <row r="3" spans="1:21" x14ac:dyDescent="0.25">
      <c r="A3" t="s">
        <v>48</v>
      </c>
      <c r="B3" t="s">
        <v>6</v>
      </c>
      <c r="C3" t="s">
        <v>7</v>
      </c>
      <c r="D3">
        <f t="shared" ref="D3:D17" si="0">U3*$T$2</f>
        <v>25</v>
      </c>
      <c r="E3" t="s">
        <v>45</v>
      </c>
      <c r="K3" s="2" t="s">
        <v>105</v>
      </c>
      <c r="L3" s="2"/>
      <c r="O3">
        <v>100</v>
      </c>
      <c r="P3">
        <v>0</v>
      </c>
      <c r="Q3">
        <v>4</v>
      </c>
      <c r="U3">
        <v>50</v>
      </c>
    </row>
    <row r="4" spans="1:21" x14ac:dyDescent="0.25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s="2" t="s">
        <v>105</v>
      </c>
      <c r="L4" s="2"/>
      <c r="O4">
        <v>100</v>
      </c>
      <c r="P4">
        <v>0</v>
      </c>
      <c r="Q4" s="6">
        <v>3</v>
      </c>
      <c r="U4">
        <v>41</v>
      </c>
    </row>
    <row r="5" spans="1:21" x14ac:dyDescent="0.25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s="2" t="s">
        <v>105</v>
      </c>
      <c r="L5" s="2"/>
      <c r="O5">
        <v>100</v>
      </c>
      <c r="P5">
        <v>0</v>
      </c>
      <c r="Q5">
        <v>3</v>
      </c>
      <c r="U5">
        <v>42</v>
      </c>
    </row>
    <row r="6" spans="1:21" x14ac:dyDescent="0.25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s="2" t="s">
        <v>105</v>
      </c>
      <c r="L6" s="2"/>
      <c r="O6">
        <v>100</v>
      </c>
      <c r="P6">
        <v>0</v>
      </c>
      <c r="Q6">
        <v>3</v>
      </c>
      <c r="U6">
        <v>43</v>
      </c>
    </row>
    <row r="7" spans="1:21" x14ac:dyDescent="0.25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s="2" t="s">
        <v>105</v>
      </c>
      <c r="L7" s="2"/>
      <c r="O7">
        <v>100</v>
      </c>
      <c r="P7">
        <v>1</v>
      </c>
      <c r="Q7">
        <v>1</v>
      </c>
      <c r="U7">
        <v>44</v>
      </c>
    </row>
    <row r="8" spans="1:21" x14ac:dyDescent="0.25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s="2" t="s">
        <v>105</v>
      </c>
      <c r="L8" s="2"/>
      <c r="O8">
        <v>100</v>
      </c>
      <c r="P8">
        <v>0</v>
      </c>
      <c r="Q8">
        <v>2</v>
      </c>
      <c r="U8">
        <v>45</v>
      </c>
    </row>
    <row r="9" spans="1:21" x14ac:dyDescent="0.25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s="2" t="s">
        <v>105</v>
      </c>
      <c r="L9" s="2"/>
      <c r="O9">
        <v>100</v>
      </c>
      <c r="P9">
        <v>0</v>
      </c>
      <c r="Q9">
        <v>1</v>
      </c>
      <c r="U9">
        <v>46</v>
      </c>
    </row>
    <row r="10" spans="1:21" x14ac:dyDescent="0.25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s="2" t="s">
        <v>184</v>
      </c>
      <c r="L10" s="2"/>
      <c r="O10">
        <v>100</v>
      </c>
      <c r="P10">
        <v>0</v>
      </c>
      <c r="Q10">
        <v>1</v>
      </c>
      <c r="U10">
        <v>47</v>
      </c>
    </row>
    <row r="11" spans="1:21" x14ac:dyDescent="0.25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s="2" t="s">
        <v>105</v>
      </c>
      <c r="L11" s="2"/>
      <c r="O11">
        <v>100</v>
      </c>
      <c r="P11">
        <v>0</v>
      </c>
      <c r="Q11">
        <v>0</v>
      </c>
      <c r="U11">
        <v>48</v>
      </c>
    </row>
    <row r="12" spans="1:21" x14ac:dyDescent="0.25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s="2" t="s">
        <v>105</v>
      </c>
      <c r="L12" s="2"/>
      <c r="O12">
        <v>100</v>
      </c>
      <c r="P12">
        <v>0</v>
      </c>
      <c r="Q12">
        <v>3</v>
      </c>
      <c r="U12">
        <v>49</v>
      </c>
    </row>
    <row r="13" spans="1:21" x14ac:dyDescent="0.25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s="2" t="s">
        <v>105</v>
      </c>
      <c r="L13" s="2"/>
      <c r="O13">
        <v>100</v>
      </c>
      <c r="P13">
        <v>0</v>
      </c>
      <c r="Q13">
        <v>3</v>
      </c>
      <c r="U13">
        <v>50</v>
      </c>
    </row>
    <row r="14" spans="1:21" x14ac:dyDescent="0.25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s="2" t="s">
        <v>105</v>
      </c>
      <c r="L14" s="2"/>
      <c r="O14">
        <v>100</v>
      </c>
      <c r="P14">
        <v>1</v>
      </c>
      <c r="Q14">
        <v>4</v>
      </c>
      <c r="U14">
        <v>51</v>
      </c>
    </row>
    <row r="15" spans="1:21" x14ac:dyDescent="0.25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s="2" t="s">
        <v>105</v>
      </c>
      <c r="L15" s="2"/>
      <c r="O15">
        <v>100</v>
      </c>
      <c r="P15">
        <v>1</v>
      </c>
      <c r="Q15">
        <v>1</v>
      </c>
      <c r="U15">
        <v>52</v>
      </c>
    </row>
    <row r="16" spans="1:21" x14ac:dyDescent="0.25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s="2" t="s">
        <v>105</v>
      </c>
      <c r="L16" s="2"/>
      <c r="O16">
        <v>100</v>
      </c>
      <c r="P16">
        <v>0</v>
      </c>
      <c r="Q16">
        <v>0</v>
      </c>
      <c r="U16">
        <v>53</v>
      </c>
    </row>
    <row r="17" spans="1:21" x14ac:dyDescent="0.25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s="2" t="s">
        <v>105</v>
      </c>
      <c r="L17" s="2"/>
      <c r="O17">
        <v>100</v>
      </c>
      <c r="P17">
        <v>0</v>
      </c>
      <c r="Q17">
        <v>2</v>
      </c>
      <c r="U17">
        <v>54</v>
      </c>
    </row>
    <row r="18" spans="1:21" x14ac:dyDescent="0.25">
      <c r="A18" t="s">
        <v>180</v>
      </c>
      <c r="B18" t="s">
        <v>117</v>
      </c>
      <c r="C18" t="s">
        <v>177</v>
      </c>
      <c r="D18">
        <v>27</v>
      </c>
      <c r="E18" t="s">
        <v>45</v>
      </c>
      <c r="K18" t="s">
        <v>105</v>
      </c>
      <c r="L18" s="2"/>
      <c r="O18">
        <v>100</v>
      </c>
      <c r="P18">
        <v>0</v>
      </c>
      <c r="Q18">
        <v>2</v>
      </c>
      <c r="U18">
        <v>54</v>
      </c>
    </row>
    <row r="19" spans="1:21" x14ac:dyDescent="0.25">
      <c r="A19" t="s">
        <v>187</v>
      </c>
      <c r="B19" t="s">
        <v>108</v>
      </c>
      <c r="C19" t="s">
        <v>133</v>
      </c>
      <c r="D19">
        <f>U19*$T$2</f>
        <v>27</v>
      </c>
      <c r="E19" t="s">
        <v>45</v>
      </c>
      <c r="K19" s="2" t="s">
        <v>105</v>
      </c>
      <c r="L19" s="2"/>
      <c r="O19">
        <v>100</v>
      </c>
      <c r="P19">
        <v>0</v>
      </c>
      <c r="Q19">
        <v>1</v>
      </c>
      <c r="U19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54C9-296C-496E-B9D1-44F56B1564BD}">
  <dimension ref="A1:I11"/>
  <sheetViews>
    <sheetView tabSelected="1" workbookViewId="0">
      <selection activeCell="M24" sqref="M24"/>
    </sheetView>
  </sheetViews>
  <sheetFormatPr defaultRowHeight="15" x14ac:dyDescent="0.25"/>
  <cols>
    <col min="1" max="1" width="12" bestFit="1" customWidth="1"/>
    <col min="7" max="7" width="12.85546875" bestFit="1" customWidth="1"/>
    <col min="8" max="8" width="40" bestFit="1" customWidth="1"/>
    <col min="9" max="9" width="20.85546875" bestFit="1" customWidth="1"/>
  </cols>
  <sheetData>
    <row r="1" spans="1:9" x14ac:dyDescent="0.25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165</v>
      </c>
      <c r="G1" t="s">
        <v>164</v>
      </c>
      <c r="H1" t="s">
        <v>185</v>
      </c>
      <c r="I1" t="s">
        <v>186</v>
      </c>
    </row>
    <row r="2" spans="1:9" x14ac:dyDescent="0.25">
      <c r="A2" t="s">
        <v>166</v>
      </c>
      <c r="B2" t="s">
        <v>108</v>
      </c>
      <c r="C2" t="s">
        <v>108</v>
      </c>
      <c r="D2" t="s">
        <v>167</v>
      </c>
      <c r="F2" s="7"/>
      <c r="G2" s="2" t="s">
        <v>105</v>
      </c>
      <c r="I2" s="2"/>
    </row>
    <row r="3" spans="1:9" x14ac:dyDescent="0.25">
      <c r="A3" t="s">
        <v>168</v>
      </c>
      <c r="B3" t="s">
        <v>108</v>
      </c>
      <c r="C3" t="s">
        <v>121</v>
      </c>
      <c r="D3" t="s">
        <v>169</v>
      </c>
      <c r="F3" s="7"/>
      <c r="G3" s="2" t="s">
        <v>105</v>
      </c>
      <c r="H3" s="2" t="s">
        <v>121</v>
      </c>
      <c r="I3" s="2"/>
    </row>
    <row r="4" spans="1:9" x14ac:dyDescent="0.25">
      <c r="A4" t="s">
        <v>170</v>
      </c>
      <c r="B4" t="s">
        <v>4</v>
      </c>
      <c r="C4" t="s">
        <v>10</v>
      </c>
      <c r="D4" t="s">
        <v>171</v>
      </c>
      <c r="F4" s="7"/>
      <c r="G4" s="2" t="s">
        <v>105</v>
      </c>
      <c r="I4" s="2"/>
    </row>
    <row r="5" spans="1:9" x14ac:dyDescent="0.25">
      <c r="A5" t="s">
        <v>172</v>
      </c>
      <c r="B5" t="s">
        <v>5</v>
      </c>
      <c r="C5" t="s">
        <v>10</v>
      </c>
      <c r="D5" t="s">
        <v>171</v>
      </c>
      <c r="F5" s="7"/>
      <c r="G5" s="2" t="s">
        <v>184</v>
      </c>
      <c r="H5" s="2"/>
      <c r="I5" s="2"/>
    </row>
    <row r="6" spans="1:9" x14ac:dyDescent="0.25">
      <c r="A6" t="s">
        <v>190</v>
      </c>
      <c r="B6" t="s">
        <v>109</v>
      </c>
      <c r="C6" t="s">
        <v>121</v>
      </c>
      <c r="D6" t="s">
        <v>169</v>
      </c>
      <c r="F6" s="7"/>
      <c r="G6" s="2" t="s">
        <v>105</v>
      </c>
      <c r="H6" s="2" t="s">
        <v>179</v>
      </c>
      <c r="I6" s="2"/>
    </row>
    <row r="7" spans="1:9" x14ac:dyDescent="0.25">
      <c r="A7" t="s">
        <v>173</v>
      </c>
      <c r="B7" t="s">
        <v>5</v>
      </c>
      <c r="C7" t="s">
        <v>47</v>
      </c>
      <c r="D7" t="s">
        <v>169</v>
      </c>
      <c r="F7" s="7"/>
      <c r="G7" s="2" t="s">
        <v>105</v>
      </c>
      <c r="H7" s="2" t="s">
        <v>47</v>
      </c>
      <c r="I7" s="2"/>
    </row>
    <row r="8" spans="1:9" x14ac:dyDescent="0.25">
      <c r="A8" t="s">
        <v>175</v>
      </c>
      <c r="B8" t="s">
        <v>6</v>
      </c>
      <c r="C8" t="s">
        <v>47</v>
      </c>
      <c r="D8" t="s">
        <v>169</v>
      </c>
      <c r="F8" s="7"/>
      <c r="G8" s="2" t="s">
        <v>105</v>
      </c>
      <c r="H8" s="2" t="s">
        <v>183</v>
      </c>
      <c r="I8" s="2"/>
    </row>
    <row r="9" spans="1:9" x14ac:dyDescent="0.25">
      <c r="A9" t="s">
        <v>174</v>
      </c>
      <c r="B9" t="s">
        <v>6</v>
      </c>
      <c r="C9" t="s">
        <v>48</v>
      </c>
      <c r="D9" t="s">
        <v>169</v>
      </c>
      <c r="F9" s="7"/>
      <c r="G9" s="2" t="s">
        <v>105</v>
      </c>
      <c r="H9" s="2" t="s">
        <v>182</v>
      </c>
      <c r="I9" s="2"/>
    </row>
    <row r="10" spans="1:9" x14ac:dyDescent="0.25">
      <c r="A10" t="s">
        <v>176</v>
      </c>
      <c r="B10" t="s">
        <v>6</v>
      </c>
      <c r="C10" t="s">
        <v>124</v>
      </c>
      <c r="D10" t="s">
        <v>169</v>
      </c>
      <c r="F10" s="7"/>
      <c r="G10" s="2" t="s">
        <v>105</v>
      </c>
      <c r="H10" s="2" t="s">
        <v>181</v>
      </c>
      <c r="I10" s="2"/>
    </row>
    <row r="11" spans="1:9" x14ac:dyDescent="0.25">
      <c r="A11" t="s">
        <v>189</v>
      </c>
      <c r="B11" t="s">
        <v>133</v>
      </c>
      <c r="C11" t="s">
        <v>187</v>
      </c>
      <c r="D11" t="s">
        <v>169</v>
      </c>
      <c r="G11" s="2" t="s">
        <v>184</v>
      </c>
      <c r="H11" s="2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R10"/>
  <sheetViews>
    <sheetView workbookViewId="0">
      <selection activeCell="P6" sqref="P6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  <col min="18" max="18" width="20.85546875" bestFit="1" customWidth="1"/>
  </cols>
  <sheetData>
    <row r="1" spans="1:18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157</v>
      </c>
      <c r="Q1" t="s">
        <v>158</v>
      </c>
      <c r="R1" t="s">
        <v>186</v>
      </c>
    </row>
    <row r="2" spans="1:18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>
        <v>0</v>
      </c>
      <c r="Q2">
        <v>1</v>
      </c>
      <c r="R2" s="2"/>
    </row>
    <row r="3" spans="1:18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>
        <v>0</v>
      </c>
      <c r="Q3">
        <v>1</v>
      </c>
      <c r="R3" s="2"/>
    </row>
    <row r="4" spans="1:18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>
        <v>0</v>
      </c>
      <c r="Q4">
        <v>1</v>
      </c>
      <c r="R4" s="2"/>
    </row>
    <row r="5" spans="1:18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>
        <v>1</v>
      </c>
      <c r="Q5">
        <v>1</v>
      </c>
      <c r="R5" s="2"/>
    </row>
    <row r="6" spans="1:18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>
        <v>1</v>
      </c>
      <c r="Q6">
        <v>1</v>
      </c>
      <c r="R6" s="2"/>
    </row>
    <row r="7" spans="1:18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>
        <v>0</v>
      </c>
      <c r="Q7">
        <v>1</v>
      </c>
      <c r="R7" s="2"/>
    </row>
    <row r="8" spans="1:18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>
        <v>0</v>
      </c>
      <c r="Q8">
        <v>1</v>
      </c>
      <c r="R8" s="2"/>
    </row>
    <row r="9" spans="1:18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>
        <v>0</v>
      </c>
      <c r="Q9">
        <v>1</v>
      </c>
      <c r="R9" s="2"/>
    </row>
    <row r="10" spans="1:18" x14ac:dyDescent="0.25">
      <c r="A10" t="s">
        <v>178</v>
      </c>
      <c r="B10" t="s">
        <v>177</v>
      </c>
      <c r="C10">
        <v>5.6211919330659503</v>
      </c>
      <c r="L10">
        <v>0</v>
      </c>
      <c r="M10">
        <v>0</v>
      </c>
      <c r="N10">
        <v>0</v>
      </c>
      <c r="O10" s="2" t="s">
        <v>105</v>
      </c>
      <c r="P10">
        <v>0</v>
      </c>
      <c r="Q10">
        <v>1</v>
      </c>
      <c r="R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workbookViewId="0">
      <selection activeCell="K31" sqref="K31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7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  <c r="Y1" t="s">
        <v>157</v>
      </c>
      <c r="Z1" t="s">
        <v>158</v>
      </c>
      <c r="AA1" t="s">
        <v>186</v>
      </c>
    </row>
    <row r="2" spans="1:27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  <c r="Y2">
        <v>0</v>
      </c>
      <c r="Z2">
        <v>1</v>
      </c>
      <c r="AA2" s="2"/>
    </row>
    <row r="3" spans="1:27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  <c r="Y3">
        <v>0</v>
      </c>
      <c r="Z3">
        <v>1</v>
      </c>
      <c r="AA3" s="2"/>
    </row>
    <row r="4" spans="1:27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  <c r="Y4">
        <v>0</v>
      </c>
      <c r="Z4">
        <v>1</v>
      </c>
      <c r="AA4" s="2"/>
    </row>
    <row r="5" spans="1:27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  <c r="Y5">
        <v>0</v>
      </c>
      <c r="Z5">
        <v>1</v>
      </c>
      <c r="AA5" s="2"/>
    </row>
    <row r="6" spans="1:27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  <c r="Y6">
        <v>0</v>
      </c>
      <c r="Z6">
        <v>1</v>
      </c>
      <c r="AA6" s="2"/>
    </row>
    <row r="7" spans="1:27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  <c r="Y7">
        <v>1</v>
      </c>
      <c r="Z7">
        <v>1</v>
      </c>
      <c r="AA7" s="2"/>
    </row>
    <row r="8" spans="1:27" x14ac:dyDescent="0.25">
      <c r="M8" s="2"/>
      <c r="V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/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lines</vt:lpstr>
      <vt:lpstr>switches</vt:lpstr>
      <vt:lpstr>loads</vt:lpstr>
      <vt:lpstr>generators</vt:lpstr>
      <vt:lpstr>external_gen</vt:lpstr>
      <vt:lpstr>tr_type</vt:lpstr>
      <vt:lpstr>transformers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2023-03-01T14:56:50Z</dcterms:modified>
</cp:coreProperties>
</file>