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Analysis\"/>
    </mc:Choice>
  </mc:AlternateContent>
  <xr:revisionPtr revIDLastSave="0" documentId="13_ncr:1_{9403A9D8-F62C-4270-9C11-CE83F99B5991}" xr6:coauthVersionLast="47" xr6:coauthVersionMax="47" xr10:uidLastSave="{00000000-0000-0000-0000-000000000000}"/>
  <bookViews>
    <workbookView xWindow="-110" yWindow="-110" windowWidth="19420" windowHeight="10420" xr2:uid="{83D55FD4-1814-4229-ACF7-7739455E9410}"/>
  </bookViews>
  <sheets>
    <sheet name="Sheet1" sheetId="1" r:id="rId1"/>
    <sheet name="np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2" i="2"/>
  <c r="G3" i="2"/>
  <c r="F3" i="2"/>
  <c r="G2" i="2"/>
  <c r="F2" i="2"/>
  <c r="C16" i="1"/>
  <c r="D16" i="1" s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18" i="1"/>
  <c r="E18" i="1" s="1"/>
  <c r="H6" i="1"/>
  <c r="H7" i="1"/>
  <c r="H8" i="1"/>
  <c r="H9" i="1"/>
  <c r="H10" i="1"/>
  <c r="H11" i="1"/>
  <c r="H12" i="1"/>
  <c r="H13" i="1"/>
  <c r="H14" i="1"/>
  <c r="H5" i="1"/>
  <c r="B17" i="1"/>
  <c r="B16" i="1"/>
  <c r="K6" i="1" l="1"/>
  <c r="K7" i="1"/>
  <c r="K8" i="1"/>
  <c r="K9" i="1"/>
  <c r="K10" i="1"/>
  <c r="K11" i="1"/>
  <c r="K12" i="1"/>
  <c r="K13" i="1"/>
  <c r="K14" i="1"/>
  <c r="K5" i="1"/>
  <c r="J16" i="1"/>
  <c r="J17" i="1" s="1"/>
  <c r="F5" i="1"/>
  <c r="F6" i="1"/>
  <c r="F7" i="1"/>
  <c r="F8" i="1"/>
  <c r="F9" i="1"/>
  <c r="F10" i="1"/>
  <c r="F11" i="1"/>
  <c r="F12" i="1"/>
  <c r="F13" i="1"/>
  <c r="F14" i="1"/>
</calcChain>
</file>

<file path=xl/sharedStrings.xml><?xml version="1.0" encoding="utf-8"?>
<sst xmlns="http://schemas.openxmlformats.org/spreadsheetml/2006/main" count="20" uniqueCount="15">
  <si>
    <t>name</t>
  </si>
  <si>
    <t>equalTotalDownPaymentInstallment</t>
  </si>
  <si>
    <t>capacity</t>
  </si>
  <si>
    <t>offshore</t>
  </si>
  <si>
    <t>investment cost</t>
  </si>
  <si>
    <t>building time 2</t>
  </si>
  <si>
    <t>operationa profit</t>
  </si>
  <si>
    <t>/ capacity</t>
  </si>
  <si>
    <t>age</t>
  </si>
  <si>
    <t>lifetime</t>
  </si>
  <si>
    <t>loans</t>
  </si>
  <si>
    <t>NPV</t>
  </si>
  <si>
    <t>operating profits</t>
  </si>
  <si>
    <t>npv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</si>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</sst>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€&quot;\ #,##0;[Red]&quot;€&quot;\ \-#,##0"/>
    <numFmt numFmtId="8" formatCode="&quot;€&quot;\ #,##0.00;[Red]&quot;€&quot;\ \-#,##0.00"/>
    <numFmt numFmtId="171" formatCode="_ &quot;€&quot;\ * #,##0_ ;_ &quot;€&quot;\ * \-#,##0_ ;_ &quot;€&quot;\ * &quot;-&quot;??_ ;_ @_ 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80808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vertical="center"/>
    </xf>
    <xf numFmtId="1" fontId="0" fillId="0" borderId="0" xfId="0" applyNumberFormat="1"/>
    <xf numFmtId="0" fontId="0" fillId="0" borderId="0" xfId="0" quotePrefix="1"/>
    <xf numFmtId="0" fontId="1" fillId="0" borderId="0" xfId="0" applyFont="1"/>
    <xf numFmtId="1" fontId="1" fillId="0" borderId="0" xfId="0" applyNumberFormat="1" applyFont="1"/>
    <xf numFmtId="8" fontId="0" fillId="0" borderId="0" xfId="0" applyNumberFormat="1"/>
    <xf numFmtId="6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FDB23-FC54-47A4-8DFC-1B64B62A74F9}">
  <dimension ref="A1:M48"/>
  <sheetViews>
    <sheetView tabSelected="1" workbookViewId="0">
      <selection activeCell="C41" sqref="C41"/>
    </sheetView>
  </sheetViews>
  <sheetFormatPr defaultRowHeight="14.5"/>
  <cols>
    <col min="1" max="1" width="20.81640625" customWidth="1"/>
    <col min="2" max="2" width="12.453125" bestFit="1" customWidth="1"/>
    <col min="3" max="3" width="22" customWidth="1"/>
    <col min="4" max="4" width="19.6328125" customWidth="1"/>
    <col min="5" max="5" width="15.54296875" customWidth="1"/>
    <col min="6" max="6" width="10.7265625" customWidth="1"/>
    <col min="7" max="7" width="15.453125" customWidth="1"/>
    <col min="8" max="8" width="13.7265625" customWidth="1"/>
    <col min="9" max="9" width="16.36328125" customWidth="1"/>
    <col min="10" max="10" width="15" customWidth="1"/>
    <col min="11" max="11" width="11.453125" bestFit="1" customWidth="1"/>
  </cols>
  <sheetData>
    <row r="1" spans="1:13">
      <c r="A1" t="s">
        <v>3</v>
      </c>
      <c r="E1" t="s">
        <v>5</v>
      </c>
      <c r="F1" t="s">
        <v>9</v>
      </c>
      <c r="G1">
        <v>30</v>
      </c>
    </row>
    <row r="3" spans="1:13">
      <c r="F3" s="3"/>
      <c r="G3" s="3" t="s">
        <v>7</v>
      </c>
      <c r="H3" s="3"/>
      <c r="I3" s="3" t="s">
        <v>7</v>
      </c>
      <c r="J3" s="3"/>
      <c r="M3" s="3" t="s">
        <v>7</v>
      </c>
    </row>
    <row r="4" spans="1:13">
      <c r="A4" t="s">
        <v>0</v>
      </c>
      <c r="B4" s="1" t="s">
        <v>2</v>
      </c>
      <c r="C4" s="1" t="s">
        <v>8</v>
      </c>
      <c r="D4" s="1" t="s">
        <v>1</v>
      </c>
      <c r="E4" t="s">
        <v>4</v>
      </c>
      <c r="F4" t="s">
        <v>4</v>
      </c>
      <c r="G4" t="s">
        <v>4</v>
      </c>
      <c r="I4" t="s">
        <v>6</v>
      </c>
      <c r="J4" t="s">
        <v>10</v>
      </c>
      <c r="K4" t="s">
        <v>12</v>
      </c>
      <c r="M4" t="s">
        <v>11</v>
      </c>
    </row>
    <row r="5" spans="1:13">
      <c r="A5">
        <v>20510100069</v>
      </c>
      <c r="B5">
        <v>1000</v>
      </c>
      <c r="C5">
        <v>2</v>
      </c>
      <c r="D5">
        <v>216600000</v>
      </c>
      <c r="E5">
        <v>1444000000</v>
      </c>
      <c r="F5" s="2">
        <f>E5/B5</f>
        <v>1444000</v>
      </c>
      <c r="G5">
        <v>1497.9479231231601</v>
      </c>
      <c r="H5">
        <f>I5*B5</f>
        <v>-29695971.097747501</v>
      </c>
      <c r="I5">
        <v>-29695.971097747501</v>
      </c>
      <c r="J5">
        <v>0</v>
      </c>
      <c r="K5">
        <f>I5*B5</f>
        <v>-29695971.097747501</v>
      </c>
      <c r="M5">
        <v>-668001.25413874805</v>
      </c>
    </row>
    <row r="6" spans="1:13">
      <c r="A6" s="4">
        <v>20520100084</v>
      </c>
      <c r="B6" s="4">
        <v>4000</v>
      </c>
      <c r="C6" s="4">
        <v>1</v>
      </c>
      <c r="D6" s="4">
        <v>866400000</v>
      </c>
      <c r="E6" s="4">
        <v>5776000000</v>
      </c>
      <c r="F6" s="5">
        <f t="shared" ref="F6:F14" si="0">E6/B6</f>
        <v>1444000</v>
      </c>
      <c r="G6" s="4">
        <v>1497.9479231231601</v>
      </c>
      <c r="H6">
        <f t="shared" ref="H6:H14" si="1">I6*B6</f>
        <v>-118783884.39099</v>
      </c>
      <c r="I6" s="4">
        <v>-29695.971097747501</v>
      </c>
      <c r="J6" s="4">
        <v>428899616.53504902</v>
      </c>
      <c r="K6" s="4">
        <f t="shared" ref="K6:K14" si="2">I6*B6</f>
        <v>-118783884.39099</v>
      </c>
      <c r="L6" s="4"/>
      <c r="M6" s="4">
        <v>-1586910.3450478299</v>
      </c>
    </row>
    <row r="7" spans="1:13">
      <c r="A7">
        <v>20530100102</v>
      </c>
      <c r="B7">
        <v>3500</v>
      </c>
      <c r="C7">
        <v>0</v>
      </c>
      <c r="D7">
        <v>758100000</v>
      </c>
      <c r="E7">
        <v>5054000000</v>
      </c>
      <c r="F7" s="2">
        <f t="shared" si="0"/>
        <v>1444000</v>
      </c>
      <c r="G7">
        <v>1497.9479231231601</v>
      </c>
      <c r="H7">
        <f t="shared" si="1"/>
        <v>-103935898.84211625</v>
      </c>
      <c r="I7">
        <v>-29695.971097747501</v>
      </c>
      <c r="J7">
        <v>375287164.46816802</v>
      </c>
      <c r="K7">
        <f t="shared" si="2"/>
        <v>-103935898.84211625</v>
      </c>
      <c r="M7">
        <v>-1586910.3450478299</v>
      </c>
    </row>
    <row r="8" spans="1:13">
      <c r="A8">
        <v>37</v>
      </c>
      <c r="B8">
        <v>7000</v>
      </c>
      <c r="C8">
        <v>29</v>
      </c>
      <c r="D8">
        <v>1743656250</v>
      </c>
      <c r="E8">
        <v>11624375000</v>
      </c>
      <c r="F8" s="2">
        <f t="shared" si="0"/>
        <v>1660625</v>
      </c>
      <c r="G8">
        <v>1497.9479231231601</v>
      </c>
      <c r="H8">
        <f t="shared" si="1"/>
        <v>-207871797.6842325</v>
      </c>
      <c r="I8">
        <v>-29695.971097747501</v>
      </c>
      <c r="J8">
        <v>0</v>
      </c>
      <c r="K8">
        <f t="shared" si="2"/>
        <v>-207871797.6842325</v>
      </c>
      <c r="M8">
        <v>-730034.77686602098</v>
      </c>
    </row>
    <row r="9" spans="1:13">
      <c r="A9">
        <v>38</v>
      </c>
      <c r="B9">
        <v>7000</v>
      </c>
      <c r="C9">
        <v>28</v>
      </c>
      <c r="D9">
        <v>1722328125</v>
      </c>
      <c r="E9">
        <v>11482187500</v>
      </c>
      <c r="F9" s="2">
        <f t="shared" si="0"/>
        <v>1640312.5</v>
      </c>
      <c r="G9">
        <v>1497.9479231231601</v>
      </c>
      <c r="H9">
        <f t="shared" si="1"/>
        <v>-207871797.6842325</v>
      </c>
      <c r="I9">
        <v>-29695.971097747501</v>
      </c>
      <c r="J9">
        <v>0</v>
      </c>
      <c r="K9">
        <f t="shared" si="2"/>
        <v>-207871797.6842325</v>
      </c>
      <c r="M9">
        <v>-724218.01550238405</v>
      </c>
    </row>
    <row r="10" spans="1:13">
      <c r="A10">
        <v>39</v>
      </c>
      <c r="B10">
        <v>7000</v>
      </c>
      <c r="C10">
        <v>27</v>
      </c>
      <c r="D10">
        <v>1711664062.5</v>
      </c>
      <c r="E10">
        <v>11411093750</v>
      </c>
      <c r="F10" s="2">
        <f t="shared" si="0"/>
        <v>1630156.25</v>
      </c>
      <c r="G10">
        <v>1497.9479231231601</v>
      </c>
      <c r="H10">
        <f t="shared" si="1"/>
        <v>-207871797.6842325</v>
      </c>
      <c r="I10">
        <v>-29695.971097747501</v>
      </c>
      <c r="J10">
        <v>0</v>
      </c>
      <c r="K10">
        <f t="shared" si="2"/>
        <v>-207871797.6842325</v>
      </c>
      <c r="M10">
        <v>-721309.63482056605</v>
      </c>
    </row>
    <row r="11" spans="1:13">
      <c r="A11">
        <v>40</v>
      </c>
      <c r="B11">
        <v>7000</v>
      </c>
      <c r="C11">
        <v>26</v>
      </c>
      <c r="D11">
        <v>1706332031.25</v>
      </c>
      <c r="E11">
        <v>11375546875</v>
      </c>
      <c r="F11" s="2">
        <f t="shared" si="0"/>
        <v>1625078.125</v>
      </c>
      <c r="G11">
        <v>1497.9479231231601</v>
      </c>
      <c r="H11">
        <f t="shared" si="1"/>
        <v>-207871797.6842325</v>
      </c>
      <c r="I11">
        <v>-29695.971097747501</v>
      </c>
      <c r="J11">
        <v>0</v>
      </c>
      <c r="K11">
        <f t="shared" si="2"/>
        <v>-207871797.6842325</v>
      </c>
      <c r="M11">
        <v>-719855.44447965699</v>
      </c>
    </row>
    <row r="12" spans="1:13">
      <c r="A12">
        <v>41</v>
      </c>
      <c r="B12">
        <v>7000</v>
      </c>
      <c r="C12">
        <v>25</v>
      </c>
      <c r="D12">
        <v>1703666015.625</v>
      </c>
      <c r="E12">
        <v>11357773437.5</v>
      </c>
      <c r="F12" s="2">
        <f t="shared" si="0"/>
        <v>1622539.0625</v>
      </c>
      <c r="G12">
        <v>1497.9479231231601</v>
      </c>
      <c r="H12">
        <f t="shared" si="1"/>
        <v>-207871797.6842325</v>
      </c>
      <c r="I12">
        <v>-29695.971097747501</v>
      </c>
      <c r="J12">
        <v>0</v>
      </c>
      <c r="K12">
        <f t="shared" si="2"/>
        <v>-207871797.6842325</v>
      </c>
      <c r="M12">
        <v>-719128.34930920205</v>
      </c>
    </row>
    <row r="13" spans="1:13">
      <c r="A13">
        <v>42</v>
      </c>
      <c r="B13">
        <v>7000</v>
      </c>
      <c r="C13">
        <v>24</v>
      </c>
      <c r="D13">
        <v>1702333007.8125</v>
      </c>
      <c r="E13">
        <v>11348886718.75</v>
      </c>
      <c r="F13" s="2">
        <f t="shared" si="0"/>
        <v>1621269.53125</v>
      </c>
      <c r="G13">
        <v>1497.9479231231601</v>
      </c>
      <c r="H13">
        <f t="shared" si="1"/>
        <v>-207871797.6842325</v>
      </c>
      <c r="I13">
        <v>-29695.971097747501</v>
      </c>
      <c r="J13">
        <v>0</v>
      </c>
      <c r="K13">
        <f t="shared" si="2"/>
        <v>-207871797.6842325</v>
      </c>
      <c r="M13">
        <v>-718764.80172397499</v>
      </c>
    </row>
    <row r="14" spans="1:13">
      <c r="A14">
        <v>43</v>
      </c>
      <c r="B14">
        <v>7000</v>
      </c>
      <c r="C14">
        <v>23</v>
      </c>
      <c r="D14">
        <v>1701000000</v>
      </c>
      <c r="E14">
        <v>11340000000</v>
      </c>
      <c r="F14" s="2">
        <f t="shared" si="0"/>
        <v>1620000</v>
      </c>
      <c r="G14">
        <v>1497.9479231231601</v>
      </c>
      <c r="H14">
        <f t="shared" si="1"/>
        <v>-207871797.6842325</v>
      </c>
      <c r="I14">
        <v>-29695.971097747501</v>
      </c>
      <c r="J14">
        <v>0</v>
      </c>
      <c r="K14">
        <f t="shared" si="2"/>
        <v>-207871797.6842325</v>
      </c>
      <c r="M14">
        <v>-718401.25413874805</v>
      </c>
    </row>
    <row r="16" spans="1:13">
      <c r="A16">
        <v>-2</v>
      </c>
      <c r="B16">
        <f>-$E$6*0.15</f>
        <v>-866400000</v>
      </c>
      <c r="C16" s="7">
        <f>NPV(0.1,B16:B47)</f>
        <v>-2429095469.5954466</v>
      </c>
      <c r="D16" s="6">
        <f>C16/B6</f>
        <v>-607273.86739886168</v>
      </c>
      <c r="J16" s="2">
        <f>(E7*0.7)/30</f>
        <v>117926666.66666667</v>
      </c>
    </row>
    <row r="17" spans="1:10">
      <c r="A17">
        <v>-1</v>
      </c>
      <c r="B17">
        <f>-$E$6*0.15</f>
        <v>-866400000</v>
      </c>
      <c r="J17">
        <f>J7/J16</f>
        <v>3.1823774475790154</v>
      </c>
    </row>
    <row r="18" spans="1:10">
      <c r="A18">
        <v>0</v>
      </c>
      <c r="B18">
        <f>($I$6*$B$6)</f>
        <v>-118783884.39099</v>
      </c>
      <c r="D18">
        <v>118783884</v>
      </c>
      <c r="E18">
        <f>B18+D18</f>
        <v>-0.3909900039434433</v>
      </c>
    </row>
    <row r="19" spans="1:10">
      <c r="A19">
        <v>1</v>
      </c>
      <c r="B19">
        <f t="shared" ref="B19:B47" si="3">($I$6*$B$6)</f>
        <v>-118783884.39099</v>
      </c>
    </row>
    <row r="20" spans="1:10">
      <c r="A20">
        <v>2</v>
      </c>
      <c r="B20">
        <f t="shared" si="3"/>
        <v>-118783884.39099</v>
      </c>
    </row>
    <row r="21" spans="1:10">
      <c r="A21">
        <v>3</v>
      </c>
      <c r="B21">
        <f t="shared" si="3"/>
        <v>-118783884.39099</v>
      </c>
    </row>
    <row r="22" spans="1:10">
      <c r="A22">
        <v>4</v>
      </c>
      <c r="B22">
        <f t="shared" si="3"/>
        <v>-118783884.39099</v>
      </c>
    </row>
    <row r="23" spans="1:10">
      <c r="A23">
        <v>5</v>
      </c>
      <c r="B23">
        <f t="shared" si="3"/>
        <v>-118783884.39099</v>
      </c>
    </row>
    <row r="24" spans="1:10">
      <c r="A24">
        <v>6</v>
      </c>
      <c r="B24">
        <f t="shared" si="3"/>
        <v>-118783884.39099</v>
      </c>
    </row>
    <row r="25" spans="1:10">
      <c r="A25">
        <v>7</v>
      </c>
      <c r="B25">
        <f t="shared" si="3"/>
        <v>-118783884.39099</v>
      </c>
    </row>
    <row r="26" spans="1:10">
      <c r="A26">
        <v>8</v>
      </c>
      <c r="B26">
        <f t="shared" si="3"/>
        <v>-118783884.39099</v>
      </c>
    </row>
    <row r="27" spans="1:10">
      <c r="A27">
        <v>9</v>
      </c>
      <c r="B27">
        <f t="shared" si="3"/>
        <v>-118783884.39099</v>
      </c>
    </row>
    <row r="28" spans="1:10">
      <c r="A28">
        <v>10</v>
      </c>
      <c r="B28">
        <f t="shared" si="3"/>
        <v>-118783884.39099</v>
      </c>
    </row>
    <row r="29" spans="1:10">
      <c r="A29">
        <v>11</v>
      </c>
      <c r="B29">
        <f t="shared" si="3"/>
        <v>-118783884.39099</v>
      </c>
    </row>
    <row r="30" spans="1:10">
      <c r="A30">
        <v>12</v>
      </c>
      <c r="B30">
        <f t="shared" si="3"/>
        <v>-118783884.39099</v>
      </c>
    </row>
    <row r="31" spans="1:10">
      <c r="A31">
        <v>13</v>
      </c>
      <c r="B31">
        <f t="shared" si="3"/>
        <v>-118783884.39099</v>
      </c>
    </row>
    <row r="32" spans="1:10">
      <c r="A32">
        <v>14</v>
      </c>
      <c r="B32">
        <f t="shared" si="3"/>
        <v>-118783884.39099</v>
      </c>
    </row>
    <row r="33" spans="1:2">
      <c r="A33">
        <v>15</v>
      </c>
      <c r="B33">
        <f t="shared" si="3"/>
        <v>-118783884.39099</v>
      </c>
    </row>
    <row r="34" spans="1:2">
      <c r="A34">
        <v>16</v>
      </c>
      <c r="B34">
        <f t="shared" si="3"/>
        <v>-118783884.39099</v>
      </c>
    </row>
    <row r="35" spans="1:2">
      <c r="A35">
        <v>17</v>
      </c>
      <c r="B35">
        <f t="shared" si="3"/>
        <v>-118783884.39099</v>
      </c>
    </row>
    <row r="36" spans="1:2">
      <c r="A36">
        <v>18</v>
      </c>
      <c r="B36">
        <f t="shared" si="3"/>
        <v>-118783884.39099</v>
      </c>
    </row>
    <row r="37" spans="1:2">
      <c r="A37">
        <v>19</v>
      </c>
      <c r="B37">
        <f t="shared" si="3"/>
        <v>-118783884.39099</v>
      </c>
    </row>
    <row r="38" spans="1:2">
      <c r="A38">
        <v>20</v>
      </c>
      <c r="B38">
        <f t="shared" si="3"/>
        <v>-118783884.39099</v>
      </c>
    </row>
    <row r="39" spans="1:2">
      <c r="A39">
        <v>21</v>
      </c>
      <c r="B39">
        <f t="shared" si="3"/>
        <v>-118783884.39099</v>
      </c>
    </row>
    <row r="40" spans="1:2">
      <c r="A40">
        <v>22</v>
      </c>
      <c r="B40">
        <f t="shared" si="3"/>
        <v>-118783884.39099</v>
      </c>
    </row>
    <row r="41" spans="1:2">
      <c r="A41">
        <v>23</v>
      </c>
      <c r="B41">
        <f t="shared" si="3"/>
        <v>-118783884.39099</v>
      </c>
    </row>
    <row r="42" spans="1:2">
      <c r="A42">
        <v>24</v>
      </c>
      <c r="B42">
        <f t="shared" si="3"/>
        <v>-118783884.39099</v>
      </c>
    </row>
    <row r="43" spans="1:2">
      <c r="A43">
        <v>25</v>
      </c>
      <c r="B43">
        <f t="shared" si="3"/>
        <v>-118783884.39099</v>
      </c>
    </row>
    <row r="44" spans="1:2">
      <c r="A44">
        <v>26</v>
      </c>
      <c r="B44">
        <f t="shared" si="3"/>
        <v>-118783884.39099</v>
      </c>
    </row>
    <row r="45" spans="1:2">
      <c r="A45">
        <v>27</v>
      </c>
      <c r="B45">
        <f t="shared" si="3"/>
        <v>-118783884.39099</v>
      </c>
    </row>
    <row r="46" spans="1:2">
      <c r="A46">
        <v>28</v>
      </c>
      <c r="B46">
        <f t="shared" si="3"/>
        <v>-118783884.39099</v>
      </c>
    </row>
    <row r="47" spans="1:2">
      <c r="A47">
        <v>29</v>
      </c>
      <c r="B47">
        <f t="shared" si="3"/>
        <v>-118783884.39099</v>
      </c>
    </row>
    <row r="48" spans="1:2">
      <c r="A48">
        <v>30</v>
      </c>
    </row>
  </sheetData>
  <conditionalFormatting sqref="F5:F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M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61F92-D42A-45AF-90F6-72A03AECACA1}">
  <dimension ref="A1:H32"/>
  <sheetViews>
    <sheetView workbookViewId="0">
      <selection activeCell="H10" sqref="H10"/>
    </sheetView>
  </sheetViews>
  <sheetFormatPr defaultRowHeight="14.5"/>
  <cols>
    <col min="2" max="2" width="17.81640625" style="8" customWidth="1"/>
    <col min="3" max="3" width="14.6328125" style="8" customWidth="1"/>
    <col min="4" max="4" width="17" bestFit="1" customWidth="1"/>
    <col min="5" max="5" width="14.453125" bestFit="1" customWidth="1"/>
    <col min="6" max="6" width="16.26953125" customWidth="1"/>
    <col min="7" max="7" width="20.81640625" customWidth="1"/>
    <col min="8" max="8" width="17.453125" customWidth="1"/>
  </cols>
  <sheetData>
    <row r="1" spans="1:8">
      <c r="A1">
        <v>-2</v>
      </c>
      <c r="B1" s="8">
        <v>-8664000</v>
      </c>
      <c r="C1" s="8">
        <v>-8664000</v>
      </c>
      <c r="E1" t="s">
        <v>14</v>
      </c>
      <c r="F1">
        <v>0</v>
      </c>
      <c r="G1">
        <v>0.05</v>
      </c>
      <c r="H1">
        <v>0.1</v>
      </c>
    </row>
    <row r="2" spans="1:8">
      <c r="A2">
        <v>-1</v>
      </c>
      <c r="B2" s="8">
        <v>-8664000</v>
      </c>
      <c r="C2" s="8">
        <v>-8664000</v>
      </c>
      <c r="E2" t="s">
        <v>13</v>
      </c>
      <c r="F2" s="6">
        <f>NPV(F1,$B$1:$B$30)</f>
        <v>-17328000</v>
      </c>
      <c r="G2" s="6">
        <f t="shared" ref="G2:H2" si="0">NPV(G1,$B$1:$B$30)</f>
        <v>-16109931.972789114</v>
      </c>
      <c r="H2" s="6">
        <f>NPV(H1,$B$1:$B$30)</f>
        <v>-15036694.214876032</v>
      </c>
    </row>
    <row r="3" spans="1:8">
      <c r="A3">
        <v>0</v>
      </c>
      <c r="B3" s="8">
        <v>0</v>
      </c>
      <c r="C3" s="8">
        <v>1000000</v>
      </c>
      <c r="E3" t="s">
        <v>13</v>
      </c>
      <c r="F3" s="6">
        <f>NPV(F1,$C$1:$C$30)</f>
        <v>10672000</v>
      </c>
      <c r="G3" s="6">
        <f t="shared" ref="G3:H3" si="1">NPV(G1,$C$1:$C$30)</f>
        <v>-2596891.3767452873</v>
      </c>
      <c r="H3" s="6">
        <f>NPV(H1,$C$1:$C$30)</f>
        <v>-7345316.9379703617</v>
      </c>
    </row>
    <row r="4" spans="1:8">
      <c r="A4">
        <v>1</v>
      </c>
      <c r="B4" s="8">
        <v>0</v>
      </c>
      <c r="C4" s="8">
        <v>1000000</v>
      </c>
    </row>
    <row r="5" spans="1:8">
      <c r="A5">
        <v>2</v>
      </c>
      <c r="B5" s="8">
        <v>0</v>
      </c>
      <c r="C5" s="8">
        <v>1000000</v>
      </c>
    </row>
    <row r="6" spans="1:8">
      <c r="A6">
        <v>3</v>
      </c>
      <c r="B6" s="8">
        <v>0</v>
      </c>
      <c r="C6" s="8">
        <v>1000000</v>
      </c>
    </row>
    <row r="7" spans="1:8">
      <c r="A7">
        <v>4</v>
      </c>
      <c r="B7" s="8">
        <v>0</v>
      </c>
      <c r="C7" s="8">
        <v>1000000</v>
      </c>
    </row>
    <row r="8" spans="1:8">
      <c r="A8">
        <v>5</v>
      </c>
      <c r="B8" s="8">
        <v>0</v>
      </c>
      <c r="C8" s="8">
        <v>1000000</v>
      </c>
    </row>
    <row r="9" spans="1:8">
      <c r="A9">
        <v>6</v>
      </c>
      <c r="B9" s="8">
        <v>0</v>
      </c>
      <c r="C9" s="8">
        <v>1000000</v>
      </c>
    </row>
    <row r="10" spans="1:8">
      <c r="A10">
        <v>7</v>
      </c>
      <c r="B10" s="8">
        <v>0</v>
      </c>
      <c r="C10" s="8">
        <v>1000000</v>
      </c>
    </row>
    <row r="11" spans="1:8">
      <c r="A11">
        <v>8</v>
      </c>
      <c r="B11" s="8">
        <v>0</v>
      </c>
      <c r="C11" s="8">
        <v>1000000</v>
      </c>
    </row>
    <row r="12" spans="1:8">
      <c r="A12">
        <v>9</v>
      </c>
      <c r="B12" s="8">
        <v>0</v>
      </c>
      <c r="C12" s="8">
        <v>1000000</v>
      </c>
    </row>
    <row r="13" spans="1:8">
      <c r="A13">
        <v>10</v>
      </c>
      <c r="B13" s="8">
        <v>0</v>
      </c>
      <c r="C13" s="8">
        <v>1000000</v>
      </c>
    </row>
    <row r="14" spans="1:8">
      <c r="A14">
        <v>11</v>
      </c>
      <c r="B14" s="8">
        <v>0</v>
      </c>
      <c r="C14" s="8">
        <v>1000000</v>
      </c>
    </row>
    <row r="15" spans="1:8">
      <c r="A15">
        <v>12</v>
      </c>
      <c r="B15" s="8">
        <v>0</v>
      </c>
      <c r="C15" s="8">
        <v>1000000</v>
      </c>
    </row>
    <row r="16" spans="1:8">
      <c r="A16">
        <v>13</v>
      </c>
      <c r="B16" s="8">
        <v>0</v>
      </c>
      <c r="C16" s="8">
        <v>1000000</v>
      </c>
    </row>
    <row r="17" spans="1:3">
      <c r="A17">
        <v>14</v>
      </c>
      <c r="B17" s="8">
        <v>0</v>
      </c>
      <c r="C17" s="8">
        <v>1000000</v>
      </c>
    </row>
    <row r="18" spans="1:3">
      <c r="A18">
        <v>15</v>
      </c>
      <c r="B18" s="8">
        <v>0</v>
      </c>
      <c r="C18" s="8">
        <v>1000000</v>
      </c>
    </row>
    <row r="19" spans="1:3">
      <c r="A19">
        <v>16</v>
      </c>
      <c r="B19" s="8">
        <v>0</v>
      </c>
      <c r="C19" s="8">
        <v>1000000</v>
      </c>
    </row>
    <row r="20" spans="1:3">
      <c r="A20">
        <v>17</v>
      </c>
      <c r="B20" s="8">
        <v>0</v>
      </c>
      <c r="C20" s="8">
        <v>1000000</v>
      </c>
    </row>
    <row r="21" spans="1:3">
      <c r="A21">
        <v>18</v>
      </c>
      <c r="B21" s="8">
        <v>0</v>
      </c>
      <c r="C21" s="8">
        <v>1000000</v>
      </c>
    </row>
    <row r="22" spans="1:3">
      <c r="A22">
        <v>19</v>
      </c>
      <c r="B22" s="8">
        <v>0</v>
      </c>
      <c r="C22" s="8">
        <v>1000000</v>
      </c>
    </row>
    <row r="23" spans="1:3">
      <c r="A23">
        <v>20</v>
      </c>
      <c r="B23" s="8">
        <v>0</v>
      </c>
      <c r="C23" s="8">
        <v>1000000</v>
      </c>
    </row>
    <row r="24" spans="1:3">
      <c r="A24">
        <v>21</v>
      </c>
      <c r="B24" s="8">
        <v>0</v>
      </c>
      <c r="C24" s="8">
        <v>1000000</v>
      </c>
    </row>
    <row r="25" spans="1:3">
      <c r="A25">
        <v>22</v>
      </c>
      <c r="B25" s="8">
        <v>0</v>
      </c>
      <c r="C25" s="8">
        <v>1000000</v>
      </c>
    </row>
    <row r="26" spans="1:3">
      <c r="A26">
        <v>23</v>
      </c>
      <c r="B26" s="8">
        <v>0</v>
      </c>
      <c r="C26" s="8">
        <v>1000000</v>
      </c>
    </row>
    <row r="27" spans="1:3">
      <c r="A27">
        <v>24</v>
      </c>
      <c r="B27" s="8">
        <v>0</v>
      </c>
      <c r="C27" s="8">
        <v>1000000</v>
      </c>
    </row>
    <row r="28" spans="1:3">
      <c r="A28">
        <v>25</v>
      </c>
      <c r="B28" s="8">
        <v>0</v>
      </c>
      <c r="C28" s="8">
        <v>1000000</v>
      </c>
    </row>
    <row r="29" spans="1:3">
      <c r="A29">
        <v>26</v>
      </c>
      <c r="B29" s="8">
        <v>0</v>
      </c>
      <c r="C29" s="8">
        <v>1000000</v>
      </c>
    </row>
    <row r="30" spans="1:3">
      <c r="A30">
        <v>27</v>
      </c>
      <c r="B30" s="8">
        <v>0</v>
      </c>
      <c r="C30" s="8">
        <v>1000000</v>
      </c>
    </row>
    <row r="31" spans="1:3">
      <c r="A31">
        <v>28</v>
      </c>
      <c r="B31" s="8">
        <v>0</v>
      </c>
      <c r="C31" s="8">
        <v>1000000</v>
      </c>
    </row>
    <row r="32" spans="1:3">
      <c r="A32">
        <v>29</v>
      </c>
      <c r="B32" s="8">
        <v>0</v>
      </c>
      <c r="C32" s="8">
        <v>1000000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2023-05-08T14:39:53Z</dcterms:created>
  <dcterms:modified xsi:type="dcterms:W3CDTF">2023-05-08T18:02:52Z</dcterms:modified>
</cp:coreProperties>
</file>