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D06D070E-290E-4C47-AC72-45F70BB942DD}" xr6:coauthVersionLast="47" xr6:coauthVersionMax="47" xr10:uidLastSave="{00000000-0000-0000-0000-000000000000}"/>
  <bookViews>
    <workbookView xWindow="28680" yWindow="-16515" windowWidth="29040" windowHeight="15840" tabRatio="971" firstSheet="3" activeTab="11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_S1" sheetId="40" r:id="rId10"/>
    <sheet name="groupedDecarbonizedNL2" sheetId="39" r:id="rId11"/>
    <sheet name="groupedDecarbonizedNL" sheetId="29" r:id="rId12"/>
    <sheet name="futureDecarbonizedNL" sheetId="33" r:id="rId13"/>
    <sheet name="DecarbonizedNL" sheetId="28" r:id="rId14"/>
    <sheet name="AnalysisforNiPlants" sheetId="21" r:id="rId15"/>
    <sheet name="groupedNLRES" sheetId="23" r:id="rId16"/>
    <sheet name="NL_withplanneddecommissions" sheetId="26" r:id="rId17"/>
    <sheet name="NL2010RES" sheetId="25" r:id="rId18"/>
    <sheet name="Sheet1" sheetId="27" r:id="rId19"/>
    <sheet name="groupedDecarbonizedFLEXNET" sheetId="24" r:id="rId20"/>
    <sheet name="groupedNL" sheetId="16" r:id="rId21"/>
    <sheet name="extendedDEmoreoptimal" sheetId="12" r:id="rId22"/>
    <sheet name="extendedDE" sheetId="1" r:id="rId23"/>
    <sheet name="powerplants_grouped_DE" sheetId="3" r:id="rId24"/>
    <sheet name="germany2019" sheetId="5" r:id="rId25"/>
    <sheet name="dutchGermanPlants2015_from_emla" sheetId="13" r:id="rId26"/>
  </sheets>
  <externalReferences>
    <externalReference r:id="rId27"/>
  </externalReferences>
  <definedNames>
    <definedName name="_xlnm._FilterDatabase" localSheetId="14" hidden="1">AnalysisforNiPlants!$B$1:$D$1</definedName>
    <definedName name="_xlnm._FilterDatabase" localSheetId="13" hidden="1">DecarbonizedNL!$A$1:$H$1</definedName>
    <definedName name="_xlnm._FilterDatabase" localSheetId="25" hidden="1">dutchGermanPlants2015_from_emla!$A$1:$H$440</definedName>
    <definedName name="_xlnm._FilterDatabase" localSheetId="22" hidden="1">extendedDE!$B$1:$J$272</definedName>
    <definedName name="_xlnm._FilterDatabase" localSheetId="21" hidden="1">extendedDEmoreoptimal!$B$1:$J$193</definedName>
    <definedName name="_xlnm._FilterDatabase" localSheetId="3" hidden="1">extendedNL!$A$1:$J$51</definedName>
    <definedName name="_xlnm._FilterDatabase" localSheetId="19" hidden="1">groupedDecarbonizedFLEXNET!$A$1:$I$1</definedName>
    <definedName name="_xlnm._FilterDatabase" localSheetId="20" hidden="1">groupedNL!$A$1:$J$1</definedName>
    <definedName name="_xlnm._FilterDatabase" localSheetId="0" hidden="1">groupedNLGAS!$A$1:$J$1</definedName>
    <definedName name="_xlnm._FilterDatabase" localSheetId="15" hidden="1">groupedNLRES!$A$1:$J$1</definedName>
    <definedName name="_xlnm._FilterDatabase" localSheetId="16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8"/>
    <pivotCache cacheId="1" r:id="rId29"/>
    <pivotCache cacheId="2" r:id="rId30"/>
    <pivotCache cacheId="5" r:id="rId3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9" l="1"/>
  <c r="I4" i="29"/>
  <c r="I5" i="29"/>
  <c r="I2" i="29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<sst xmlns="http://schemas.openxmlformats.org/spreadsheetml/2006/main" count="5559" uniqueCount="487">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</sst>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  <xf numFmtId="0" fontId="0" fillId="0" borderId="0" xfId="0" applyNumberForma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36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pivotCacheDefinition" Target="pivotCache/pivotCacheDefinition3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Biomass CHP</v>
          </cell>
        </row>
        <row r="3">
          <cell r="A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 t="str">
            <v>CCGT_CHP_backpressure_DH</v>
          </cell>
        </row>
        <row r="6">
          <cell r="A6" t="str">
            <v>CCGT_CHP_backpressure_PH</v>
          </cell>
        </row>
        <row r="7">
          <cell r="A7" t="str">
            <v>CCS</v>
          </cell>
        </row>
        <row r="8">
          <cell r="A8" t="str">
            <v>Coal PSC</v>
          </cell>
          <cell r="B8" t="str">
            <v>Coal PSC</v>
          </cell>
        </row>
        <row r="9">
          <cell r="A9" t="str">
            <v>CSP_Parabolic</v>
          </cell>
        </row>
        <row r="10">
          <cell r="A10" t="str">
            <v>CSP_Tower</v>
          </cell>
        </row>
        <row r="11">
          <cell r="A11" t="str">
            <v>electrolyzer</v>
          </cell>
        </row>
        <row r="12">
          <cell r="A12" t="str">
            <v>Fuel oil PGT</v>
          </cell>
          <cell r="B12" t="str">
            <v>Fuel oil PGT</v>
          </cell>
        </row>
        <row r="13">
          <cell r="A13" t="str">
            <v>fuel_cell</v>
          </cell>
        </row>
        <row r="14">
          <cell r="A14" t="str">
            <v>hydrogen CHP</v>
          </cell>
        </row>
        <row r="15">
          <cell r="A15" t="str">
            <v>hydrogen combined cycle</v>
          </cell>
        </row>
        <row r="16">
          <cell r="A16" t="str">
            <v>Hydrogen_to_Jet_Fuel</v>
          </cell>
        </row>
        <row r="17">
          <cell r="A17" t="str">
            <v>hydrogen turbine</v>
          </cell>
        </row>
        <row r="18">
          <cell r="A18" t="str">
            <v>Hydropower_reservoir_large</v>
          </cell>
        </row>
        <row r="19">
          <cell r="A19" t="str">
            <v>Hydropower</v>
          </cell>
          <cell r="B19" t="str">
            <v>Hydroelectric</v>
          </cell>
        </row>
        <row r="20">
          <cell r="A20" t="str">
            <v>Hydropower_reservoir_small</v>
          </cell>
        </row>
        <row r="21">
          <cell r="A21" t="str">
            <v>Hydropower_ROR</v>
          </cell>
        </row>
        <row r="22">
          <cell r="A22" t="str">
            <v>Lignite PSC</v>
          </cell>
          <cell r="B22" t="str">
            <v>Lignite PSC</v>
          </cell>
        </row>
        <row r="23">
          <cell r="A23" t="str">
            <v>Lithium ion battery</v>
          </cell>
        </row>
        <row r="24">
          <cell r="A24" t="str">
            <v>Nuclear</v>
          </cell>
          <cell r="B24" t="str">
            <v>Nuclear PGT</v>
          </cell>
        </row>
        <row r="25">
          <cell r="A25" t="str">
            <v>Nuclear_CHP_DH</v>
          </cell>
        </row>
        <row r="26">
          <cell r="A26" t="str">
            <v>Nuclear_CHP_PH</v>
          </cell>
        </row>
        <row r="27">
          <cell r="A27" t="str">
            <v>OCGT</v>
          </cell>
          <cell r="B27" t="str">
            <v>OCGT</v>
          </cell>
        </row>
        <row r="28">
          <cell r="A28" t="str">
            <v>PEM_Electrolyzer</v>
          </cell>
        </row>
        <row r="29">
          <cell r="A29" t="str">
            <v>Power_to_Jet_Fuel</v>
          </cell>
        </row>
        <row r="30">
          <cell r="A30" t="str">
            <v>Pumped hydro</v>
          </cell>
        </row>
        <row r="31">
          <cell r="A31" t="str">
            <v>PV</v>
          </cell>
        </row>
        <row r="32">
          <cell r="A32" t="str">
            <v>Solar PV rooftop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7.440820833333" createdVersion="8" refreshedVersion="8" minRefreshableVersion="3" recordCount="59" xr:uid="{1CCFBD34-A5AD-4CA7-963B-26251C250310}">
  <cacheSource type="worksheet">
    <worksheetSource ref="A1:G60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3000"/>
    <s v="NL"/>
    <n v="0"/>
    <n v="0"/>
  </r>
  <r>
    <n v="31"/>
    <x v="2"/>
    <n v="19"/>
    <n v="3000"/>
    <s v="NL"/>
    <n v="0"/>
    <n v="0"/>
  </r>
  <r>
    <n v="32"/>
    <x v="2"/>
    <n v="18"/>
    <n v="3000"/>
    <s v="NL"/>
    <n v="0"/>
    <n v="0"/>
  </r>
  <r>
    <n v="33"/>
    <x v="2"/>
    <n v="17"/>
    <n v="3000"/>
    <s v="NL"/>
    <n v="0"/>
    <n v="0"/>
  </r>
  <r>
    <n v="34"/>
    <x v="2"/>
    <n v="16"/>
    <n v="3000"/>
    <s v="NL"/>
    <n v="0"/>
    <n v="0"/>
  </r>
  <r>
    <n v="35"/>
    <x v="2"/>
    <n v="15"/>
    <n v="3000"/>
    <s v="NL"/>
    <n v="0"/>
    <n v="0"/>
  </r>
  <r>
    <n v="36"/>
    <x v="2"/>
    <n v="14"/>
    <n v="30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500"/>
    <s v="NL"/>
    <n v="0"/>
    <n v="0"/>
  </r>
  <r>
    <n v="40"/>
    <x v="2"/>
    <n v="10"/>
    <n v="3500"/>
    <s v="NL"/>
    <n v="0"/>
    <n v="0"/>
  </r>
  <r>
    <n v="41"/>
    <x v="2"/>
    <n v="9"/>
    <n v="3500"/>
    <s v="NL"/>
    <n v="0"/>
    <n v="0"/>
  </r>
  <r>
    <n v="42"/>
    <x v="2"/>
    <n v="8"/>
    <n v="3500"/>
    <s v="NL"/>
    <n v="0"/>
    <n v="0"/>
  </r>
  <r>
    <n v="43"/>
    <x v="2"/>
    <n v="7"/>
    <n v="3500"/>
    <s v="NL"/>
    <n v="0"/>
    <n v="0"/>
  </r>
  <r>
    <n v="44"/>
    <x v="2"/>
    <n v="6"/>
    <n v="3500"/>
    <s v="NL"/>
    <n v="0"/>
    <n v="0"/>
  </r>
  <r>
    <n v="45"/>
    <x v="2"/>
    <n v="5"/>
    <n v="3500"/>
    <s v="NL"/>
    <n v="0"/>
    <n v="0"/>
  </r>
  <r>
    <n v="46"/>
    <x v="2"/>
    <n v="4"/>
    <n v="3500"/>
    <s v="NL"/>
    <n v="0"/>
    <n v="0"/>
  </r>
  <r>
    <n v="47"/>
    <x v="2"/>
    <n v="3"/>
    <n v="3500"/>
    <s v="NL"/>
    <n v="0"/>
    <n v="0"/>
  </r>
  <r>
    <n v="48"/>
    <x v="2"/>
    <n v="2"/>
    <n v="385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21"/>
  <sheetViews>
    <sheetView zoomScale="115" zoomScaleNormal="115" workbookViewId="0">
      <selection activeCell="B8" sqref="B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10</v>
      </c>
      <c r="D2">
        <v>5000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12</v>
      </c>
      <c r="C3">
        <v>35</v>
      </c>
      <c r="D3">
        <v>5000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s="18" t="s">
        <v>481</v>
      </c>
      <c r="C4">
        <v>1</v>
      </c>
      <c r="D4">
        <v>35000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s="18" t="s">
        <v>481</v>
      </c>
      <c r="C5">
        <v>10</v>
      </c>
      <c r="D5">
        <v>35000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8</v>
      </c>
      <c r="B6" t="s">
        <v>482</v>
      </c>
      <c r="C6">
        <v>25</v>
      </c>
      <c r="D6">
        <v>25000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9</v>
      </c>
      <c r="B7" t="s">
        <v>482</v>
      </c>
      <c r="C7">
        <v>13</v>
      </c>
      <c r="D7">
        <v>25000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10</v>
      </c>
      <c r="B8" t="s">
        <v>486</v>
      </c>
      <c r="C8">
        <v>1</v>
      </c>
      <c r="D8">
        <v>12000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11</v>
      </c>
      <c r="B9" s="18" t="s">
        <v>483</v>
      </c>
      <c r="C9">
        <v>27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12</v>
      </c>
      <c r="B10" s="18" t="s">
        <v>483</v>
      </c>
      <c r="C10">
        <v>25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13</v>
      </c>
      <c r="B11" s="18" t="s">
        <v>483</v>
      </c>
      <c r="C11">
        <v>23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14</v>
      </c>
      <c r="B12" s="18" t="s">
        <v>483</v>
      </c>
      <c r="C12">
        <v>21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15</v>
      </c>
      <c r="B13" s="18" t="s">
        <v>483</v>
      </c>
      <c r="C13">
        <v>19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16</v>
      </c>
      <c r="B14" s="18" t="s">
        <v>483</v>
      </c>
      <c r="C14">
        <v>17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17</v>
      </c>
      <c r="B15" s="18" t="s">
        <v>483</v>
      </c>
      <c r="C15">
        <v>15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18</v>
      </c>
      <c r="B16" s="18" t="s">
        <v>483</v>
      </c>
      <c r="C16">
        <v>13</v>
      </c>
      <c r="D16">
        <v>2000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19</v>
      </c>
      <c r="B17" s="18" t="s">
        <v>483</v>
      </c>
      <c r="C17">
        <v>11</v>
      </c>
      <c r="D17">
        <v>2000</v>
      </c>
      <c r="E17" t="s">
        <v>38</v>
      </c>
      <c r="F17" t="s">
        <v>39</v>
      </c>
      <c r="G17">
        <v>0</v>
      </c>
      <c r="H17">
        <v>0</v>
      </c>
    </row>
    <row r="18" spans="1:8">
      <c r="A18" s="1">
        <v>20</v>
      </c>
      <c r="B18" s="18" t="s">
        <v>483</v>
      </c>
      <c r="C18">
        <v>9</v>
      </c>
      <c r="D18">
        <v>2000</v>
      </c>
      <c r="E18" t="s">
        <v>38</v>
      </c>
      <c r="F18" t="s">
        <v>39</v>
      </c>
      <c r="G18">
        <v>0</v>
      </c>
      <c r="H18">
        <v>0</v>
      </c>
    </row>
    <row r="19" spans="1:8">
      <c r="A19" s="1">
        <v>21</v>
      </c>
      <c r="B19" s="18" t="s">
        <v>483</v>
      </c>
      <c r="C19">
        <v>7</v>
      </c>
      <c r="D19">
        <v>2000</v>
      </c>
      <c r="E19" t="s">
        <v>38</v>
      </c>
      <c r="F19" t="s">
        <v>39</v>
      </c>
      <c r="G19">
        <v>0</v>
      </c>
      <c r="H19">
        <v>0</v>
      </c>
    </row>
    <row r="20" spans="1:8">
      <c r="A20" s="1">
        <v>22</v>
      </c>
      <c r="B20" s="18" t="s">
        <v>483</v>
      </c>
      <c r="C20">
        <v>5</v>
      </c>
      <c r="D20">
        <v>2000</v>
      </c>
      <c r="E20" t="s">
        <v>38</v>
      </c>
      <c r="F20" t="s">
        <v>39</v>
      </c>
      <c r="G20">
        <v>0</v>
      </c>
      <c r="H20">
        <v>0</v>
      </c>
    </row>
    <row r="21" spans="1:8">
      <c r="A21" s="1">
        <v>23</v>
      </c>
      <c r="B21" s="18" t="s">
        <v>483</v>
      </c>
      <c r="C21">
        <v>3</v>
      </c>
      <c r="D21">
        <v>2000</v>
      </c>
      <c r="E21" t="s">
        <v>38</v>
      </c>
      <c r="F21" t="s">
        <v>39</v>
      </c>
      <c r="G21">
        <v>0</v>
      </c>
      <c r="H21">
        <v>0</v>
      </c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92D050"/>
  </sheetPr>
  <dimension ref="A1:N63"/>
  <sheetViews>
    <sheetView showRuler="0" zoomScale="70" zoomScaleNormal="70" workbookViewId="0">
      <selection activeCell="J16" sqref="J1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1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</row>
    <row r="4" spans="1:11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</row>
    <row r="5" spans="1:11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</row>
    <row r="6" spans="1:11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</row>
    <row r="7" spans="1:11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 s="1">
        <v>30</v>
      </c>
      <c r="B13" s="18" t="s">
        <v>481</v>
      </c>
      <c r="C13">
        <v>21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 s="1">
        <v>31</v>
      </c>
      <c r="B14" s="18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 s="1">
        <v>32</v>
      </c>
      <c r="B15" s="18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1">
      <c r="A16" s="1">
        <v>33</v>
      </c>
      <c r="B16" s="18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18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92D050"/>
  </sheetPr>
  <dimension ref="A1:N63"/>
  <sheetViews>
    <sheetView showRuler="0" zoomScale="98" zoomScaleNormal="98" workbookViewId="0">
      <selection activeCell="K5" sqref="K5:K1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2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</row>
    <row r="4" spans="1:12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K5" s="3" t="s">
        <v>483</v>
      </c>
      <c r="L5" s="33">
        <v>13000</v>
      </c>
    </row>
    <row r="6" spans="1:12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 s="33">
        <v>3700</v>
      </c>
    </row>
    <row r="7" spans="1:12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K7" s="3" t="s">
        <v>10</v>
      </c>
      <c r="L7" s="33">
        <v>2700</v>
      </c>
    </row>
    <row r="8" spans="1:12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3" t="s">
        <v>481</v>
      </c>
      <c r="L8" s="33">
        <v>68850</v>
      </c>
    </row>
    <row r="9" spans="1:12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3" t="s">
        <v>482</v>
      </c>
      <c r="L9" s="33">
        <v>37000</v>
      </c>
    </row>
    <row r="10" spans="1:12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3" t="s">
        <v>486</v>
      </c>
      <c r="L10" s="33">
        <v>12000</v>
      </c>
    </row>
    <row r="11" spans="1:12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3" t="s">
        <v>21</v>
      </c>
      <c r="L11" s="33">
        <v>137250</v>
      </c>
    </row>
    <row r="12" spans="1:12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30</v>
      </c>
      <c r="B13" s="18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</row>
    <row r="14" spans="1:12" ht="16.149999999999999" customHeight="1">
      <c r="A14" s="1">
        <v>31</v>
      </c>
      <c r="B14" s="18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32</v>
      </c>
      <c r="B15" s="18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</row>
    <row r="16" spans="1:12">
      <c r="A16" s="1">
        <v>33</v>
      </c>
      <c r="B16" s="18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</row>
    <row r="17" spans="1:14" ht="13.9" customHeight="1">
      <c r="A17" s="1">
        <v>34</v>
      </c>
      <c r="B17" s="18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</row>
    <row r="18" spans="1:14">
      <c r="A18" s="1">
        <v>35</v>
      </c>
      <c r="B18" s="18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479</v>
      </c>
      <c r="N18" s="4"/>
    </row>
    <row r="19" spans="1:14">
      <c r="A19" s="1">
        <v>36</v>
      </c>
      <c r="B19" s="18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J19" t="s">
        <v>480</v>
      </c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N21" s="4"/>
    </row>
    <row r="22" spans="1:14">
      <c r="A22" s="1">
        <v>39</v>
      </c>
      <c r="B22" s="18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tabSelected="1" showRuler="0" zoomScale="85" zoomScaleNormal="85" workbookViewId="0">
      <selection activeCell="O12" sqref="O1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I2">
        <f>2050-C2</f>
        <v>2030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I3">
        <f t="shared" ref="I3:I5" si="0">2050-C3</f>
        <v>2035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I4">
        <f t="shared" si="0"/>
        <v>2020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I5">
        <f t="shared" si="0"/>
        <v>2010</v>
      </c>
    </row>
    <row r="6" spans="1:17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2024-01-26T09:36:02Z</dcterms:modified>
</cp:coreProperties>
</file>