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9A26722A-D6A5-4FD9-9677-CAABE98A1B77}"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B31" i="1"/>
  <c r="B32" i="1"/>
  <c r="B14" i="1"/>
  <c r="B36" i="1" s="1"/>
  <c r="C18" i="1"/>
  <c r="B35" i="1" l="1"/>
  <c r="B34" i="1"/>
  <c r="B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<sst xmlns="http://schemas.openxmlformats.org/spreadsheetml/2006/main" count="72" uniqueCount="68">
  <si>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</si>
  <si>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</si>
  <si>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</si>
  <si>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</si>
  <si>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</si>
  <si>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</si>
  <si>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</si>
  <si>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</si>
  <si>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</si>
  <si>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</si>
  <si>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</si>
  <si>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</si>
  <si>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</si>
  <si>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</si>
  <si>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</si>
  <si>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</si>
  <si>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</si>
  <si>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</si>
  <si>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</si>
  <si>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</si>
  <si>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</si>
  <si>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</si>
  <si>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MW</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</si>
  <si>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</si>
  <si>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</si>
  <si>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</si>
  <si>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</si>
  <si>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</si>
  <si>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</si>
  <si>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</si>
  <si>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</si>
  <si>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</si>
  <si>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</si>
  <si>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</si>
  <si>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</si>
  <si>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</si>
  <si>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</si>
  <si>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</si>
  <si>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</si>
  <si>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</si>
  <si>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</si>
  <si>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</si>
  <si>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</si>
  <si>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</si>
  <si>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</si>
  <si>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</si>
  <si>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</si>
  <si>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</si>
  <si>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</si>
  <si>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</si>
  <si>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</si>
  <si>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</si>
  <si>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</si>
  <si>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</si>
  <si>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</si>
  <si>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</si>
  <si>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</si>
  <si>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</si>
  <si>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</si>
  <si>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</si>
  <si>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</si>
  <si>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</si>
  <si>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</si>
  <si>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</si>
  <si>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If this is TRUE then the target investments are invested as one power plant instead of many power plants</t>
  </si>
  <si>
    <t>testing_future_year</t>
  </si>
  <si>
    <t>If this is 4 (same as look ahead year), then the initialization loop should not be executed</t>
  </si>
  <si>
    <t>so far only yearly prices for  NL. If False then the price is fixed to the fix_price_year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</si>
</sst>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11" fontId="0" fillId="0" borderId="0" xfId="0" applyNumberFormat="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32</v>
      </c>
      <c r="B3">
        <v>11</v>
      </c>
    </row>
    <row r="4" spans="1:2" x14ac:dyDescent="0.35">
      <c r="A4" t="s">
        <v>33</v>
      </c>
      <c r="B4">
        <v>10</v>
      </c>
    </row>
    <row r="5" spans="1:2" x14ac:dyDescent="0.35">
      <c r="A5" t="s">
        <v>5</v>
      </c>
      <c r="B5">
        <v>9</v>
      </c>
    </row>
    <row r="6" spans="1:2" x14ac:dyDescent="0.35">
      <c r="A6" t="s">
        <v>9</v>
      </c>
      <c r="B6">
        <v>8</v>
      </c>
    </row>
    <row r="7" spans="1:2" x14ac:dyDescent="0.35">
      <c r="A7" t="s">
        <v>8</v>
      </c>
      <c r="B7">
        <v>7</v>
      </c>
    </row>
    <row r="8" spans="1:2" x14ac:dyDescent="0.35">
      <c r="A8" t="s">
        <v>30</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F36"/>
  <sheetViews>
    <sheetView tabSelected="1" workbookViewId="0">
      <selection activeCell="B2" sqref="B2"/>
    </sheetView>
  </sheetViews>
  <sheetFormatPr defaultRowHeight="14.5" x14ac:dyDescent="0.35"/>
  <cols>
    <col min="1" max="1" width="48.54296875" customWidth="1"/>
    <col min="2" max="2" width="25.81640625" customWidth="1"/>
    <col min="3" max="3" width="130.90625" customWidth="1"/>
  </cols>
  <sheetData>
    <row r="1" spans="1:6" x14ac:dyDescent="0.35">
      <c r="A1" s="1" t="s">
        <v>13</v>
      </c>
      <c r="B1" s="2" t="s">
        <v>48</v>
      </c>
      <c r="C1" s="1" t="s">
        <v>24</v>
      </c>
      <c r="E1">
        <v>2050</v>
      </c>
      <c r="F1">
        <v>2010</v>
      </c>
    </row>
    <row r="2" spans="1:6" x14ac:dyDescent="0.35">
      <c r="A2" s="1" t="s">
        <v>0</v>
      </c>
      <c r="B2" s="2">
        <v>2025</v>
      </c>
      <c r="C2" s="1"/>
      <c r="E2" t="s">
        <v>48</v>
      </c>
    </row>
    <row r="3" spans="1:6" x14ac:dyDescent="0.35">
      <c r="A3" s="1" t="s">
        <v>2</v>
      </c>
      <c r="B3" s="2">
        <v>2030</v>
      </c>
      <c r="C3" s="1"/>
      <c r="E3">
        <v>2050</v>
      </c>
    </row>
    <row r="4" spans="1:6" x14ac:dyDescent="0.35">
      <c r="A4" s="1" t="s">
        <v>52</v>
      </c>
      <c r="B4" s="2">
        <v>2010</v>
      </c>
      <c r="C4" s="1" t="str">
        <f>IF(B2=B4,"","The difference of the year of the power plants is added to the age of power plants in the first decommission step")</f>
        <v>The difference of the year of the power plants is added to the age of power plants in the first decommission step</v>
      </c>
      <c r="E4">
        <v>2060</v>
      </c>
    </row>
    <row r="5" spans="1:6" x14ac:dyDescent="0.35">
      <c r="A5" s="1" t="s">
        <v>1</v>
      </c>
      <c r="B5" s="6">
        <v>1</v>
      </c>
      <c r="C5" s="1"/>
      <c r="E5">
        <v>2050</v>
      </c>
    </row>
    <row r="6" spans="1:6" x14ac:dyDescent="0.35">
      <c r="A6" s="1" t="s">
        <v>4</v>
      </c>
      <c r="B6" s="6">
        <v>0</v>
      </c>
      <c r="C6" s="1"/>
      <c r="E6">
        <v>1</v>
      </c>
    </row>
    <row r="7" spans="1:6" x14ac:dyDescent="0.35">
      <c r="A7" s="1" t="s">
        <v>15</v>
      </c>
      <c r="B7" s="6">
        <v>0</v>
      </c>
      <c r="C7" s="1" t="s">
        <v>23</v>
      </c>
      <c r="E7">
        <v>0</v>
      </c>
    </row>
    <row r="8" spans="1:6" x14ac:dyDescent="0.35">
      <c r="A8" s="1" t="s">
        <v>19</v>
      </c>
      <c r="B8" s="6">
        <v>4</v>
      </c>
      <c r="C8" s="1" t="s">
        <v>29</v>
      </c>
      <c r="E8">
        <v>0</v>
      </c>
    </row>
    <row r="9" spans="1:6" x14ac:dyDescent="0.35">
      <c r="A9" s="1" t="s">
        <v>25</v>
      </c>
      <c r="B9" s="6" t="s">
        <v>35</v>
      </c>
      <c r="C9" s="1" t="s">
        <v>31</v>
      </c>
      <c r="E9">
        <v>4</v>
      </c>
    </row>
    <row r="10" spans="1:6" ht="20.5" customHeight="1" x14ac:dyDescent="0.35">
      <c r="A10" s="1" t="s">
        <v>36</v>
      </c>
      <c r="B10" s="6" t="b">
        <v>1</v>
      </c>
      <c r="C10" s="1" t="s">
        <v>37</v>
      </c>
      <c r="E10" t="s">
        <v>35</v>
      </c>
    </row>
    <row r="11" spans="1:6" x14ac:dyDescent="0.35">
      <c r="A11" s="3" t="s">
        <v>20</v>
      </c>
      <c r="B11" s="6">
        <v>3</v>
      </c>
      <c r="C11" s="1" t="s">
        <v>28</v>
      </c>
      <c r="E11" t="b">
        <v>1</v>
      </c>
    </row>
    <row r="12" spans="1:6" x14ac:dyDescent="0.35">
      <c r="A12" s="1" t="s">
        <v>3</v>
      </c>
      <c r="B12" s="6">
        <v>4</v>
      </c>
      <c r="C12" s="1" t="s">
        <v>21</v>
      </c>
      <c r="E12">
        <v>3</v>
      </c>
    </row>
    <row r="13" spans="1:6" x14ac:dyDescent="0.35">
      <c r="A13" s="1" t="s">
        <v>14</v>
      </c>
      <c r="B13" s="6">
        <v>0.2</v>
      </c>
      <c r="C13" s="1" t="s">
        <v>27</v>
      </c>
      <c r="E13">
        <v>4</v>
      </c>
    </row>
    <row r="14" spans="1:6" ht="31.5" customHeight="1" x14ac:dyDescent="0.35">
      <c r="A14" s="1" t="s">
        <v>50</v>
      </c>
      <c r="B14" s="9">
        <f>B11</f>
        <v>3</v>
      </c>
      <c r="C14" s="3" t="s">
        <v>61</v>
      </c>
      <c r="E14">
        <v>0.2</v>
      </c>
    </row>
    <row r="15" spans="1:6" x14ac:dyDescent="0.35">
      <c r="A15" s="1" t="s">
        <v>51</v>
      </c>
      <c r="B15" s="9">
        <v>40</v>
      </c>
      <c r="C15" s="1" t="s">
        <v>26</v>
      </c>
      <c r="E15">
        <v>3</v>
      </c>
    </row>
    <row r="16" spans="1:6" x14ac:dyDescent="0.35">
      <c r="A16" s="1" t="s">
        <v>47</v>
      </c>
      <c r="B16" s="9" t="b">
        <v>1</v>
      </c>
      <c r="C16" s="1" t="s">
        <v>67</v>
      </c>
      <c r="E16">
        <v>40</v>
      </c>
    </row>
    <row r="17" spans="1:5" x14ac:dyDescent="0.35">
      <c r="A17" s="1" t="s">
        <v>55</v>
      </c>
      <c r="B17" s="9" t="b">
        <v>0</v>
      </c>
      <c r="C17" s="1" t="s">
        <v>57</v>
      </c>
      <c r="E17" t="b">
        <v>0</v>
      </c>
    </row>
    <row r="18" spans="1:5" x14ac:dyDescent="0.35">
      <c r="A18" s="1" t="s">
        <v>56</v>
      </c>
      <c r="B18" s="9">
        <v>2020</v>
      </c>
      <c r="C18" s="1" t="str">
        <f>IF(B17=FALSE,"- &gt; NOT ACTIVE, prices are not being fixed, to do so change previous like to TRUE","fixed prices")</f>
        <v>- &gt; NOT ACTIVE, prices are not being fixed, to do so change previous like to TRUE</v>
      </c>
      <c r="E18" t="b">
        <v>1</v>
      </c>
    </row>
    <row r="19" spans="1:5" ht="14" customHeight="1" x14ac:dyDescent="0.35">
      <c r="A19" s="1" t="s">
        <v>58</v>
      </c>
      <c r="B19" s="9" t="b">
        <v>1</v>
      </c>
      <c r="C19" s="1" t="s">
        <v>49</v>
      </c>
      <c r="E19">
        <v>2050</v>
      </c>
    </row>
    <row r="20" spans="1:5" ht="14" customHeight="1" x14ac:dyDescent="0.35">
      <c r="A20" s="1" t="s">
        <v>59</v>
      </c>
      <c r="B20" s="9" t="b">
        <v>1</v>
      </c>
      <c r="C20" s="1" t="s">
        <v>49</v>
      </c>
      <c r="E20" t="b">
        <v>1</v>
      </c>
    </row>
    <row r="21" spans="1:5" x14ac:dyDescent="0.35">
      <c r="A21" s="1" t="s">
        <v>38</v>
      </c>
      <c r="B21" s="7" t="b">
        <v>1</v>
      </c>
      <c r="C21" s="1" t="s">
        <v>44</v>
      </c>
      <c r="E21" t="b">
        <v>1</v>
      </c>
    </row>
    <row r="22" spans="1:5" x14ac:dyDescent="0.35">
      <c r="A22" s="1" t="s">
        <v>34</v>
      </c>
      <c r="B22" s="7" t="b">
        <v>1</v>
      </c>
      <c r="C22" s="1" t="s">
        <v>43</v>
      </c>
      <c r="E22" t="b">
        <v>1</v>
      </c>
    </row>
    <row r="23" spans="1:5" x14ac:dyDescent="0.35">
      <c r="A23" s="1" t="s">
        <v>39</v>
      </c>
      <c r="B23" s="7">
        <v>1500</v>
      </c>
      <c r="C23" s="1" t="s">
        <v>40</v>
      </c>
      <c r="E23" t="b">
        <v>1</v>
      </c>
    </row>
    <row r="24" spans="1:5" x14ac:dyDescent="0.35">
      <c r="A24" s="1" t="s">
        <v>65</v>
      </c>
      <c r="B24" s="7">
        <v>0</v>
      </c>
      <c r="C24" s="4" t="s">
        <v>66</v>
      </c>
      <c r="E24">
        <v>1500</v>
      </c>
    </row>
    <row r="25" spans="1:5" x14ac:dyDescent="0.35">
      <c r="A25" s="1" t="s">
        <v>42</v>
      </c>
      <c r="B25" s="8" t="b">
        <v>0</v>
      </c>
      <c r="C25" s="1" t="s">
        <v>41</v>
      </c>
      <c r="E25">
        <v>0</v>
      </c>
    </row>
    <row r="26" spans="1:5" x14ac:dyDescent="0.35">
      <c r="A26" s="4" t="s">
        <v>62</v>
      </c>
      <c r="B26" s="8" t="b">
        <v>1</v>
      </c>
      <c r="C26" s="1" t="s">
        <v>64</v>
      </c>
      <c r="E26" t="b">
        <v>0</v>
      </c>
    </row>
    <row r="27" spans="1:5" x14ac:dyDescent="0.35">
      <c r="A27" s="1" t="s">
        <v>53</v>
      </c>
      <c r="B27" s="6" t="b">
        <v>1</v>
      </c>
      <c r="C27" s="1" t="s">
        <v>60</v>
      </c>
      <c r="E27" t="b">
        <v>1</v>
      </c>
    </row>
    <row r="28" spans="1:5" x14ac:dyDescent="0.35">
      <c r="A28" s="1" t="s">
        <v>18</v>
      </c>
      <c r="B28" s="5">
        <v>15000</v>
      </c>
      <c r="C28" s="1" t="s">
        <v>22</v>
      </c>
      <c r="E28" t="b">
        <v>1</v>
      </c>
    </row>
    <row r="29" spans="1:5" x14ac:dyDescent="0.35">
      <c r="E29">
        <v>15000</v>
      </c>
    </row>
    <row r="30" spans="1:5" ht="13.5" customHeight="1" x14ac:dyDescent="0.35">
      <c r="B30" t="s">
        <v>63</v>
      </c>
    </row>
    <row r="31" spans="1:5" ht="13.5" customHeight="1" x14ac:dyDescent="0.35">
      <c r="B31" t="str">
        <f>IF(AND(B20=FALSE,B19=TRUE),"This modality is not there!!!!!","ok")</f>
        <v>ok</v>
      </c>
    </row>
    <row r="32" spans="1:5" x14ac:dyDescent="0.35">
      <c r="B32" t="str">
        <f>IF(AND(B17=TRUE,B15&gt;0),"PRICES are fixed, no fuel trends are considered","ok")</f>
        <v>ok</v>
      </c>
    </row>
    <row r="33" spans="2:3" x14ac:dyDescent="0.35">
      <c r="B33" t="str">
        <f>IF(AND(B22=TRUE,B21=FALSE),"DANGER!!!!!","ok")</f>
        <v>ok</v>
      </c>
      <c r="C33" t="s">
        <v>46</v>
      </c>
    </row>
    <row r="34" spans="2:3" x14ac:dyDescent="0.35">
      <c r="B34" t="str">
        <f>IF(AND(B22=FALSE,B21=TRUE),"DANGER","ok")</f>
        <v>ok</v>
      </c>
      <c r="C34" t="s">
        <v>45</v>
      </c>
    </row>
    <row r="35" spans="2:3" x14ac:dyDescent="0.35">
      <c r="B35" t="str">
        <f>IF(AND(B18=TRUE,B17=TRUE),"DANGER","ok")</f>
        <v>ok</v>
      </c>
      <c r="C35" t="s">
        <v>45</v>
      </c>
    </row>
    <row r="36" spans="2:3" x14ac:dyDescent="0.35">
      <c r="B36" t="str">
        <f>IF(B11&gt;B14,"DANGER","ok")</f>
        <v>ok</v>
      </c>
      <c r="C36" t="s">
        <v>54</v>
      </c>
    </row>
  </sheetData>
  <conditionalFormatting sqref="B31:B36">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2023-01-19T18:11:19Z</dcterms:modified>
</cp:coreProperties>
</file>