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29C76C7-6F9F-4E6C-8024-76A52C628E8C}" xr6:coauthVersionLast="47" xr6:coauthVersionMax="47" xr10:uidLastSave="{00000000-0000-0000-0000-000000000000}"/>
  <bookViews>
    <workbookView xWindow="-120" yWindow="-120" windowWidth="29040" windowHeight="17640" tabRatio="971" firstSheet="8" activeTab="10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groupedDecarbonizedNLCRMs!$A$1:$G$75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  <pivotCache cacheId="7" r:id="rId38"/>
    <pivotCache cacheId="8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2" l="1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4" i="41"/>
  <c r="N7" i="41"/>
  <c r="N6" i="41"/>
  <c r="N3" i="41"/>
  <c r="N5" i="41"/>
  <c r="M20" i="43"/>
  <c r="M21" i="43"/>
  <c r="M17" i="43"/>
  <c r="M16" i="43"/>
  <c r="M17" i="42"/>
  <c r="M16" i="42"/>
  <c r="M21" i="42"/>
  <c r="M20" i="42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<sst xmlns="http://schemas.openxmlformats.org/spreadsheetml/2006/main" count="5959" uniqueCount="509">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</sst>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9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theme" Target="theme/theme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[Power_plants.xlsx]NL_withplanneddecommissions!PivotTable2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NL_withplanneddecommissions!$O$8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NL_withplanneddecommissions!$N$9:$N$24</c:f>
              <c:strCache>
                <c:ptCount val="15"/>
                <c:pt idx="0">
                  <c:v>-20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20</c:v>
                </c:pt>
                <c:pt idx="13">
                  <c:v>23</c:v>
                </c:pt>
                <c:pt idx="14">
                  <c:v>24</c:v>
                </c:pt>
              </c:strCache>
            </c:strRef>
          </c:cat>
          <c:val>
            <c:numRef>
              <c:f>NL_withplanneddecommissions!$O$9:$O$24</c:f>
              <c:numCache>
                <c:formatCode>General</c:formatCode>
                <c:ptCount val="15"/>
                <c:pt idx="0">
                  <c:v>2731.1649536609498</c:v>
                </c:pt>
                <c:pt idx="1">
                  <c:v>435</c:v>
                </c:pt>
                <c:pt idx="2">
                  <c:v>372.33333333333331</c:v>
                </c:pt>
                <c:pt idx="3">
                  <c:v>341</c:v>
                </c:pt>
                <c:pt idx="4">
                  <c:v>400</c:v>
                </c:pt>
                <c:pt idx="5">
                  <c:v>437</c:v>
                </c:pt>
                <c:pt idx="6">
                  <c:v>420</c:v>
                </c:pt>
                <c:pt idx="7">
                  <c:v>436</c:v>
                </c:pt>
                <c:pt idx="8">
                  <c:v>420</c:v>
                </c:pt>
                <c:pt idx="9">
                  <c:v>426</c:v>
                </c:pt>
                <c:pt idx="10">
                  <c:v>431.66666666666669</c:v>
                </c:pt>
                <c:pt idx="11">
                  <c:v>435</c:v>
                </c:pt>
                <c:pt idx="12">
                  <c:v>245</c:v>
                </c:pt>
                <c:pt idx="13">
                  <c:v>341</c:v>
                </c:pt>
                <c:pt idx="14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971-864D-4FCD530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57263"/>
        <c:axId val="208755343"/>
      </c:barChart>
      <c:catAx>
        <c:axId val="20875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5343"/>
        <c:crosses val="autoZero"/>
        <c:auto val="1"/>
        <c:lblAlgn val="ctr"/>
        <c:lblOffset val="100"/>
        <c:noMultiLvlLbl val="0"/>
      </c:catAx>
      <c:valAx>
        <c:axId val="208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22</xdr:row>
      <xdr:rowOff>119062</xdr:rowOff>
    </xdr:from>
    <xdr:to>
      <xdr:col>20</xdr:col>
      <xdr:colOff>123825</xdr:colOff>
      <xdr:row>37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6468-12C2-120E-55DC-424D03A0A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Svolume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49.42704386574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5" maxValue="8"/>
    </cacheField>
    <cacheField name="Capacity" numFmtId="0">
      <sharedItems containsString="0" containsBlank="1" containsNumber="1" containsInteger="1" minValue="400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5000"/>
  </r>
  <r>
    <x v="0"/>
    <n v="6"/>
    <n v="5000"/>
  </r>
  <r>
    <x v="0"/>
    <n v="7"/>
    <n v="4000"/>
  </r>
  <r>
    <x v="0"/>
    <n v="8"/>
    <n v="4000"/>
  </r>
  <r>
    <x v="1"/>
    <n v="6"/>
    <n v="4000"/>
  </r>
  <r>
    <x v="2"/>
    <n v="5"/>
    <n v="70000"/>
  </r>
  <r>
    <x v="3"/>
    <n v="5"/>
    <n v="39000"/>
  </r>
  <r>
    <x v="4"/>
    <n v="5"/>
    <n v="12000"/>
  </r>
  <r>
    <x v="5"/>
    <n v="8"/>
    <n v="400"/>
  </r>
  <r>
    <x v="6"/>
    <n v="8"/>
    <n v="2000"/>
  </r>
  <r>
    <x v="7"/>
    <m/>
    <m/>
  </r>
  <r>
    <x v="7"/>
    <m/>
    <m/>
  </r>
  <r>
    <x v="7"/>
    <m/>
    <m/>
  </r>
  <r>
    <x v="7"/>
    <m/>
    <m/>
  </r>
  <r>
    <x v="7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4" firstHeaderRow="1" firstDataRow="1" firstDataCol="1" rowPageCount="1" colPageCount="1"/>
  <pivotFields count="11">
    <pivotField showAll="0"/>
    <pivotField axis="axisPage" multipleItemSelectionAllowed="1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40"/>
    </i>
    <i>
      <x v="43"/>
    </i>
    <i>
      <x v="44"/>
    </i>
    <i t="grand">
      <x/>
    </i>
  </rowItems>
  <colItems count="1">
    <i/>
  </colItems>
  <pageFields count="1">
    <pageField fld="1" hier="-1"/>
  </pageFields>
  <dataFields count="1">
    <dataField name="Average of Capacity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0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E37" sqref="E37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125" zoomScaleNormal="235" workbookViewId="0">
      <selection activeCell="H18" sqref="H1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45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28</v>
      </c>
      <c r="B7" s="3" t="s">
        <v>481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</row>
    <row r="12" spans="1:14">
      <c r="A12" s="1">
        <v>33</v>
      </c>
      <c r="B12" s="3" t="s">
        <v>481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481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481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481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481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481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tabSelected="1" zoomScale="115" zoomScaleNormal="115" workbookViewId="0">
      <selection activeCell="D2" sqref="D2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18000</v>
      </c>
      <c r="N3">
        <f>GETPIVOTDATA("Capacity",$L$2,"Technology","hydrogen OCGT")*0.9</f>
        <v>16200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>
        <v>70000</v>
      </c>
      <c r="N4">
        <f>GETPIVOTDATA("Capacity",$L$2,"Technology","hydrogen OCGT")*0.5</f>
        <v>9000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>
        <v>39000</v>
      </c>
      <c r="N5">
        <f>GETPIVOTDATA("Capacity",$L$2,"Technology","hydrogen OCGT")*0.1</f>
        <v>1800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486</v>
      </c>
      <c r="M6">
        <v>12000</v>
      </c>
      <c r="N6">
        <f>GETPIVOTDATA("Capacity",$L$2,"Technology","hydrogen OCGT")*0.13</f>
        <v>2340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506</v>
      </c>
      <c r="M7">
        <v>4000</v>
      </c>
      <c r="N7">
        <f>GETPIVOTDATA("Capacity",$L$2,"Technology","hydrogen OCGT")*0.9</f>
        <v>16200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>
        <v>2000</v>
      </c>
      <c r="N9">
        <f>SUM(N3:N7)</f>
        <v>45540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145400</v>
      </c>
    </row>
    <row r="12" spans="1:14">
      <c r="A12">
        <v>30</v>
      </c>
      <c r="B12" t="s">
        <v>506</v>
      </c>
      <c r="C12">
        <v>1</v>
      </c>
      <c r="D12">
        <v>6000</v>
      </c>
      <c r="E12" t="s">
        <v>38</v>
      </c>
      <c r="F12" t="s">
        <v>39</v>
      </c>
      <c r="G12">
        <v>0</v>
      </c>
      <c r="H12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7" workbookViewId="0">
      <selection activeCell="P27" sqref="P2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13.140625" bestFit="1" customWidth="1"/>
    <col min="15" max="15" width="18.7109375" bestFit="1" customWidth="1"/>
    <col min="16" max="16" width="11" bestFit="1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  <c r="N6" s="2" t="s">
        <v>0</v>
      </c>
      <c r="O6" t="s">
        <v>9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  <c r="N8" s="2" t="s">
        <v>20</v>
      </c>
      <c r="O8" t="s">
        <v>508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  <c r="N9" s="3">
        <v>-20</v>
      </c>
      <c r="O9">
        <v>2731.1649536609498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  <c r="N10" s="3">
        <v>-1</v>
      </c>
      <c r="O10">
        <v>435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  <c r="N11" s="3">
        <v>0</v>
      </c>
      <c r="O11">
        <v>372.33333333333331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  <c r="N12" s="3">
        <v>2</v>
      </c>
      <c r="O12">
        <v>341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  <c r="N13" s="3">
        <v>3</v>
      </c>
      <c r="O13">
        <v>400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  <c r="N14" s="3">
        <v>4</v>
      </c>
      <c r="O14">
        <v>437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  <c r="N15" s="3">
        <v>5</v>
      </c>
      <c r="O15">
        <v>420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  <c r="N16" s="3">
        <v>7</v>
      </c>
      <c r="O16">
        <v>436</v>
      </c>
    </row>
    <row r="17" spans="1:15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  <c r="N17" s="3">
        <v>8</v>
      </c>
      <c r="O17">
        <v>420</v>
      </c>
    </row>
    <row r="18" spans="1:15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  <c r="N18" s="3">
        <v>9</v>
      </c>
      <c r="O18">
        <v>426</v>
      </c>
    </row>
    <row r="19" spans="1:15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  <c r="N19" s="3">
        <v>10</v>
      </c>
      <c r="O19">
        <v>431.66666666666669</v>
      </c>
    </row>
    <row r="20" spans="1:15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  <c r="N20" s="3">
        <v>11</v>
      </c>
      <c r="O20">
        <v>435</v>
      </c>
    </row>
    <row r="21" spans="1:15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  <c r="N21" s="3">
        <v>20</v>
      </c>
      <c r="O21">
        <v>245</v>
      </c>
    </row>
    <row r="22" spans="1:15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  <c r="N22" s="3">
        <v>23</v>
      </c>
      <c r="O22">
        <v>341</v>
      </c>
    </row>
    <row r="23" spans="1:15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  <c r="N23" s="3">
        <v>24</v>
      </c>
      <c r="O23">
        <v>341</v>
      </c>
    </row>
    <row r="24" spans="1:15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  <c r="N24" s="3" t="s">
        <v>21</v>
      </c>
      <c r="O24">
        <v>492.16659814643799</v>
      </c>
    </row>
    <row r="25" spans="1:15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5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5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5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5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5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5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5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Normal="100" workbookViewId="0">
      <pane ySplit="1" topLeftCell="A22" activePane="bottomLeft" state="frozen"/>
      <selection pane="bottomLeft" activeCell="O28" sqref="O28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508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487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2024-06-18T10:17:33Z</dcterms:modified>
</cp:coreProperties>
</file>