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1607455-3BDB-4548-917E-E130EFC40CBF}" xr6:coauthVersionLast="47" xr6:coauthVersionMax="47" xr10:uidLastSave="{00000000-0000-0000-0000-000000000000}"/>
  <bookViews>
    <workbookView xWindow="12315" yWindow="-1635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19" i="1"/>
  <c r="B31" i="1" l="1"/>
  <c r="B36" i="1" l="1"/>
  <c r="B35" i="1"/>
  <c r="B34" i="1"/>
  <c r="B33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<sst xmlns="http://schemas.openxmlformats.org/spreadsheetml/2006/main" count="66" uniqueCount="64">
  <si>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</si>
  <si>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</si>
  <si>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</si>
  <si>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</si>
  <si>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</si>
  <si>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</si>
  <si>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</si>
  <si>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</si>
  <si>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</si>
  <si>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</si>
  <si>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</si>
  <si>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</si>
  <si>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</si>
  <si>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</si>
  <si>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</si>
  <si>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</si>
  <si>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</si>
  <si>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</si>
  <si>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</si>
  <si>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</si>
  <si>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</si>
  <si>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</si>
  <si>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MW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</si>
  <si>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</si>
  <si>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</si>
  <si>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</si>
  <si>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</si>
  <si>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</si>
  <si>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</si>
  <si>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</si>
  <si>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</si>
  <si>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</si>
  <si>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</si>
  <si>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</si>
  <si>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</si>
  <si>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</si>
  <si>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</si>
  <si>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</si>
  <si>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</si>
  <si>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</si>
  <si>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</si>
  <si>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</si>
  <si>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</si>
  <si>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</si>
  <si>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</si>
  <si>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</si>
  <si>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</si>
  <si>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</si>
  <si>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</si>
  <si>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</si>
  <si>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start_tick_dismantling</t>
  </si>
  <si>
    <t>start_tick_fuel_trends</t>
  </si>
  <si>
    <t>Year when the dismantling begins, based on the profits. If this is very high then no dismantling is pconsidered, either for the prepare market clearing</t>
  </si>
  <si>
    <t>Power_plants_from_year</t>
  </si>
  <si>
    <t>install_at_look_ahead_year</t>
  </si>
  <si>
    <t>Start dismantling should be at least as large as pastTimeHorizon</t>
  </si>
  <si>
    <t>so far this is only for NL. If False</t>
  </si>
  <si>
    <t>fix_fuel_prices_to_year</t>
  </si>
  <si>
    <t>fix_price_year</t>
  </si>
  <si>
    <t xml:space="preserve">for verification runs. Fix fuel prices, CO2 and electricity demand to </t>
  </si>
  <si>
    <t>fix_demand_to_initial_year</t>
  </si>
  <si>
    <t>fix_profiles_to_initial_year</t>
  </si>
  <si>
    <t>Only for info</t>
  </si>
  <si>
    <t>If this is TRUE, power plants are installed when they are tested in the future, otherwise they are installed after they seem to be profitable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</si>
</sst>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11" fontId="0" fillId="0" borderId="0" xfId="0" applyNumberForma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32</v>
      </c>
      <c r="B3">
        <v>11</v>
      </c>
    </row>
    <row r="4" spans="1:2" x14ac:dyDescent="0.35">
      <c r="A4" t="s">
        <v>33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30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36"/>
  <sheetViews>
    <sheetView tabSelected="1" workbookViewId="0">
      <selection activeCell="C18" sqref="C18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s="1" t="s">
        <v>13</v>
      </c>
      <c r="B1" s="2" t="s">
        <v>48</v>
      </c>
      <c r="C1" s="1" t="s">
        <v>24</v>
      </c>
    </row>
    <row r="2" spans="1:4" x14ac:dyDescent="0.35">
      <c r="A2" s="1" t="s">
        <v>0</v>
      </c>
      <c r="B2" s="2">
        <v>2020</v>
      </c>
      <c r="C2" s="1"/>
    </row>
    <row r="3" spans="1:4" x14ac:dyDescent="0.35">
      <c r="A3" s="1" t="s">
        <v>1</v>
      </c>
      <c r="B3" s="2">
        <v>1</v>
      </c>
      <c r="C3" s="1"/>
    </row>
    <row r="4" spans="1:4" x14ac:dyDescent="0.35">
      <c r="A4" s="1" t="s">
        <v>2</v>
      </c>
      <c r="B4" s="2">
        <v>2050</v>
      </c>
      <c r="C4" s="1"/>
    </row>
    <row r="5" spans="1:4" x14ac:dyDescent="0.35">
      <c r="A5" s="1" t="s">
        <v>53</v>
      </c>
      <c r="B5" s="2">
        <v>2019</v>
      </c>
      <c r="C5" s="1" t="s">
        <v>62</v>
      </c>
    </row>
    <row r="6" spans="1:4" x14ac:dyDescent="0.35">
      <c r="A6" s="1" t="s">
        <v>4</v>
      </c>
      <c r="B6" s="3">
        <v>0</v>
      </c>
      <c r="C6" s="1"/>
    </row>
    <row r="7" spans="1:4" x14ac:dyDescent="0.35">
      <c r="A7" s="1" t="s">
        <v>15</v>
      </c>
      <c r="B7" s="3">
        <v>0</v>
      </c>
      <c r="C7" s="1" t="s">
        <v>23</v>
      </c>
      <c r="D7" t="str">
        <f>IF(B11&gt;B14," !!! past time horizon should be at least the year of dismantling","ok")</f>
        <v>ok</v>
      </c>
    </row>
    <row r="8" spans="1:4" x14ac:dyDescent="0.35">
      <c r="A8" s="1" t="s">
        <v>19</v>
      </c>
      <c r="B8" s="3">
        <v>4</v>
      </c>
      <c r="C8" s="1" t="s">
        <v>29</v>
      </c>
    </row>
    <row r="9" spans="1:4" x14ac:dyDescent="0.35">
      <c r="A9" s="1" t="s">
        <v>25</v>
      </c>
      <c r="B9" s="3" t="s">
        <v>35</v>
      </c>
      <c r="C9" s="1" t="s">
        <v>31</v>
      </c>
    </row>
    <row r="10" spans="1:4" ht="20.5" customHeight="1" x14ac:dyDescent="0.35">
      <c r="A10" s="1" t="s">
        <v>36</v>
      </c>
      <c r="B10" s="3" t="b">
        <v>1</v>
      </c>
      <c r="C10" s="1" t="s">
        <v>37</v>
      </c>
    </row>
    <row r="11" spans="1:4" x14ac:dyDescent="0.35">
      <c r="A11" s="4" t="s">
        <v>20</v>
      </c>
      <c r="B11" s="3">
        <v>3</v>
      </c>
      <c r="C11" s="1" t="s">
        <v>28</v>
      </c>
    </row>
    <row r="12" spans="1:4" x14ac:dyDescent="0.35">
      <c r="A12" s="1" t="s">
        <v>3</v>
      </c>
      <c r="B12" s="3">
        <v>4</v>
      </c>
      <c r="C12" s="1" t="s">
        <v>21</v>
      </c>
    </row>
    <row r="13" spans="1:4" x14ac:dyDescent="0.35">
      <c r="A13" s="1" t="s">
        <v>14</v>
      </c>
      <c r="B13" s="3">
        <v>0.2</v>
      </c>
      <c r="C13" s="1" t="s">
        <v>27</v>
      </c>
    </row>
    <row r="14" spans="1:4" ht="15.5" customHeight="1" x14ac:dyDescent="0.35">
      <c r="A14" s="1" t="s">
        <v>50</v>
      </c>
      <c r="B14" s="5">
        <v>50</v>
      </c>
      <c r="C14" s="4" t="s">
        <v>52</v>
      </c>
    </row>
    <row r="15" spans="1:4" x14ac:dyDescent="0.35">
      <c r="A15" s="1" t="s">
        <v>51</v>
      </c>
      <c r="B15" s="5">
        <v>40</v>
      </c>
      <c r="C15" s="1" t="s">
        <v>26</v>
      </c>
    </row>
    <row r="16" spans="1:4" x14ac:dyDescent="0.35">
      <c r="A16" s="1" t="s">
        <v>18</v>
      </c>
      <c r="B16" s="6">
        <v>15000</v>
      </c>
      <c r="C16" s="1" t="s">
        <v>22</v>
      </c>
    </row>
    <row r="17" spans="1:3" x14ac:dyDescent="0.35">
      <c r="A17" s="1" t="s">
        <v>47</v>
      </c>
      <c r="B17" s="1" t="b">
        <v>1</v>
      </c>
      <c r="C17" s="1" t="s">
        <v>56</v>
      </c>
    </row>
    <row r="18" spans="1:3" x14ac:dyDescent="0.35">
      <c r="A18" s="1" t="s">
        <v>57</v>
      </c>
      <c r="B18" s="1" t="b">
        <v>1</v>
      </c>
      <c r="C18" s="1" t="s">
        <v>59</v>
      </c>
    </row>
    <row r="19" spans="1:3" x14ac:dyDescent="0.35">
      <c r="A19" s="1" t="s">
        <v>58</v>
      </c>
      <c r="B19" s="1">
        <v>2020</v>
      </c>
      <c r="C19" s="1" t="str">
        <f>IF(B18=FALSE,"- &gt; NOT ACTIVE, prices are not being fixed, to do so change previous like to TRUE","fixed prices")</f>
        <v>fixed prices</v>
      </c>
    </row>
    <row r="20" spans="1:3" ht="14" customHeight="1" x14ac:dyDescent="0.35">
      <c r="A20" s="1" t="s">
        <v>60</v>
      </c>
      <c r="B20" s="1" t="b">
        <v>0</v>
      </c>
      <c r="C20" s="1" t="s">
        <v>49</v>
      </c>
    </row>
    <row r="21" spans="1:3" ht="14" customHeight="1" x14ac:dyDescent="0.35">
      <c r="A21" s="1" t="s">
        <v>61</v>
      </c>
      <c r="B21" s="1" t="b">
        <v>1</v>
      </c>
      <c r="C21" s="1" t="s">
        <v>49</v>
      </c>
    </row>
    <row r="22" spans="1:3" x14ac:dyDescent="0.35">
      <c r="A22" s="1" t="s">
        <v>38</v>
      </c>
      <c r="B22" s="1" t="b">
        <v>1</v>
      </c>
      <c r="C22" s="1" t="s">
        <v>44</v>
      </c>
    </row>
    <row r="23" spans="1:3" x14ac:dyDescent="0.35">
      <c r="A23" s="1" t="s">
        <v>34</v>
      </c>
      <c r="B23" s="1" t="b">
        <v>1</v>
      </c>
      <c r="C23" s="1" t="s">
        <v>43</v>
      </c>
    </row>
    <row r="24" spans="1:3" x14ac:dyDescent="0.35">
      <c r="A24" s="1" t="s">
        <v>39</v>
      </c>
      <c r="B24" s="1">
        <v>1500</v>
      </c>
      <c r="C24" s="1" t="s">
        <v>40</v>
      </c>
    </row>
    <row r="25" spans="1:3" x14ac:dyDescent="0.35">
      <c r="A25" s="1" t="s">
        <v>42</v>
      </c>
      <c r="B25" s="1" t="b">
        <v>0</v>
      </c>
      <c r="C25" s="1" t="s">
        <v>41</v>
      </c>
    </row>
    <row r="26" spans="1:3" x14ac:dyDescent="0.35">
      <c r="A26" s="1" t="s">
        <v>54</v>
      </c>
      <c r="B26" s="1" t="b">
        <v>1</v>
      </c>
      <c r="C26" s="1" t="s">
        <v>63</v>
      </c>
    </row>
    <row r="30" spans="1:3" ht="13.5" customHeight="1" x14ac:dyDescent="0.35"/>
    <row r="31" spans="1:3" ht="13.5" customHeight="1" x14ac:dyDescent="0.35">
      <c r="B31" t="str">
        <f>IF(AND(B21=FALSE,B20=TRUE),"This modality is not there!!!!!","ok")</f>
        <v>ok</v>
      </c>
    </row>
    <row r="32" spans="1:3" x14ac:dyDescent="0.35">
      <c r="B32" t="str">
        <f>IF(AND(B18=TRUE,B15&gt;0),"PRICES are fixed, no fuel trends are considered","ok")</f>
        <v>PRICES are fixed, no fuel trends are considered</v>
      </c>
    </row>
    <row r="33" spans="2:3" x14ac:dyDescent="0.35">
      <c r="B33" t="str">
        <f>IF(AND(B23=TRUE,B22=FALSE),"DANGER!!!!!","ok")</f>
        <v>ok</v>
      </c>
      <c r="C33" t="s">
        <v>46</v>
      </c>
    </row>
    <row r="34" spans="2:3" x14ac:dyDescent="0.35">
      <c r="B34" t="str">
        <f>IF(AND(B23=FALSE,B22=TRUE),"DANGER","ok")</f>
        <v>ok</v>
      </c>
      <c r="C34" t="s">
        <v>45</v>
      </c>
    </row>
    <row r="35" spans="2:3" x14ac:dyDescent="0.35">
      <c r="B35" t="str">
        <f>IF(AND(B19=TRUE,B18=TRUE),"DANGER","ok")</f>
        <v>ok</v>
      </c>
      <c r="C35" t="s">
        <v>45</v>
      </c>
    </row>
    <row r="36" spans="2:3" x14ac:dyDescent="0.35">
      <c r="B36" t="str">
        <f>IF(B11&gt;B14,"DANGER","ok")</f>
        <v>ok</v>
      </c>
      <c r="C36" t="s">
        <v>55</v>
      </c>
    </row>
  </sheetData>
  <conditionalFormatting sqref="D7 B31:B36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2023-01-11T17:12:49Z</dcterms:modified>
</cp:coreProperties>
</file>