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371DE5F-7383-48F4-951E-34ED033CB882}" xr6:coauthVersionLast="47" xr6:coauthVersionMax="47" xr10:uidLastSave="{00000000-0000-0000-0000-000000000000}"/>
  <bookViews>
    <workbookView xWindow="-120" yWindow="-1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31" i="1"/>
  <c r="B49" i="1"/>
  <c r="C39" i="1"/>
  <c r="C30" i="1"/>
  <c r="C15" i="1"/>
  <c r="C28" i="1"/>
  <c r="C29" i="1"/>
  <c r="B53" i="1"/>
  <c r="C33" i="1"/>
  <c r="C20" i="1"/>
  <c r="C27" i="1"/>
  <c r="C34" i="1"/>
  <c r="C12" i="1"/>
  <c r="C36" i="1"/>
  <c r="C35" i="1"/>
  <c r="C5" i="1"/>
  <c r="B52" i="1"/>
  <c r="B5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<sst xmlns="http://schemas.openxmlformats.org/spreadsheetml/2006/main" count="98" uniqueCount="96">
  <si>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</si>
  <si>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</si>
  <si>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</si>
  <si>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</si>
  <si>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</si>
  <si>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</si>
  <si>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</si>
  <si>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</si>
  <si>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</si>
  <si>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</si>
  <si>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</si>
  <si>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</si>
  <si>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</si>
  <si>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</si>
  <si>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</si>
  <si>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</si>
  <si>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</si>
  <si>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</si>
  <si>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</si>
  <si>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</si>
  <si>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</si>
  <si>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</si>
  <si>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</si>
  <si>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</si>
  <si>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</si>
  <si>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</si>
  <si>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</si>
  <si>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</si>
  <si>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</si>
  <si>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</si>
  <si>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</si>
  <si>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</si>
  <si>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</si>
  <si>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</si>
  <si>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</si>
  <si>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</si>
  <si>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</si>
  <si>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</si>
  <si>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</si>
  <si>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</si>
  <si>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</si>
  <si>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</si>
  <si>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</si>
  <si>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</si>
  <si>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</si>
  <si>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</si>
  <si>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</si>
  <si>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</si>
  <si>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</si>
  <si>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</si>
  <si>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</si>
  <si>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</si>
  <si>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</si>
  <si>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</si>
  <si>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</si>
  <si>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</si>
  <si>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</si>
  <si>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</si>
  <si>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</si>
  <si>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</si>
  <si>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</si>
  <si>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</si>
  <si>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</si>
  <si>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</si>
  <si>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</si>
  <si>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</si>
  <si>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</si>
  <si>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</si>
  <si>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</si>
  <si>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</si>
  <si>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</si>
  <si>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</si>
  <si>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</si>
  <si>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</si>
  <si>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</si>
  <si>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</si>
  <si>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</si>
  <si>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</si>
  <si>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</si>
  <si>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</si>
  <si>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</si>
  <si>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</si>
  <si>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</si>
  <si>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</si>
  <si>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</si>
  <si>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</si>
  <si>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</si>
  <si>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</si>
  <si>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</si>
  <si>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</si>
  <si>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</si>
  <si>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</si>
  <si>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</si>
  <si>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</si>
  <si>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40weatherYears2050TNO.xlsx</t>
  </si>
  <si>
    <t>capacity_market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</si>
</sst>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3"/>
  <sheetViews>
    <sheetView tabSelected="1" topLeftCell="A15" zoomScaleNormal="100" workbookViewId="0">
      <selection activeCell="C37" sqref="C37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2090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s="2" t="s">
        <v>19</v>
      </c>
      <c r="B9" s="3">
        <v>4</v>
      </c>
      <c r="C9" t="s">
        <v>24</v>
      </c>
    </row>
    <row r="10" spans="1:4" x14ac:dyDescent="0.25">
      <c r="A10" t="s">
        <v>3</v>
      </c>
      <c r="B10" s="3">
        <v>4</v>
      </c>
      <c r="C10" t="s">
        <v>20</v>
      </c>
    </row>
    <row r="11" spans="1:4" x14ac:dyDescent="0.25">
      <c r="A11" t="s">
        <v>51</v>
      </c>
      <c r="B11" s="3" t="b">
        <v>0</v>
      </c>
    </row>
    <row r="12" spans="1:4" x14ac:dyDescent="0.2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25">
      <c r="A13" t="s">
        <v>18</v>
      </c>
      <c r="B13" s="3">
        <v>4</v>
      </c>
      <c r="C13" t="s">
        <v>74</v>
      </c>
    </row>
    <row r="14" spans="1:4" x14ac:dyDescent="0.25">
      <c r="A14" t="s">
        <v>23</v>
      </c>
      <c r="B14" s="3" t="s">
        <v>92</v>
      </c>
      <c r="C14" t="s">
        <v>91</v>
      </c>
      <c r="D14" s="10" t="s">
        <v>93</v>
      </c>
    </row>
    <row r="15" spans="1:4" ht="20.65" customHeight="1" x14ac:dyDescent="0.25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25">
      <c r="A16" t="s">
        <v>37</v>
      </c>
      <c r="B16" s="3" t="b">
        <v>1</v>
      </c>
      <c r="C16" t="s">
        <v>40</v>
      </c>
    </row>
    <row r="17" spans="1:3" x14ac:dyDescent="0.25">
      <c r="A17" t="s">
        <v>56</v>
      </c>
      <c r="B17" s="6" t="b">
        <v>1</v>
      </c>
      <c r="C17" t="s">
        <v>54</v>
      </c>
    </row>
    <row r="18" spans="1:3" x14ac:dyDescent="0.25">
      <c r="A18" t="s">
        <v>55</v>
      </c>
      <c r="B18" s="6">
        <v>0</v>
      </c>
      <c r="C18" t="s">
        <v>58</v>
      </c>
    </row>
    <row r="19" spans="1:3" x14ac:dyDescent="0.25">
      <c r="A19" t="s">
        <v>29</v>
      </c>
      <c r="B19" s="8" t="b">
        <v>0</v>
      </c>
      <c r="C19" t="s">
        <v>31</v>
      </c>
    </row>
    <row r="20" spans="1:3" ht="16.5" customHeight="1" x14ac:dyDescent="0.25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25">
      <c r="A21" t="s">
        <v>65</v>
      </c>
      <c r="B21" s="8">
        <v>1000</v>
      </c>
      <c r="C21" t="s">
        <v>62</v>
      </c>
    </row>
    <row r="22" spans="1:3" x14ac:dyDescent="0.25">
      <c r="A22" t="s">
        <v>61</v>
      </c>
      <c r="B22" s="8">
        <v>1</v>
      </c>
      <c r="C22" t="s">
        <v>63</v>
      </c>
    </row>
    <row r="23" spans="1:3" ht="15.4" customHeight="1" x14ac:dyDescent="0.25">
      <c r="A23" t="s">
        <v>71</v>
      </c>
      <c r="B23" s="5">
        <v>0</v>
      </c>
      <c r="C23" s="2" t="s">
        <v>72</v>
      </c>
    </row>
    <row r="24" spans="1:3" x14ac:dyDescent="0.25">
      <c r="A24" t="s">
        <v>36</v>
      </c>
      <c r="B24" s="5">
        <v>100</v>
      </c>
      <c r="C24" t="s">
        <v>67</v>
      </c>
    </row>
    <row r="25" spans="1:3" x14ac:dyDescent="0.25">
      <c r="A25" t="s">
        <v>34</v>
      </c>
      <c r="B25" s="5" t="b">
        <v>0</v>
      </c>
      <c r="C25" t="s">
        <v>43</v>
      </c>
    </row>
    <row r="26" spans="1:3" ht="13.9" customHeight="1" x14ac:dyDescent="0.25">
      <c r="A26" t="s">
        <v>38</v>
      </c>
      <c r="B26" s="5" t="b">
        <v>1</v>
      </c>
      <c r="C26" t="s">
        <v>68</v>
      </c>
    </row>
    <row r="27" spans="1:3" ht="13.9" customHeight="1" x14ac:dyDescent="0.25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25">
      <c r="A28" t="s">
        <v>86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25">
      <c r="A29" t="s">
        <v>87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25">
      <c r="A30" t="s">
        <v>85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25">
      <c r="A31" t="s">
        <v>88</v>
      </c>
      <c r="B31" s="7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25">
      <c r="A32" t="s">
        <v>84</v>
      </c>
      <c r="B32" s="5" t="s">
        <v>94</v>
      </c>
    </row>
    <row r="33" spans="1:3" x14ac:dyDescent="0.25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25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25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25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25">
      <c r="A37" t="s">
        <v>17</v>
      </c>
      <c r="B37" s="4">
        <v>1000000000</v>
      </c>
      <c r="C37" t="s">
        <v>45</v>
      </c>
    </row>
    <row r="38" spans="1:3" ht="13.5" customHeight="1" x14ac:dyDescent="0.25">
      <c r="A38" t="s">
        <v>52</v>
      </c>
      <c r="B38" s="4" t="b">
        <v>1</v>
      </c>
      <c r="C38" t="s">
        <v>53</v>
      </c>
    </row>
    <row r="39" spans="1:3" ht="13.5" customHeight="1" x14ac:dyDescent="0.25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25">
      <c r="A40" t="s">
        <v>73</v>
      </c>
      <c r="B40" s="9" t="s">
        <v>78</v>
      </c>
      <c r="C40" t="s">
        <v>82</v>
      </c>
    </row>
    <row r="41" spans="1:3" x14ac:dyDescent="0.25">
      <c r="A41" t="s">
        <v>76</v>
      </c>
      <c r="B41" s="9" t="s">
        <v>78</v>
      </c>
      <c r="C41" t="s">
        <v>83</v>
      </c>
    </row>
    <row r="42" spans="1:3" x14ac:dyDescent="0.25">
      <c r="A42" t="s">
        <v>75</v>
      </c>
      <c r="B42" s="9">
        <v>2</v>
      </c>
      <c r="C42" t="s">
        <v>80</v>
      </c>
    </row>
    <row r="43" spans="1:3" x14ac:dyDescent="0.25">
      <c r="A43" t="s">
        <v>79</v>
      </c>
      <c r="B43" s="9" t="b">
        <v>1</v>
      </c>
      <c r="C43" t="s">
        <v>81</v>
      </c>
    </row>
    <row r="44" spans="1:3" x14ac:dyDescent="0.25">
      <c r="A44" t="s">
        <v>89</v>
      </c>
      <c r="B44" s="9" t="s">
        <v>95</v>
      </c>
      <c r="C44" t="s">
        <v>90</v>
      </c>
    </row>
    <row r="48" spans="1:3" x14ac:dyDescent="0.25">
      <c r="B48" t="str">
        <f>IF(OR(AND(B29=TRUE,B28=FALSE),AND(B29=FALSE,B28=TRUE)),"demand must be correlated with weather year","ok")</f>
        <v>ok</v>
      </c>
    </row>
    <row r="49" spans="1:3" x14ac:dyDescent="0.25">
      <c r="A49" t="s">
        <v>42</v>
      </c>
      <c r="B49" t="str">
        <f>IF(AND(B26=TRUE,B24&gt;0),"PRICES are fixed, no fuel trends are considered","ok")</f>
        <v>PRICES are fixed, no fuel trends are considered</v>
      </c>
    </row>
    <row r="50" spans="1:3" x14ac:dyDescent="0.25">
      <c r="B50" t="str">
        <f>IF(AND(B20=TRUE,B19=FALSE),"DANGER!!!!!","ok")</f>
        <v>ok</v>
      </c>
      <c r="C50" t="s">
        <v>33</v>
      </c>
    </row>
    <row r="51" spans="1:3" x14ac:dyDescent="0.25">
      <c r="B51" t="str">
        <f>IF(AND(B20=FALSE,B19=TRUE),"DANGER","ok")</f>
        <v>ok</v>
      </c>
      <c r="C51" t="s">
        <v>32</v>
      </c>
    </row>
    <row r="52" spans="1:3" x14ac:dyDescent="0.25">
      <c r="B52" t="str">
        <f>IF(AND(B27=TRUE,B26=TRUE),"DANGER","ok")</f>
        <v>ok</v>
      </c>
      <c r="C52" t="s">
        <v>32</v>
      </c>
    </row>
    <row r="53" spans="1:3" x14ac:dyDescent="0.25">
      <c r="B53" t="str">
        <f>IF(AND(B41&lt;&gt;"NOTSET",B40&lt;&gt;"NOTSET"),"Either NPV or IRR","ok")</f>
        <v>ok</v>
      </c>
      <c r="C53" t="s">
        <v>77</v>
      </c>
    </row>
  </sheetData>
  <conditionalFormatting sqref="B2">
    <cfRule type="cellIs" dxfId="1" priority="1" operator="notEqual">
      <formula>TRUE</formula>
    </cfRule>
  </conditionalFormatting>
  <conditionalFormatting sqref="B48:B53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2023-11-01T16:59:04Z</dcterms:modified>
</cp:coreProperties>
</file>