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EF4B30D-E993-4638-B6DF-C9327914F001}" xr6:coauthVersionLast="47" xr6:coauthVersionMax="47" xr10:uidLastSave="{00000000-0000-0000-0000-000000000000}"/>
  <bookViews>
    <workbookView xWindow="-110" yWindow="-110" windowWidth="19420" windowHeight="10420" xr2:uid="{B8782AFC-8070-4987-A54E-8F4783B58729}"/>
  </bookViews>
  <sheets>
    <sheet name="MOSTimportantdata" sheetId="2" r:id="rId1"/>
    <sheet name="fuelprices" sheetId="1" r:id="rId2"/>
    <sheet name="investmentCost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3" l="1"/>
  <c r="C3" i="2" l="1"/>
  <c r="C4" i="2"/>
  <c r="C5" i="2"/>
  <c r="C6" i="2"/>
  <c r="C7" i="2"/>
  <c r="C8" i="2"/>
  <c r="B4" i="2"/>
  <c r="B5" i="2"/>
  <c r="B6" i="2"/>
  <c r="B7" i="2"/>
  <c r="B8" i="2"/>
  <c r="B2" i="2"/>
  <c r="C2" i="2"/>
  <c r="B3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5" i="2"/>
  <c r="C45" i="2"/>
  <c r="B46" i="2"/>
  <c r="C46" i="2"/>
</calcChain>
</file>

<file path=xl/sharedStrings.xml><?xml version="1.0" encoding="utf-8"?>
<sst xmlns="http://schemas.openxmlformats.org/spreadsheetml/2006/main" count="79" uniqueCount="62">
  <si>
    <t>ElectricitySportMarket</t>
  </si>
  <si>
    <t>Energy producers</t>
  </si>
  <si>
    <t>Technologies</t>
  </si>
  <si>
    <t xml:space="preserve">Candidate power plants </t>
  </si>
  <si>
    <r>
      <rPr>
        <sz val="10"/>
        <color rgb="FFA9B7C6"/>
        <rFont val="Arial Unicode MS"/>
      </rPr>
      <t>(</t>
    </r>
    <r>
      <rPr>
        <sz val="10"/>
        <rFont val="Calibri"/>
        <family val="2"/>
        <scheme val="minor"/>
      </rPr>
      <t>1 + growth_rate ^ age) * start</t>
    </r>
  </si>
  <si>
    <t xml:space="preserve">Increase in variable costs per year </t>
  </si>
  <si>
    <t>All</t>
  </si>
  <si>
    <t xml:space="preserve">Decrease in efficency per year </t>
  </si>
  <si>
    <t>Geometric Trend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</si>
  <si>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</si>
  <si>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</si>
  <si>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</si>
  <si>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</si>
  <si>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</si>
  <si>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</si>
  <si>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</si>
  <si>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</si>
  <si>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hard_coal</t>
  </si>
  <si>
    <t>processing_residues</t>
  </si>
  <si>
    <t>wood_pellets</t>
  </si>
  <si>
    <t>bioliquids</t>
  </si>
  <si>
    <t>biomethane</t>
  </si>
  <si>
    <t>collectable_residues</t>
  </si>
  <si>
    <t>electricity</t>
  </si>
  <si>
    <t>CO2</t>
  </si>
  <si>
    <t>Row Labels</t>
  </si>
  <si>
    <t>Biomass_CHP_wood_pellets_DH</t>
  </si>
  <si>
    <t>Biomass_CHP_wood_pellets_PH</t>
  </si>
  <si>
    <t>CCGT</t>
  </si>
  <si>
    <t>CCGT_CHP_backpressure_DH</t>
  </si>
  <si>
    <t>CCGT_CHP_backpressure_PH</t>
  </si>
  <si>
    <t>Coal PSC</t>
  </si>
  <si>
    <t>electrolyzer</t>
  </si>
  <si>
    <t>Fuel oil PGT</t>
  </si>
  <si>
    <t>fuel_cell</t>
  </si>
  <si>
    <t>hydrogen_CHP</t>
  </si>
  <si>
    <t>hydrogen_combined_cycle</t>
  </si>
  <si>
    <t>hydrogen_turbine</t>
  </si>
  <si>
    <t>Hydropower_reservoir_medium</t>
  </si>
  <si>
    <t>Hydropower_ROR</t>
  </si>
  <si>
    <t>Lignite PSC</t>
  </si>
  <si>
    <t>Lithium_ion_battery</t>
  </si>
  <si>
    <t>Nuclear</t>
  </si>
  <si>
    <t>OCGT</t>
  </si>
  <si>
    <t>Pumped_hydro</t>
  </si>
  <si>
    <t>PV_utility_systems</t>
  </si>
  <si>
    <t>WTG_offshore</t>
  </si>
  <si>
    <t>WTG_onshore</t>
  </si>
  <si>
    <t>fom_cost</t>
  </si>
  <si>
    <t>vom_cost</t>
  </si>
  <si>
    <t>efficiency_full_load</t>
  </si>
  <si>
    <t>EnergyToPowerRatio</t>
  </si>
  <si>
    <t>ChargingEfficiency</t>
  </si>
  <si>
    <t>DischargingEfficiency</t>
  </si>
  <si>
    <t>SelfDischargeRatePerHour</t>
  </si>
  <si>
    <t>CCS</t>
  </si>
  <si>
    <t>Hydropower_reservoir_small</t>
  </si>
  <si>
    <t>Eur/MWh</t>
  </si>
  <si>
    <t>Eur/MW</t>
  </si>
  <si>
    <t>2030 in gray, 2050 in blue</t>
  </si>
  <si>
    <t>investment costs</t>
  </si>
  <si>
    <t xml:space="preserve">&lt; if there is no data for 2050, data is extrapolated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</si>
</sst>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  <xf numFmtId="0" fontId="1" fillId="2" borderId="2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MLABparameters.xlsx" TargetMode="External"/><Relationship Id="rId1" Type="http://schemas.openxmlformats.org/officeDocument/2006/relationships/externalLinkPath" Target="EMLAB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ictTech"/>
      <sheetName val="dictFuel"/>
      <sheetName val="dictvariables"/>
      <sheetName val="HydrogenfromOptim"/>
      <sheetName val="CapacityMarkets"/>
      <sheetName val="StrategicReserveOperator"/>
      <sheetName val="Fuels"/>
      <sheetName val="FuelPriceTrends"/>
      <sheetName val="CandidatePowerPlants"/>
      <sheetName val="TechnologiesEmlab"/>
      <sheetName val="TechnologyTrends"/>
      <sheetName val="weatherYears"/>
      <sheetName val="weatherYears40"/>
      <sheetName val="EnergyProducers"/>
      <sheetName val="ElectricitySpotMarkets"/>
      <sheetName val="TechnologyTargets"/>
      <sheetName val="YearlyTargets"/>
      <sheetName val="yearlyCO2"/>
      <sheetName val="technologyPotentials"/>
      <sheetName val="Dismantled"/>
      <sheetName val="StepTrends"/>
      <sheetName val="EnergyConsumers"/>
      <sheetName val="yearlytechnologyPotentials2"/>
      <sheetName val="graphs"/>
      <sheetName val="CO2DE"/>
      <sheetName val="backup"/>
      <sheetName val="sources"/>
      <sheetName val="NewTechnolog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Technology</v>
          </cell>
          <cell r="D1" t="str">
            <v>Realistic_capacity</v>
          </cell>
        </row>
        <row r="2">
          <cell r="B2" t="str">
            <v>PV_utility_systems</v>
          </cell>
          <cell r="D2">
            <v>350</v>
          </cell>
        </row>
        <row r="3">
          <cell r="B3" t="str">
            <v>WTG_onshore</v>
          </cell>
          <cell r="D3">
            <v>250</v>
          </cell>
        </row>
        <row r="4">
          <cell r="B4" t="str">
            <v>hydrogen_turbine</v>
          </cell>
          <cell r="D4">
            <v>500</v>
          </cell>
        </row>
        <row r="5">
          <cell r="B5" t="str">
            <v>Biomass_CHP_wood_pellets_DH</v>
          </cell>
          <cell r="D5">
            <v>300</v>
          </cell>
        </row>
        <row r="6">
          <cell r="B6" t="str">
            <v>WTG_offshore</v>
          </cell>
          <cell r="D6">
            <v>500</v>
          </cell>
        </row>
        <row r="7">
          <cell r="B7" t="str">
            <v>Lithium_ion_battery</v>
          </cell>
          <cell r="D7">
            <v>100</v>
          </cell>
        </row>
      </sheetData>
      <sheetData sheetId="10">
        <row r="1">
          <cell r="A1" t="str">
            <v>traderes technology</v>
          </cell>
          <cell r="B1" t="str">
            <v>type</v>
          </cell>
          <cell r="C1" t="str">
            <v>expectedPermittime</v>
          </cell>
          <cell r="D1" t="str">
            <v>expectedLeadtime</v>
          </cell>
          <cell r="E1" t="str">
            <v>lifetime_economic</v>
          </cell>
          <cell r="F1" t="str">
            <v>lifetime_technical</v>
          </cell>
          <cell r="H1" t="str">
            <v>MaximumLifeExtension</v>
          </cell>
        </row>
        <row r="2">
          <cell r="A2" t="str">
            <v>Biomass_CHP_wood_pellets_DH</v>
          </cell>
          <cell r="B2" t="str">
            <v>ConventionalPlantOperator</v>
          </cell>
          <cell r="C2">
            <v>1</v>
          </cell>
          <cell r="D2">
            <v>3</v>
          </cell>
          <cell r="E2">
            <v>30</v>
          </cell>
          <cell r="F2">
            <v>30</v>
          </cell>
          <cell r="H2">
            <v>0</v>
          </cell>
        </row>
        <row r="3">
          <cell r="A3" t="str">
            <v>Biomass_CHP_wood_pellets_PH</v>
          </cell>
          <cell r="B3" t="str">
            <v>ConventionalPlantOperator</v>
          </cell>
          <cell r="C3">
            <v>1</v>
          </cell>
          <cell r="D3">
            <v>3</v>
          </cell>
          <cell r="E3">
            <v>20</v>
          </cell>
          <cell r="F3">
            <v>20</v>
          </cell>
          <cell r="H3">
            <v>0</v>
          </cell>
        </row>
        <row r="4">
          <cell r="A4" t="str">
            <v>CCGT</v>
          </cell>
          <cell r="B4" t="str">
            <v>ConventionalPlantOperator</v>
          </cell>
          <cell r="C4">
            <v>1</v>
          </cell>
          <cell r="D4">
            <v>2</v>
          </cell>
          <cell r="E4">
            <v>30</v>
          </cell>
          <cell r="F4">
            <v>30</v>
          </cell>
          <cell r="H4">
            <v>0</v>
          </cell>
        </row>
        <row r="5">
          <cell r="A5" t="str">
            <v>CCGT_CHP_backpressure_DH</v>
          </cell>
          <cell r="B5" t="str">
            <v>ConventionalPlantOperator</v>
          </cell>
          <cell r="C5">
            <v>1</v>
          </cell>
          <cell r="D5">
            <v>2</v>
          </cell>
          <cell r="E5">
            <v>30</v>
          </cell>
          <cell r="F5">
            <v>30</v>
          </cell>
          <cell r="H5">
            <v>0</v>
          </cell>
        </row>
        <row r="6">
          <cell r="A6" t="str">
            <v>CCGT_CHP_backpressure_PH</v>
          </cell>
          <cell r="B6" t="str">
            <v>ConventionalPlantOperator</v>
          </cell>
          <cell r="C6">
            <v>1</v>
          </cell>
          <cell r="D6">
            <v>2</v>
          </cell>
          <cell r="E6">
            <v>20</v>
          </cell>
          <cell r="F6">
            <v>20</v>
          </cell>
          <cell r="H6">
            <v>0</v>
          </cell>
        </row>
        <row r="7">
          <cell r="A7" t="str">
            <v>CCS</v>
          </cell>
          <cell r="B7" t="str">
            <v>ConventionalPlantOperator</v>
          </cell>
          <cell r="C7">
            <v>1</v>
          </cell>
          <cell r="D7">
            <v>2</v>
          </cell>
          <cell r="E7">
            <v>20</v>
          </cell>
          <cell r="F7">
            <v>20</v>
          </cell>
          <cell r="H7">
            <v>0</v>
          </cell>
        </row>
        <row r="8">
          <cell r="A8" t="str">
            <v>Nuclear</v>
          </cell>
          <cell r="B8" t="str">
            <v>ConventionalPlantOperator</v>
          </cell>
          <cell r="C8">
            <v>2</v>
          </cell>
          <cell r="D8">
            <v>5</v>
          </cell>
          <cell r="E8">
            <v>45</v>
          </cell>
          <cell r="F8">
            <v>45</v>
          </cell>
          <cell r="H8">
            <v>0</v>
          </cell>
        </row>
        <row r="9">
          <cell r="A9" t="str">
            <v>OCGT</v>
          </cell>
          <cell r="B9" t="str">
            <v>ConventionalPlantOperator</v>
          </cell>
          <cell r="C9">
            <v>1</v>
          </cell>
          <cell r="D9">
            <v>2</v>
          </cell>
          <cell r="E9">
            <v>30</v>
          </cell>
          <cell r="F9">
            <v>30</v>
          </cell>
          <cell r="H9">
            <v>0</v>
          </cell>
        </row>
        <row r="10">
          <cell r="A10" t="str">
            <v>Coal PSC</v>
          </cell>
          <cell r="B10" t="str">
            <v>ConventionalPlantOperator</v>
          </cell>
          <cell r="C10">
            <v>1</v>
          </cell>
          <cell r="D10">
            <v>4</v>
          </cell>
          <cell r="E10">
            <v>40</v>
          </cell>
          <cell r="F10">
            <v>40</v>
          </cell>
          <cell r="H10">
            <v>0</v>
          </cell>
        </row>
        <row r="11">
          <cell r="A11" t="str">
            <v>Lignite PSC</v>
          </cell>
          <cell r="B11" t="str">
            <v>ConventionalPlantOperator</v>
          </cell>
          <cell r="C11">
            <v>1</v>
          </cell>
          <cell r="D11">
            <v>5</v>
          </cell>
          <cell r="E11">
            <v>40</v>
          </cell>
          <cell r="F11">
            <v>40</v>
          </cell>
          <cell r="H11">
            <v>0</v>
          </cell>
        </row>
        <row r="12">
          <cell r="A12" t="str">
            <v>Fuel oil PGT</v>
          </cell>
          <cell r="B12" t="str">
            <v>ConventionalPlantOperator</v>
          </cell>
          <cell r="C12">
            <v>1</v>
          </cell>
          <cell r="D12">
            <v>1</v>
          </cell>
          <cell r="E12">
            <v>25</v>
          </cell>
          <cell r="F12">
            <v>25</v>
          </cell>
          <cell r="H12">
            <v>0</v>
          </cell>
        </row>
        <row r="13">
          <cell r="A13" t="str">
            <v>Lithium_ion_battery</v>
          </cell>
          <cell r="B13" t="str">
            <v>StorageTrader</v>
          </cell>
          <cell r="C13">
            <v>1</v>
          </cell>
          <cell r="D13">
            <v>1</v>
          </cell>
          <cell r="E13">
            <v>20</v>
          </cell>
          <cell r="F13">
            <v>20</v>
          </cell>
          <cell r="H13">
            <v>0</v>
          </cell>
        </row>
        <row r="14">
          <cell r="A14" t="str">
            <v>Pumped_hydro</v>
          </cell>
          <cell r="B14" t="str">
            <v>StorageTrader</v>
          </cell>
          <cell r="C14">
            <v>3</v>
          </cell>
          <cell r="D14">
            <v>4</v>
          </cell>
          <cell r="E14">
            <v>100</v>
          </cell>
          <cell r="F14">
            <v>100</v>
          </cell>
          <cell r="H14">
            <v>0</v>
          </cell>
        </row>
        <row r="15">
          <cell r="A15" t="str">
            <v>WTG_offshore</v>
          </cell>
          <cell r="B15" t="str">
            <v>VariableRenewableOperator</v>
          </cell>
          <cell r="C15">
            <v>1</v>
          </cell>
          <cell r="D15">
            <v>2</v>
          </cell>
          <cell r="E15">
            <v>30</v>
          </cell>
          <cell r="F15">
            <v>30</v>
          </cell>
          <cell r="H15">
            <v>0</v>
          </cell>
        </row>
        <row r="16">
          <cell r="A16" t="str">
            <v>WTG_onshore</v>
          </cell>
          <cell r="B16" t="str">
            <v>VariableRenewableOperator</v>
          </cell>
          <cell r="C16">
            <v>1</v>
          </cell>
          <cell r="D16">
            <v>1</v>
          </cell>
          <cell r="E16">
            <v>25</v>
          </cell>
          <cell r="F16">
            <v>25</v>
          </cell>
          <cell r="H16">
            <v>0</v>
          </cell>
        </row>
        <row r="17">
          <cell r="A17" t="str">
            <v>PV_utility_systems</v>
          </cell>
          <cell r="B17" t="str">
            <v>VariableRenewableOperator</v>
          </cell>
          <cell r="C17">
            <v>1</v>
          </cell>
          <cell r="D17">
            <v>1</v>
          </cell>
          <cell r="E17">
            <v>25</v>
          </cell>
          <cell r="F17">
            <v>25</v>
          </cell>
          <cell r="H17">
            <v>0</v>
          </cell>
        </row>
        <row r="18">
          <cell r="A18" t="str">
            <v>Hydropower_reservoir_medium</v>
          </cell>
          <cell r="B18" t="str">
            <v>VariableRenewableOperator</v>
          </cell>
          <cell r="C18">
            <v>2</v>
          </cell>
          <cell r="D18">
            <v>5</v>
          </cell>
          <cell r="E18">
            <v>60</v>
          </cell>
          <cell r="F18">
            <v>60</v>
          </cell>
          <cell r="H18">
            <v>0</v>
          </cell>
        </row>
        <row r="19">
          <cell r="A19" t="str">
            <v>hydrogen_turbine</v>
          </cell>
          <cell r="B19" t="str">
            <v>ConventionalPlantOperator</v>
          </cell>
          <cell r="C19">
            <v>2</v>
          </cell>
          <cell r="D19">
            <v>2</v>
          </cell>
          <cell r="E19">
            <v>30</v>
          </cell>
          <cell r="F19">
            <v>30</v>
          </cell>
          <cell r="H19">
            <v>0</v>
          </cell>
        </row>
        <row r="20">
          <cell r="A20" t="str">
            <v>hydrogen_CHP</v>
          </cell>
          <cell r="B20" t="str">
            <v>ConventionalPlantOperator</v>
          </cell>
          <cell r="C20">
            <v>2</v>
          </cell>
          <cell r="D20">
            <v>2</v>
          </cell>
          <cell r="E20">
            <v>30</v>
          </cell>
          <cell r="F20">
            <v>30</v>
          </cell>
          <cell r="H20">
            <v>0</v>
          </cell>
        </row>
        <row r="21">
          <cell r="A21" t="str">
            <v>hydrogen_combined_cycle</v>
          </cell>
          <cell r="B21" t="str">
            <v>ConventionalPlantOperator</v>
          </cell>
          <cell r="C21">
            <v>2</v>
          </cell>
          <cell r="D21">
            <v>2</v>
          </cell>
          <cell r="E21">
            <v>30</v>
          </cell>
          <cell r="F21">
            <v>30</v>
          </cell>
          <cell r="H21">
            <v>0</v>
          </cell>
        </row>
      </sheetData>
      <sheetData sheetId="11"/>
      <sheetData sheetId="12"/>
      <sheetData sheetId="13"/>
      <sheetData sheetId="14">
        <row r="1">
          <cell r="A1" t="str">
            <v>Name</v>
          </cell>
          <cell r="B1" t="str">
            <v>investorMarket</v>
          </cell>
          <cell r="C1" t="str">
            <v>priceMarkUp</v>
          </cell>
          <cell r="D1" t="str">
            <v>willingToInvest</v>
          </cell>
          <cell r="E1" t="str">
            <v>downpaymentFractionOfCash</v>
          </cell>
          <cell r="F1" t="str">
            <v>dismantlingRequiredOperatingProfit</v>
          </cell>
          <cell r="H1" t="str">
            <v>loanInterestRate</v>
          </cell>
          <cell r="I1" t="str">
            <v>equityInterestRate</v>
          </cell>
          <cell r="J1" t="str">
            <v>longTermContractPastTimeHorizon</v>
          </cell>
          <cell r="K1" t="str">
            <v>longTermContractMargin</v>
          </cell>
        </row>
        <row r="3">
          <cell r="A3" t="str">
            <v>ProducerNL</v>
          </cell>
          <cell r="B3" t="str">
            <v>DutchElectricitySpotMarket</v>
          </cell>
          <cell r="C3">
            <v>0</v>
          </cell>
          <cell r="D3" t="b">
            <v>1</v>
          </cell>
          <cell r="E3">
            <v>0.5</v>
          </cell>
          <cell r="F3">
            <v>0</v>
          </cell>
          <cell r="H3">
            <v>0.1</v>
          </cell>
          <cell r="I3">
            <v>0.1</v>
          </cell>
          <cell r="J3">
            <v>3</v>
          </cell>
          <cell r="K3">
            <v>0.1</v>
          </cell>
        </row>
      </sheetData>
      <sheetData sheetId="15">
        <row r="1">
          <cell r="A1" t="str">
            <v>Name</v>
          </cell>
          <cell r="B1" t="str">
            <v>valueOfLostLoad</v>
          </cell>
        </row>
        <row r="3">
          <cell r="A3" t="str">
            <v>DutchElectricitySpotMarket</v>
          </cell>
          <cell r="B3">
            <v>4000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B2D1-923B-4526-A34E-3773942F3DC1}">
  <dimension ref="A1:K86"/>
  <sheetViews>
    <sheetView tabSelected="1" topLeftCell="A31" zoomScaleNormal="100" workbookViewId="0">
      <selection activeCell="C49" sqref="C49"/>
    </sheetView>
  </sheetViews>
  <sheetFormatPr defaultRowHeight="14.5"/>
  <cols>
    <col min="1" max="1" width="24.90625" customWidth="1"/>
    <col min="2" max="2" width="30" customWidth="1"/>
    <col min="3" max="3" width="14.26953125" customWidth="1"/>
    <col min="8" max="8" width="7.81640625" customWidth="1"/>
    <col min="10" max="10" width="7.453125" customWidth="1"/>
  </cols>
  <sheetData>
    <row r="1" spans="1:10">
      <c r="A1" t="s">
        <v>3</v>
      </c>
    </row>
    <row r="2" spans="1:10">
      <c r="B2" t="str">
        <f>[1]CandidatePowerPlants!B1</f>
        <v>Technology</v>
      </c>
      <c r="C2" t="str">
        <f>[1]CandidatePowerPlants!D1</f>
        <v>Realistic_capacity</v>
      </c>
    </row>
    <row r="3" spans="1:10">
      <c r="B3" t="str">
        <f>[1]CandidatePowerPlants!B2</f>
        <v>PV_utility_systems</v>
      </c>
      <c r="C3">
        <f>[1]CandidatePowerPlants!D2</f>
        <v>350</v>
      </c>
    </row>
    <row r="4" spans="1:10">
      <c r="B4" t="str">
        <f>[1]CandidatePowerPlants!B3</f>
        <v>WTG_onshore</v>
      </c>
      <c r="C4">
        <f>[1]CandidatePowerPlants!D3</f>
        <v>250</v>
      </c>
    </row>
    <row r="5" spans="1:10">
      <c r="B5" t="str">
        <f>[1]CandidatePowerPlants!B4</f>
        <v>hydrogen_turbine</v>
      </c>
      <c r="C5">
        <f>[1]CandidatePowerPlants!D4</f>
        <v>500</v>
      </c>
    </row>
    <row r="6" spans="1:10">
      <c r="B6" t="str">
        <f>[1]CandidatePowerPlants!B5</f>
        <v>Biomass_CHP_wood_pellets_DH</v>
      </c>
      <c r="C6">
        <f>[1]CandidatePowerPlants!D5</f>
        <v>300</v>
      </c>
    </row>
    <row r="7" spans="1:10">
      <c r="B7" t="str">
        <f>[1]CandidatePowerPlants!B6</f>
        <v>WTG_offshore</v>
      </c>
      <c r="C7">
        <f>[1]CandidatePowerPlants!D6</f>
        <v>500</v>
      </c>
    </row>
    <row r="8" spans="1:10">
      <c r="B8" t="str">
        <f>[1]CandidatePowerPlants!B7</f>
        <v>Lithium_ion_battery</v>
      </c>
      <c r="C8">
        <f>[1]CandidatePowerPlants!D7</f>
        <v>100</v>
      </c>
    </row>
    <row r="9" spans="1:10">
      <c r="J9" s="5"/>
    </row>
    <row r="10" spans="1:10">
      <c r="A10" t="s">
        <v>2</v>
      </c>
      <c r="J10" s="5"/>
    </row>
    <row r="11" spans="1:10">
      <c r="B11" t="str">
        <f>[1]TechnologiesEmlab!A1</f>
        <v>traderes technology</v>
      </c>
      <c r="C11" t="str">
        <f>[1]TechnologiesEmlab!B1</f>
        <v>type</v>
      </c>
      <c r="D11" t="str">
        <f>[1]TechnologiesEmlab!C1</f>
        <v>expectedPermittime</v>
      </c>
      <c r="E11" t="str">
        <f>[1]TechnologiesEmlab!D1</f>
        <v>expectedLeadtime</v>
      </c>
      <c r="F11" t="str">
        <f>[1]TechnologiesEmlab!E1</f>
        <v>lifetime_economic</v>
      </c>
      <c r="G11" t="str">
        <f>[1]TechnologiesEmlab!F1</f>
        <v>lifetime_technical</v>
      </c>
      <c r="H11" t="str">
        <f>[1]TechnologiesEmlab!H1</f>
        <v>MaximumLifeExtension</v>
      </c>
    </row>
    <row r="12" spans="1:10">
      <c r="B12" t="str">
        <f>[1]TechnologiesEmlab!A2</f>
        <v>Biomass_CHP_wood_pellets_DH</v>
      </c>
      <c r="C12" t="str">
        <f>[1]TechnologiesEmlab!B2</f>
        <v>ConventionalPlantOperator</v>
      </c>
      <c r="D12">
        <f>[1]TechnologiesEmlab!C2</f>
        <v>1</v>
      </c>
      <c r="E12">
        <f>[1]TechnologiesEmlab!D2</f>
        <v>3</v>
      </c>
      <c r="F12">
        <f>[1]TechnologiesEmlab!E2</f>
        <v>30</v>
      </c>
      <c r="G12">
        <f>[1]TechnologiesEmlab!F2</f>
        <v>30</v>
      </c>
      <c r="H12">
        <f>[1]TechnologiesEmlab!H2</f>
        <v>0</v>
      </c>
    </row>
    <row r="13" spans="1:10">
      <c r="B13" t="str">
        <f>[1]TechnologiesEmlab!A3</f>
        <v>Biomass_CHP_wood_pellets_PH</v>
      </c>
      <c r="C13" t="str">
        <f>[1]TechnologiesEmlab!B3</f>
        <v>ConventionalPlantOperator</v>
      </c>
      <c r="D13">
        <f>[1]TechnologiesEmlab!C3</f>
        <v>1</v>
      </c>
      <c r="E13">
        <f>[1]TechnologiesEmlab!D3</f>
        <v>3</v>
      </c>
      <c r="F13">
        <f>[1]TechnologiesEmlab!E3</f>
        <v>20</v>
      </c>
      <c r="G13">
        <f>[1]TechnologiesEmlab!F3</f>
        <v>20</v>
      </c>
      <c r="H13">
        <f>[1]TechnologiesEmlab!H3</f>
        <v>0</v>
      </c>
    </row>
    <row r="14" spans="1:10">
      <c r="B14" t="str">
        <f>[1]TechnologiesEmlab!A4</f>
        <v>CCGT</v>
      </c>
      <c r="C14" t="str">
        <f>[1]TechnologiesEmlab!B4</f>
        <v>ConventionalPlantOperator</v>
      </c>
      <c r="D14">
        <f>[1]TechnologiesEmlab!C4</f>
        <v>1</v>
      </c>
      <c r="E14">
        <f>[1]TechnologiesEmlab!D4</f>
        <v>2</v>
      </c>
      <c r="F14">
        <f>[1]TechnologiesEmlab!E4</f>
        <v>30</v>
      </c>
      <c r="G14">
        <f>[1]TechnologiesEmlab!F4</f>
        <v>30</v>
      </c>
      <c r="H14">
        <f>[1]TechnologiesEmlab!H4</f>
        <v>0</v>
      </c>
      <c r="J14" s="4"/>
    </row>
    <row r="15" spans="1:10">
      <c r="B15" t="str">
        <f>[1]TechnologiesEmlab!A5</f>
        <v>CCGT_CHP_backpressure_DH</v>
      </c>
      <c r="C15" t="str">
        <f>[1]TechnologiesEmlab!B5</f>
        <v>ConventionalPlantOperator</v>
      </c>
      <c r="D15">
        <f>[1]TechnologiesEmlab!C5</f>
        <v>1</v>
      </c>
      <c r="E15">
        <f>[1]TechnologiesEmlab!D5</f>
        <v>2</v>
      </c>
      <c r="F15">
        <f>[1]TechnologiesEmlab!E5</f>
        <v>30</v>
      </c>
      <c r="G15">
        <f>[1]TechnologiesEmlab!F5</f>
        <v>30</v>
      </c>
      <c r="H15">
        <f>[1]TechnologiesEmlab!H5</f>
        <v>0</v>
      </c>
    </row>
    <row r="16" spans="1:10">
      <c r="B16" t="str">
        <f>[1]TechnologiesEmlab!A6</f>
        <v>CCGT_CHP_backpressure_PH</v>
      </c>
      <c r="C16" t="str">
        <f>[1]TechnologiesEmlab!B6</f>
        <v>ConventionalPlantOperator</v>
      </c>
      <c r="D16">
        <f>[1]TechnologiesEmlab!C6</f>
        <v>1</v>
      </c>
      <c r="E16">
        <f>[1]TechnologiesEmlab!D6</f>
        <v>2</v>
      </c>
      <c r="F16">
        <f>[1]TechnologiesEmlab!E6</f>
        <v>20</v>
      </c>
      <c r="G16">
        <f>[1]TechnologiesEmlab!F6</f>
        <v>20</v>
      </c>
      <c r="H16">
        <f>[1]TechnologiesEmlab!H6</f>
        <v>0</v>
      </c>
    </row>
    <row r="17" spans="2:8">
      <c r="B17" t="str">
        <f>[1]TechnologiesEmlab!A7</f>
        <v>CCS</v>
      </c>
      <c r="C17" t="str">
        <f>[1]TechnologiesEmlab!B7</f>
        <v>ConventionalPlantOperator</v>
      </c>
      <c r="D17">
        <f>[1]TechnologiesEmlab!C7</f>
        <v>1</v>
      </c>
      <c r="E17">
        <f>[1]TechnologiesEmlab!D7</f>
        <v>2</v>
      </c>
      <c r="F17">
        <f>[1]TechnologiesEmlab!E7</f>
        <v>20</v>
      </c>
      <c r="G17">
        <f>[1]TechnologiesEmlab!F7</f>
        <v>20</v>
      </c>
      <c r="H17">
        <f>[1]TechnologiesEmlab!H7</f>
        <v>0</v>
      </c>
    </row>
    <row r="18" spans="2:8">
      <c r="B18" t="str">
        <f>[1]TechnologiesEmlab!A8</f>
        <v>Nuclear</v>
      </c>
      <c r="C18" t="str">
        <f>[1]TechnologiesEmlab!B8</f>
        <v>ConventionalPlantOperator</v>
      </c>
      <c r="D18">
        <f>[1]TechnologiesEmlab!C8</f>
        <v>2</v>
      </c>
      <c r="E18">
        <f>[1]TechnologiesEmlab!D8</f>
        <v>5</v>
      </c>
      <c r="F18">
        <f>[1]TechnologiesEmlab!E8</f>
        <v>45</v>
      </c>
      <c r="G18">
        <f>[1]TechnologiesEmlab!F8</f>
        <v>45</v>
      </c>
      <c r="H18">
        <f>[1]TechnologiesEmlab!H8</f>
        <v>0</v>
      </c>
    </row>
    <row r="19" spans="2:8">
      <c r="B19" t="str">
        <f>[1]TechnologiesEmlab!A9</f>
        <v>OCGT</v>
      </c>
      <c r="C19" t="str">
        <f>[1]TechnologiesEmlab!B9</f>
        <v>ConventionalPlantOperator</v>
      </c>
      <c r="D19">
        <f>[1]TechnologiesEmlab!C9</f>
        <v>1</v>
      </c>
      <c r="E19">
        <f>[1]TechnologiesEmlab!D9</f>
        <v>2</v>
      </c>
      <c r="F19">
        <f>[1]TechnologiesEmlab!E9</f>
        <v>30</v>
      </c>
      <c r="G19">
        <f>[1]TechnologiesEmlab!F9</f>
        <v>30</v>
      </c>
      <c r="H19">
        <f>[1]TechnologiesEmlab!H9</f>
        <v>0</v>
      </c>
    </row>
    <row r="20" spans="2:8">
      <c r="B20" t="str">
        <f>[1]TechnologiesEmlab!A10</f>
        <v>Coal PSC</v>
      </c>
      <c r="C20" t="str">
        <f>[1]TechnologiesEmlab!B10</f>
        <v>ConventionalPlantOperator</v>
      </c>
      <c r="D20">
        <f>[1]TechnologiesEmlab!C10</f>
        <v>1</v>
      </c>
      <c r="E20">
        <f>[1]TechnologiesEmlab!D10</f>
        <v>4</v>
      </c>
      <c r="F20">
        <f>[1]TechnologiesEmlab!E10</f>
        <v>40</v>
      </c>
      <c r="G20">
        <f>[1]TechnologiesEmlab!F10</f>
        <v>40</v>
      </c>
      <c r="H20">
        <f>[1]TechnologiesEmlab!H10</f>
        <v>0</v>
      </c>
    </row>
    <row r="21" spans="2:8">
      <c r="B21" t="str">
        <f>[1]TechnologiesEmlab!A11</f>
        <v>Lignite PSC</v>
      </c>
      <c r="C21" t="str">
        <f>[1]TechnologiesEmlab!B11</f>
        <v>ConventionalPlantOperator</v>
      </c>
      <c r="D21">
        <f>[1]TechnologiesEmlab!C11</f>
        <v>1</v>
      </c>
      <c r="E21">
        <f>[1]TechnologiesEmlab!D11</f>
        <v>5</v>
      </c>
      <c r="F21">
        <f>[1]TechnologiesEmlab!E11</f>
        <v>40</v>
      </c>
      <c r="G21">
        <f>[1]TechnologiesEmlab!F11</f>
        <v>40</v>
      </c>
      <c r="H21">
        <f>[1]TechnologiesEmlab!H11</f>
        <v>0</v>
      </c>
    </row>
    <row r="22" spans="2:8">
      <c r="B22" t="str">
        <f>[1]TechnologiesEmlab!A12</f>
        <v>Fuel oil PGT</v>
      </c>
      <c r="C22" t="str">
        <f>[1]TechnologiesEmlab!B12</f>
        <v>ConventionalPlantOperator</v>
      </c>
      <c r="D22">
        <f>[1]TechnologiesEmlab!C12</f>
        <v>1</v>
      </c>
      <c r="E22">
        <f>[1]TechnologiesEmlab!D12</f>
        <v>1</v>
      </c>
      <c r="F22">
        <f>[1]TechnologiesEmlab!E12</f>
        <v>25</v>
      </c>
      <c r="G22">
        <f>[1]TechnologiesEmlab!F12</f>
        <v>25</v>
      </c>
      <c r="H22">
        <f>[1]TechnologiesEmlab!H12</f>
        <v>0</v>
      </c>
    </row>
    <row r="23" spans="2:8">
      <c r="B23" t="str">
        <f>[1]TechnologiesEmlab!A13</f>
        <v>Lithium_ion_battery</v>
      </c>
      <c r="C23" t="str">
        <f>[1]TechnologiesEmlab!B13</f>
        <v>StorageTrader</v>
      </c>
      <c r="D23">
        <f>[1]TechnologiesEmlab!C13</f>
        <v>1</v>
      </c>
      <c r="E23">
        <f>[1]TechnologiesEmlab!D13</f>
        <v>1</v>
      </c>
      <c r="F23">
        <f>[1]TechnologiesEmlab!E13</f>
        <v>20</v>
      </c>
      <c r="G23">
        <f>[1]TechnologiesEmlab!F13</f>
        <v>20</v>
      </c>
      <c r="H23">
        <f>[1]TechnologiesEmlab!H13</f>
        <v>0</v>
      </c>
    </row>
    <row r="24" spans="2:8">
      <c r="B24" t="str">
        <f>[1]TechnologiesEmlab!A14</f>
        <v>Pumped_hydro</v>
      </c>
      <c r="C24" t="str">
        <f>[1]TechnologiesEmlab!B14</f>
        <v>StorageTrader</v>
      </c>
      <c r="D24">
        <f>[1]TechnologiesEmlab!C14</f>
        <v>3</v>
      </c>
      <c r="E24">
        <f>[1]TechnologiesEmlab!D14</f>
        <v>4</v>
      </c>
      <c r="F24">
        <f>[1]TechnologiesEmlab!E14</f>
        <v>100</v>
      </c>
      <c r="G24">
        <f>[1]TechnologiesEmlab!F14</f>
        <v>100</v>
      </c>
      <c r="H24">
        <f>[1]TechnologiesEmlab!H14</f>
        <v>0</v>
      </c>
    </row>
    <row r="25" spans="2:8">
      <c r="B25" t="str">
        <f>[1]TechnologiesEmlab!A15</f>
        <v>WTG_offshore</v>
      </c>
      <c r="C25" t="str">
        <f>[1]TechnologiesEmlab!B15</f>
        <v>VariableRenewableOperator</v>
      </c>
      <c r="D25">
        <f>[1]TechnologiesEmlab!C15</f>
        <v>1</v>
      </c>
      <c r="E25">
        <f>[1]TechnologiesEmlab!D15</f>
        <v>2</v>
      </c>
      <c r="F25">
        <f>[1]TechnologiesEmlab!E15</f>
        <v>30</v>
      </c>
      <c r="G25">
        <f>[1]TechnologiesEmlab!F15</f>
        <v>30</v>
      </c>
      <c r="H25">
        <f>[1]TechnologiesEmlab!H15</f>
        <v>0</v>
      </c>
    </row>
    <row r="26" spans="2:8">
      <c r="B26" t="str">
        <f>[1]TechnologiesEmlab!A16</f>
        <v>WTG_onshore</v>
      </c>
      <c r="C26" t="str">
        <f>[1]TechnologiesEmlab!B16</f>
        <v>VariableRenewableOperator</v>
      </c>
      <c r="D26">
        <f>[1]TechnologiesEmlab!C16</f>
        <v>1</v>
      </c>
      <c r="E26">
        <f>[1]TechnologiesEmlab!D16</f>
        <v>1</v>
      </c>
      <c r="F26">
        <f>[1]TechnologiesEmlab!E16</f>
        <v>25</v>
      </c>
      <c r="G26">
        <f>[1]TechnologiesEmlab!F16</f>
        <v>25</v>
      </c>
      <c r="H26">
        <f>[1]TechnologiesEmlab!H16</f>
        <v>0</v>
      </c>
    </row>
    <row r="27" spans="2:8">
      <c r="B27" t="str">
        <f>[1]TechnologiesEmlab!A17</f>
        <v>PV_utility_systems</v>
      </c>
      <c r="C27" t="str">
        <f>[1]TechnologiesEmlab!B17</f>
        <v>VariableRenewableOperator</v>
      </c>
      <c r="D27">
        <f>[1]TechnologiesEmlab!C17</f>
        <v>1</v>
      </c>
      <c r="E27">
        <f>[1]TechnologiesEmlab!D17</f>
        <v>1</v>
      </c>
      <c r="F27">
        <f>[1]TechnologiesEmlab!E17</f>
        <v>25</v>
      </c>
      <c r="G27">
        <f>[1]TechnologiesEmlab!F17</f>
        <v>25</v>
      </c>
      <c r="H27">
        <f>[1]TechnologiesEmlab!H17</f>
        <v>0</v>
      </c>
    </row>
    <row r="28" spans="2:8">
      <c r="B28" t="str">
        <f>[1]TechnologiesEmlab!A18</f>
        <v>Hydropower_reservoir_medium</v>
      </c>
      <c r="C28" t="str">
        <f>[1]TechnologiesEmlab!B18</f>
        <v>VariableRenewableOperator</v>
      </c>
      <c r="D28">
        <f>[1]TechnologiesEmlab!C18</f>
        <v>2</v>
      </c>
      <c r="E28">
        <f>[1]TechnologiesEmlab!D18</f>
        <v>5</v>
      </c>
      <c r="F28">
        <f>[1]TechnologiesEmlab!E18</f>
        <v>60</v>
      </c>
      <c r="G28">
        <f>[1]TechnologiesEmlab!F18</f>
        <v>60</v>
      </c>
      <c r="H28">
        <f>[1]TechnologiesEmlab!H18</f>
        <v>0</v>
      </c>
    </row>
    <row r="29" spans="2:8">
      <c r="B29" t="str">
        <f>[1]TechnologiesEmlab!A19</f>
        <v>hydrogen_turbine</v>
      </c>
      <c r="C29" t="str">
        <f>[1]TechnologiesEmlab!B19</f>
        <v>ConventionalPlantOperator</v>
      </c>
      <c r="D29">
        <f>[1]TechnologiesEmlab!C19</f>
        <v>2</v>
      </c>
      <c r="E29">
        <f>[1]TechnologiesEmlab!D19</f>
        <v>2</v>
      </c>
      <c r="F29">
        <f>[1]TechnologiesEmlab!E19</f>
        <v>30</v>
      </c>
      <c r="G29">
        <f>[1]TechnologiesEmlab!F19</f>
        <v>30</v>
      </c>
      <c r="H29">
        <f>[1]TechnologiesEmlab!H19</f>
        <v>0</v>
      </c>
    </row>
    <row r="30" spans="2:8">
      <c r="B30" t="str">
        <f>[1]TechnologiesEmlab!A20</f>
        <v>hydrogen_CHP</v>
      </c>
      <c r="C30" t="str">
        <f>[1]TechnologiesEmlab!B20</f>
        <v>ConventionalPlantOperator</v>
      </c>
      <c r="D30">
        <f>[1]TechnologiesEmlab!C20</f>
        <v>2</v>
      </c>
      <c r="E30">
        <f>[1]TechnologiesEmlab!D20</f>
        <v>2</v>
      </c>
      <c r="F30">
        <f>[1]TechnologiesEmlab!E20</f>
        <v>30</v>
      </c>
      <c r="G30">
        <f>[1]TechnologiesEmlab!F20</f>
        <v>30</v>
      </c>
      <c r="H30">
        <f>[1]TechnologiesEmlab!H20</f>
        <v>0</v>
      </c>
    </row>
    <row r="31" spans="2:8">
      <c r="B31" t="str">
        <f>[1]TechnologiesEmlab!A21</f>
        <v>hydrogen_combined_cycle</v>
      </c>
      <c r="C31" t="str">
        <f>[1]TechnologiesEmlab!B21</f>
        <v>ConventionalPlantOperator</v>
      </c>
      <c r="D31">
        <f>[1]TechnologiesEmlab!C21</f>
        <v>2</v>
      </c>
      <c r="E31">
        <f>[1]TechnologiesEmlab!D21</f>
        <v>2</v>
      </c>
      <c r="F31">
        <f>[1]TechnologiesEmlab!E21</f>
        <v>30</v>
      </c>
      <c r="G31">
        <f>[1]TechnologiesEmlab!F21</f>
        <v>30</v>
      </c>
      <c r="H31">
        <f>[1]TechnologiesEmlab!H21</f>
        <v>0</v>
      </c>
    </row>
    <row r="33" spans="1:11">
      <c r="A33" t="s">
        <v>8</v>
      </c>
    </row>
    <row r="34" spans="1:11">
      <c r="A34" s="3" t="s">
        <v>4</v>
      </c>
    </row>
    <row r="35" spans="1:11">
      <c r="B35" t="s">
        <v>6</v>
      </c>
      <c r="C35" t="s">
        <v>5</v>
      </c>
      <c r="D35">
        <v>0.01</v>
      </c>
    </row>
    <row r="36" spans="1:11">
      <c r="C36" t="s">
        <v>7</v>
      </c>
      <c r="D36">
        <v>-0.01</v>
      </c>
    </row>
    <row r="39" spans="1:11">
      <c r="A39" t="s">
        <v>1</v>
      </c>
    </row>
    <row r="40" spans="1:11">
      <c r="B40" t="str">
        <f>[1]EnergyProducers!A1</f>
        <v>Name</v>
      </c>
      <c r="C40" t="str">
        <f>[1]EnergyProducers!B1</f>
        <v>investorMarket</v>
      </c>
      <c r="D40" t="str">
        <f>[1]EnergyProducers!C1</f>
        <v>priceMarkUp</v>
      </c>
      <c r="E40" t="str">
        <f>[1]EnergyProducers!D1</f>
        <v>willingToInvest</v>
      </c>
      <c r="F40" t="str">
        <f>[1]EnergyProducers!E1</f>
        <v>downpaymentFractionOfCash</v>
      </c>
      <c r="G40" t="str">
        <f>[1]EnergyProducers!F1</f>
        <v>dismantlingRequiredOperatingProfit</v>
      </c>
      <c r="H40" t="str">
        <f>[1]EnergyProducers!H1</f>
        <v>loanInterestRate</v>
      </c>
      <c r="I40" t="str">
        <f>[1]EnergyProducers!I1</f>
        <v>equityInterestRate</v>
      </c>
      <c r="J40" t="str">
        <f>[1]EnergyProducers!J1</f>
        <v>longTermContractPastTimeHorizon</v>
      </c>
      <c r="K40" t="str">
        <f>[1]EnergyProducers!K1</f>
        <v>longTermContractMargin</v>
      </c>
    </row>
    <row r="41" spans="1:11">
      <c r="B41" t="str">
        <f>[1]EnergyProducers!A3</f>
        <v>ProducerNL</v>
      </c>
      <c r="C41" t="str">
        <f>[1]EnergyProducers!B3</f>
        <v>DutchElectricitySpotMarket</v>
      </c>
      <c r="D41">
        <f>[1]EnergyProducers!C3</f>
        <v>0</v>
      </c>
      <c r="E41" t="b">
        <f>[1]EnergyProducers!D3</f>
        <v>1</v>
      </c>
      <c r="F41">
        <f>[1]EnergyProducers!E3</f>
        <v>0.5</v>
      </c>
      <c r="G41">
        <f>[1]EnergyProducers!F3</f>
        <v>0</v>
      </c>
      <c r="H41">
        <f>[1]EnergyProducers!H3</f>
        <v>0.1</v>
      </c>
      <c r="I41">
        <f>[1]EnergyProducers!I3</f>
        <v>0.1</v>
      </c>
      <c r="J41">
        <f>[1]EnergyProducers!J3</f>
        <v>3</v>
      </c>
      <c r="K41">
        <f>[1]EnergyProducers!K3</f>
        <v>0.1</v>
      </c>
    </row>
    <row r="44" spans="1:11">
      <c r="A44" t="s">
        <v>0</v>
      </c>
    </row>
    <row r="45" spans="1:11">
      <c r="B45" t="str">
        <f>[1]ElectricitySpotMarkets!A1</f>
        <v>Name</v>
      </c>
      <c r="C45" t="str">
        <f>[1]ElectricitySpotMarkets!B1</f>
        <v>valueOfLostLoad</v>
      </c>
    </row>
    <row r="46" spans="1:11">
      <c r="B46" t="str">
        <f>[1]ElectricitySpotMarkets!A3</f>
        <v>DutchElectricitySpotMarket</v>
      </c>
      <c r="C46">
        <f>[1]ElectricitySpotMarkets!B3</f>
        <v>4000</v>
      </c>
    </row>
    <row r="50" spans="2:8">
      <c r="B50" s="2"/>
      <c r="C50" s="2"/>
    </row>
    <row r="51" spans="2:8">
      <c r="B51" s="2"/>
      <c r="C51" s="2"/>
    </row>
    <row r="54" spans="2:8">
      <c r="B54" s="1"/>
      <c r="C54" s="1"/>
      <c r="D54" s="1"/>
      <c r="E54" s="1"/>
      <c r="F54" s="1"/>
      <c r="G54" s="1"/>
      <c r="H54" s="1"/>
    </row>
    <row r="55" spans="2:8">
      <c r="B55" s="1"/>
      <c r="C55" s="1"/>
      <c r="D55" s="1"/>
      <c r="E55" s="1"/>
      <c r="F55" s="1"/>
      <c r="G55" s="1"/>
      <c r="H55" s="1"/>
    </row>
    <row r="56" spans="2:8">
      <c r="B56" s="1"/>
      <c r="C56" s="1"/>
      <c r="D56" s="1"/>
      <c r="E56" s="1"/>
      <c r="F56" s="1"/>
      <c r="G56" s="1"/>
      <c r="H56" s="1"/>
    </row>
    <row r="57" spans="2:8">
      <c r="B57" s="1"/>
      <c r="C57" s="1"/>
      <c r="D57" s="1"/>
      <c r="E57" s="1"/>
      <c r="F57" s="1"/>
      <c r="G57" s="1"/>
      <c r="H57" s="1"/>
    </row>
    <row r="58" spans="2:8">
      <c r="B58" s="1"/>
      <c r="C58" s="1"/>
      <c r="D58" s="1"/>
      <c r="E58" s="1"/>
      <c r="F58" s="1"/>
      <c r="G58" s="1"/>
      <c r="H58" s="1"/>
    </row>
    <row r="59" spans="2:8">
      <c r="B59" s="1"/>
      <c r="C59" s="1"/>
      <c r="D59" s="1"/>
      <c r="E59" s="1"/>
      <c r="F59" s="1"/>
      <c r="G59" s="1"/>
      <c r="H59" s="1"/>
    </row>
    <row r="60" spans="2:8">
      <c r="B60" s="1"/>
      <c r="C60" s="1"/>
      <c r="D60" s="1"/>
      <c r="E60" s="1"/>
      <c r="F60" s="1"/>
      <c r="G60" s="1"/>
      <c r="H60" s="1"/>
    </row>
    <row r="61" spans="2:8">
      <c r="B61" s="1"/>
      <c r="C61" s="1"/>
      <c r="D61" s="1"/>
      <c r="E61" s="1"/>
      <c r="F61" s="1"/>
      <c r="G61" s="1"/>
      <c r="H61" s="1"/>
    </row>
    <row r="62" spans="2:8">
      <c r="B62" s="1"/>
      <c r="C62" s="1"/>
      <c r="D62" s="1"/>
      <c r="E62" s="1"/>
      <c r="F62" s="1"/>
      <c r="G62" s="1"/>
      <c r="H62" s="1"/>
    </row>
    <row r="63" spans="2:8">
      <c r="B63" s="1"/>
      <c r="C63" s="1"/>
      <c r="D63" s="1"/>
      <c r="E63" s="1"/>
      <c r="F63" s="1"/>
      <c r="G63" s="1"/>
      <c r="H63" s="1"/>
    </row>
    <row r="64" spans="2:8">
      <c r="B64" s="1"/>
      <c r="C64" s="1"/>
      <c r="D64" s="1"/>
      <c r="E64" s="1"/>
      <c r="F64" s="1"/>
      <c r="G64" s="1"/>
      <c r="H64" s="1"/>
    </row>
    <row r="65" spans="2:8">
      <c r="B65" s="1"/>
      <c r="C65" s="1"/>
      <c r="D65" s="1"/>
      <c r="E65" s="1"/>
      <c r="F65" s="1"/>
      <c r="G65" s="1"/>
      <c r="H65" s="1"/>
    </row>
    <row r="66" spans="2:8">
      <c r="B66" s="1"/>
      <c r="C66" s="1"/>
      <c r="D66" s="1"/>
      <c r="E66" s="1"/>
      <c r="F66" s="1"/>
      <c r="G66" s="1"/>
      <c r="H66" s="1"/>
    </row>
    <row r="67" spans="2:8">
      <c r="B67" s="1"/>
      <c r="C67" s="1"/>
      <c r="D67" s="1"/>
      <c r="E67" s="1"/>
      <c r="F67" s="1"/>
      <c r="G67" s="1"/>
      <c r="H67" s="1"/>
    </row>
    <row r="68" spans="2:8">
      <c r="B68" s="1"/>
      <c r="C68" s="1"/>
      <c r="D68" s="1"/>
      <c r="E68" s="1"/>
      <c r="F68" s="1"/>
      <c r="G68" s="1"/>
      <c r="H68" s="1"/>
    </row>
    <row r="69" spans="2:8">
      <c r="B69" s="1"/>
      <c r="C69" s="1"/>
      <c r="D69" s="1"/>
      <c r="E69" s="1"/>
      <c r="F69" s="1"/>
      <c r="G69" s="1"/>
      <c r="H69" s="1"/>
    </row>
    <row r="70" spans="2:8">
      <c r="B70" s="1"/>
      <c r="C70" s="1"/>
      <c r="D70" s="1"/>
      <c r="E70" s="1"/>
    </row>
    <row r="71" spans="2:8">
      <c r="B71" s="1"/>
      <c r="C71" s="1"/>
      <c r="D71" s="1"/>
      <c r="E71" s="1"/>
    </row>
    <row r="72" spans="2:8">
      <c r="B72" s="1"/>
      <c r="C72" s="1"/>
      <c r="D72" s="1"/>
      <c r="E72" s="1"/>
    </row>
    <row r="73" spans="2:8">
      <c r="B73" s="1"/>
      <c r="C73" s="1"/>
      <c r="D73" s="1"/>
      <c r="E73" s="1"/>
    </row>
    <row r="74" spans="2:8">
      <c r="B74" s="1"/>
      <c r="C74" s="1"/>
      <c r="D74" s="1"/>
      <c r="E74" s="1"/>
    </row>
    <row r="75" spans="2:8">
      <c r="B75" s="1"/>
      <c r="C75" s="1"/>
      <c r="D75" s="1"/>
      <c r="E75" s="1"/>
    </row>
    <row r="76" spans="2:8">
      <c r="B76" s="1"/>
      <c r="C76" s="1"/>
      <c r="D76" s="1"/>
      <c r="E76" s="1"/>
    </row>
    <row r="77" spans="2:8">
      <c r="B77" s="1"/>
      <c r="C77" s="1"/>
      <c r="D77" s="1"/>
      <c r="E77" s="1"/>
    </row>
    <row r="78" spans="2:8">
      <c r="B78" s="1"/>
      <c r="C78" s="1"/>
      <c r="D78" s="1"/>
      <c r="E78" s="1"/>
    </row>
    <row r="79" spans="2:8">
      <c r="B79" s="1"/>
      <c r="C79" s="1"/>
      <c r="D79" s="1"/>
      <c r="E79" s="1"/>
    </row>
    <row r="80" spans="2:8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DA03-C099-48D6-AB3F-B988B7AFF0A3}">
  <dimension ref="A1:D17"/>
  <sheetViews>
    <sheetView workbookViewId="0">
      <selection activeCell="D32" sqref="D32"/>
    </sheetView>
  </sheetViews>
  <sheetFormatPr defaultRowHeight="14.5"/>
  <cols>
    <col min="1" max="1" width="19" customWidth="1"/>
  </cols>
  <sheetData>
    <row r="1" spans="1:4">
      <c r="A1" s="7"/>
      <c r="B1" s="7">
        <v>2020</v>
      </c>
      <c r="C1" s="7">
        <v>2030</v>
      </c>
      <c r="D1" s="7">
        <v>2050</v>
      </c>
    </row>
    <row r="2" spans="1:4">
      <c r="A2" s="8" t="s">
        <v>20</v>
      </c>
      <c r="B2">
        <v>82.5</v>
      </c>
      <c r="C2">
        <v>82.5</v>
      </c>
      <c r="D2">
        <v>82.5</v>
      </c>
    </row>
    <row r="3" spans="1:4">
      <c r="A3" s="8" t="s">
        <v>21</v>
      </c>
      <c r="B3">
        <v>86.844999999999999</v>
      </c>
      <c r="C3">
        <v>74.66</v>
      </c>
      <c r="D3">
        <v>50.29</v>
      </c>
    </row>
    <row r="4" spans="1:4">
      <c r="A4" s="8" t="s">
        <v>24</v>
      </c>
      <c r="B4">
        <v>0</v>
      </c>
      <c r="D4">
        <v>200</v>
      </c>
    </row>
    <row r="5" spans="1:4">
      <c r="A5" s="8" t="s">
        <v>22</v>
      </c>
      <c r="B5">
        <v>15</v>
      </c>
      <c r="C5">
        <v>15</v>
      </c>
      <c r="D5">
        <v>15</v>
      </c>
    </row>
    <row r="6" spans="1:4">
      <c r="A6" s="8" t="s">
        <v>23</v>
      </c>
      <c r="B6">
        <v>1</v>
      </c>
      <c r="D6">
        <v>1</v>
      </c>
    </row>
    <row r="7" spans="1:4">
      <c r="A7" s="8" t="s">
        <v>17</v>
      </c>
      <c r="B7">
        <v>10.8</v>
      </c>
      <c r="C7">
        <v>7.0919999999999996</v>
      </c>
      <c r="D7">
        <v>6.7320000000000002</v>
      </c>
    </row>
    <row r="8" spans="1:4">
      <c r="A8" s="8" t="s">
        <v>9</v>
      </c>
      <c r="B8">
        <v>21.175000000000001</v>
      </c>
      <c r="C8">
        <v>40.68</v>
      </c>
      <c r="D8">
        <v>79.69</v>
      </c>
    </row>
    <row r="9" spans="1:4">
      <c r="A9" s="8" t="s">
        <v>10</v>
      </c>
      <c r="B9">
        <v>74.965000000000003</v>
      </c>
      <c r="C9">
        <v>65</v>
      </c>
      <c r="D9">
        <v>80</v>
      </c>
    </row>
    <row r="10" spans="1:4">
      <c r="A10" s="8" t="s">
        <v>11</v>
      </c>
      <c r="B10">
        <v>46.44</v>
      </c>
      <c r="C10">
        <v>36.323999999999998</v>
      </c>
      <c r="D10">
        <v>32.832000000000001</v>
      </c>
    </row>
    <row r="11" spans="1:4">
      <c r="A11" s="8" t="s">
        <v>12</v>
      </c>
      <c r="B11">
        <v>6.48</v>
      </c>
      <c r="C11">
        <v>6.48</v>
      </c>
      <c r="D11">
        <v>6.48</v>
      </c>
    </row>
    <row r="12" spans="1:4">
      <c r="A12" s="8" t="s">
        <v>13</v>
      </c>
      <c r="B12">
        <v>16.716999999999999</v>
      </c>
      <c r="C12">
        <v>26.81</v>
      </c>
      <c r="D12">
        <v>46.996000000000002</v>
      </c>
    </row>
    <row r="13" spans="1:4">
      <c r="A13" s="8" t="s">
        <v>14</v>
      </c>
      <c r="B13">
        <v>13.4</v>
      </c>
      <c r="C13">
        <v>14.65</v>
      </c>
      <c r="D13">
        <v>42</v>
      </c>
    </row>
    <row r="14" spans="1:4">
      <c r="A14" s="8" t="s">
        <v>15</v>
      </c>
      <c r="B14">
        <v>1.69</v>
      </c>
      <c r="C14">
        <v>1.69</v>
      </c>
      <c r="D14">
        <v>1.69</v>
      </c>
    </row>
    <row r="15" spans="1:4">
      <c r="A15" s="8" t="s">
        <v>16</v>
      </c>
      <c r="B15">
        <v>4.5360000000000005</v>
      </c>
      <c r="C15">
        <v>6.6960000000000006</v>
      </c>
      <c r="D15">
        <v>14.148000000000001</v>
      </c>
    </row>
    <row r="16" spans="1:4">
      <c r="A16" s="8" t="s">
        <v>18</v>
      </c>
      <c r="B16">
        <v>7.5</v>
      </c>
      <c r="C16">
        <v>7.5</v>
      </c>
      <c r="D16">
        <v>7.5</v>
      </c>
    </row>
    <row r="17" spans="1:4">
      <c r="A17" s="8" t="s">
        <v>19</v>
      </c>
      <c r="B17">
        <v>45</v>
      </c>
      <c r="C17">
        <v>45</v>
      </c>
      <c r="D17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B3FD-895D-4F9C-9835-1CFAFC0647EC}">
  <dimension ref="A1:H46"/>
  <sheetViews>
    <sheetView workbookViewId="0">
      <selection activeCell="G19" sqref="G19"/>
    </sheetView>
  </sheetViews>
  <sheetFormatPr defaultRowHeight="14.5"/>
  <cols>
    <col min="1" max="1" width="29.90625" customWidth="1"/>
  </cols>
  <sheetData>
    <row r="1" spans="1:6">
      <c r="A1" s="6" t="s">
        <v>60</v>
      </c>
      <c r="B1" s="6">
        <v>2020</v>
      </c>
      <c r="C1" s="6">
        <v>2030</v>
      </c>
      <c r="D1" s="6">
        <v>2050</v>
      </c>
      <c r="F1" t="s">
        <v>61</v>
      </c>
    </row>
    <row r="2" spans="1:6">
      <c r="A2" s="9" t="s">
        <v>26</v>
      </c>
      <c r="B2" s="6">
        <v>2040000</v>
      </c>
      <c r="C2" s="6">
        <v>2040000</v>
      </c>
      <c r="D2" s="6"/>
    </row>
    <row r="3" spans="1:6">
      <c r="A3" s="9" t="s">
        <v>27</v>
      </c>
      <c r="B3" s="6"/>
      <c r="C3" s="6">
        <v>2900000</v>
      </c>
      <c r="D3" s="6"/>
    </row>
    <row r="4" spans="1:6">
      <c r="A4" s="9" t="s">
        <v>28</v>
      </c>
      <c r="B4" s="6"/>
      <c r="C4" s="6">
        <v>830000</v>
      </c>
      <c r="D4" s="6"/>
    </row>
    <row r="5" spans="1:6">
      <c r="A5" s="9" t="s">
        <v>29</v>
      </c>
      <c r="B5" s="6"/>
      <c r="C5" s="6">
        <v>1200000</v>
      </c>
      <c r="D5" s="6"/>
    </row>
    <row r="6" spans="1:6">
      <c r="A6" s="9" t="s">
        <v>30</v>
      </c>
      <c r="B6" s="6"/>
      <c r="C6" s="6">
        <v>1200000</v>
      </c>
      <c r="D6" s="6"/>
    </row>
    <row r="7" spans="1:6">
      <c r="A7" s="9" t="s">
        <v>31</v>
      </c>
      <c r="B7" s="6">
        <v>3845510</v>
      </c>
      <c r="C7" s="6"/>
      <c r="D7" s="6"/>
    </row>
    <row r="8" spans="1:6">
      <c r="A8" s="9" t="s">
        <v>32</v>
      </c>
      <c r="B8" s="6"/>
      <c r="C8" s="6"/>
      <c r="D8" s="6">
        <v>350000</v>
      </c>
    </row>
    <row r="9" spans="1:6">
      <c r="A9" s="9" t="s">
        <v>33</v>
      </c>
      <c r="B9" s="6">
        <v>343000</v>
      </c>
      <c r="C9" s="6"/>
      <c r="D9" s="6"/>
    </row>
    <row r="10" spans="1:6">
      <c r="A10" s="9" t="s">
        <v>34</v>
      </c>
      <c r="B10" s="6"/>
      <c r="C10" s="6"/>
      <c r="D10" s="6">
        <v>800000</v>
      </c>
    </row>
    <row r="11" spans="1:6">
      <c r="A11" s="9" t="s">
        <v>35</v>
      </c>
      <c r="B11" s="6"/>
      <c r="C11" s="6"/>
      <c r="D11" s="6">
        <v>730000</v>
      </c>
    </row>
    <row r="12" spans="1:6">
      <c r="A12" s="9" t="s">
        <v>36</v>
      </c>
      <c r="B12" s="6"/>
      <c r="C12" s="6"/>
      <c r="D12" s="6">
        <v>750000</v>
      </c>
    </row>
    <row r="13" spans="1:6">
      <c r="A13" s="9" t="s">
        <v>37</v>
      </c>
      <c r="B13" s="6"/>
      <c r="C13" s="6"/>
      <c r="D13" s="6">
        <v>435000</v>
      </c>
    </row>
    <row r="14" spans="1:6">
      <c r="A14" s="9" t="s">
        <v>38</v>
      </c>
      <c r="B14" s="6">
        <v>8000000</v>
      </c>
      <c r="C14" s="6">
        <v>2690000</v>
      </c>
      <c r="D14" s="6"/>
    </row>
    <row r="15" spans="1:6">
      <c r="A15" s="9" t="s">
        <v>39</v>
      </c>
      <c r="B15" s="6">
        <v>8000000</v>
      </c>
      <c r="C15" s="6"/>
      <c r="D15" s="6"/>
    </row>
    <row r="16" spans="1:6">
      <c r="A16" s="9" t="s">
        <v>40</v>
      </c>
      <c r="B16" s="6">
        <v>3845510</v>
      </c>
      <c r="C16" s="6"/>
      <c r="D16" s="6"/>
    </row>
    <row r="17" spans="1:8">
      <c r="A17" s="9" t="s">
        <v>41</v>
      </c>
      <c r="B17" s="6">
        <v>321000</v>
      </c>
      <c r="C17" s="6">
        <v>176000</v>
      </c>
      <c r="D17" s="6"/>
    </row>
    <row r="18" spans="1:8">
      <c r="A18" s="9" t="s">
        <v>42</v>
      </c>
      <c r="B18" s="6">
        <v>7940450</v>
      </c>
      <c r="C18" s="6">
        <v>4000000</v>
      </c>
      <c r="D18" s="6"/>
    </row>
    <row r="19" spans="1:8">
      <c r="A19" s="9" t="s">
        <v>43</v>
      </c>
      <c r="B19" s="6"/>
      <c r="C19" s="6">
        <v>435000</v>
      </c>
      <c r="D19" s="6"/>
    </row>
    <row r="20" spans="1:8">
      <c r="A20" s="9" t="s">
        <v>44</v>
      </c>
      <c r="B20" s="6">
        <v>2000000</v>
      </c>
      <c r="C20" s="6"/>
      <c r="D20" s="6"/>
    </row>
    <row r="21" spans="1:8">
      <c r="A21" s="9" t="s">
        <v>45</v>
      </c>
      <c r="B21" s="6">
        <v>587000</v>
      </c>
      <c r="C21" s="6">
        <v>380000</v>
      </c>
      <c r="D21" s="6">
        <v>380000</v>
      </c>
    </row>
    <row r="22" spans="1:8">
      <c r="A22" s="9" t="s">
        <v>46</v>
      </c>
      <c r="B22" s="6">
        <v>2270000</v>
      </c>
      <c r="C22" s="6">
        <v>1930000</v>
      </c>
      <c r="D22" s="6">
        <v>1800000</v>
      </c>
    </row>
    <row r="23" spans="1:8">
      <c r="A23" s="9" t="s">
        <v>47</v>
      </c>
      <c r="B23" s="6">
        <v>1150000</v>
      </c>
      <c r="C23" s="6">
        <v>1040000</v>
      </c>
      <c r="D23" s="6">
        <v>1040000</v>
      </c>
    </row>
    <row r="24" spans="1:8">
      <c r="A24" s="10"/>
      <c r="B24" s="11"/>
      <c r="C24" s="11"/>
      <c r="D24" s="11"/>
    </row>
    <row r="26" spans="1:8">
      <c r="A26" t="s">
        <v>59</v>
      </c>
      <c r="B26" t="s">
        <v>58</v>
      </c>
      <c r="C26" t="s">
        <v>57</v>
      </c>
    </row>
    <row r="27" spans="1:8">
      <c r="A27" s="6" t="s">
        <v>25</v>
      </c>
      <c r="B27" s="6" t="s">
        <v>49</v>
      </c>
      <c r="C27" s="6" t="s">
        <v>48</v>
      </c>
      <c r="D27" s="6" t="s">
        <v>50</v>
      </c>
      <c r="E27" s="6" t="s">
        <v>51</v>
      </c>
      <c r="F27" s="6" t="s">
        <v>52</v>
      </c>
      <c r="G27" s="6" t="s">
        <v>53</v>
      </c>
      <c r="H27" s="6" t="s">
        <v>54</v>
      </c>
    </row>
    <row r="28" spans="1:8">
      <c r="A28" s="13" t="s">
        <v>26</v>
      </c>
      <c r="B28" s="6">
        <v>1.9</v>
      </c>
      <c r="C28" s="6">
        <v>50000</v>
      </c>
      <c r="D28" s="6">
        <v>0.309</v>
      </c>
      <c r="E28" s="6"/>
      <c r="F28" s="6"/>
      <c r="G28" s="6"/>
      <c r="H28" s="6"/>
    </row>
    <row r="29" spans="1:8">
      <c r="A29" s="13" t="s">
        <v>28</v>
      </c>
      <c r="B29" s="6">
        <v>4.2</v>
      </c>
      <c r="C29" s="6">
        <v>27800</v>
      </c>
      <c r="D29" s="6">
        <v>0.61</v>
      </c>
      <c r="E29" s="6"/>
      <c r="F29" s="6"/>
      <c r="G29" s="6"/>
      <c r="H29" s="6"/>
    </row>
    <row r="30" spans="1:8">
      <c r="A30" s="13" t="s">
        <v>29</v>
      </c>
      <c r="B30" s="6">
        <v>4.2</v>
      </c>
      <c r="C30" s="6">
        <v>27800</v>
      </c>
      <c r="D30" s="6">
        <v>0.53</v>
      </c>
      <c r="E30" s="6"/>
      <c r="F30" s="6"/>
      <c r="G30" s="6"/>
      <c r="H30" s="6"/>
    </row>
    <row r="31" spans="1:8">
      <c r="A31" s="13" t="s">
        <v>30</v>
      </c>
      <c r="B31" s="6">
        <v>4.2</v>
      </c>
      <c r="C31" s="6">
        <v>27800</v>
      </c>
      <c r="D31" s="6">
        <v>0.53</v>
      </c>
      <c r="E31" s="6"/>
      <c r="F31" s="6"/>
      <c r="G31" s="6"/>
      <c r="H31" s="6"/>
    </row>
    <row r="32" spans="1:8">
      <c r="A32" s="13" t="s">
        <v>55</v>
      </c>
      <c r="B32" s="6">
        <v>21</v>
      </c>
      <c r="C32" s="6"/>
      <c r="D32" s="6"/>
      <c r="E32" s="6"/>
      <c r="F32" s="6"/>
      <c r="G32" s="6"/>
      <c r="H32" s="6"/>
    </row>
    <row r="33" spans="1:8">
      <c r="A33" s="13" t="s">
        <v>38</v>
      </c>
      <c r="B33" s="6">
        <v>0</v>
      </c>
      <c r="C33" s="6">
        <v>13450</v>
      </c>
      <c r="D33" s="6">
        <v>1</v>
      </c>
      <c r="E33" s="6"/>
      <c r="F33" s="6"/>
      <c r="G33" s="6"/>
      <c r="H33" s="6"/>
    </row>
    <row r="34" spans="1:8">
      <c r="A34" s="13" t="s">
        <v>56</v>
      </c>
      <c r="B34" s="6"/>
      <c r="C34" s="6">
        <v>33550</v>
      </c>
      <c r="D34" s="6"/>
      <c r="E34" s="6"/>
      <c r="F34" s="6"/>
      <c r="G34" s="6"/>
      <c r="H34" s="6"/>
    </row>
    <row r="35" spans="1:8">
      <c r="A35" s="13" t="s">
        <v>39</v>
      </c>
      <c r="B35" s="6">
        <v>0</v>
      </c>
      <c r="C35" s="6">
        <v>14950</v>
      </c>
      <c r="D35" s="6">
        <v>1</v>
      </c>
      <c r="E35" s="6"/>
      <c r="F35" s="6"/>
      <c r="G35" s="6"/>
      <c r="H35" s="6"/>
    </row>
    <row r="36" spans="1:8">
      <c r="A36" s="13" t="s">
        <v>42</v>
      </c>
      <c r="B36" s="6">
        <v>4</v>
      </c>
      <c r="C36" s="6">
        <v>100000</v>
      </c>
      <c r="D36" s="6">
        <v>0.28499999999999998</v>
      </c>
      <c r="E36" s="6"/>
      <c r="F36" s="6"/>
      <c r="G36" s="6"/>
      <c r="H36" s="6"/>
    </row>
    <row r="37" spans="1:8">
      <c r="A37" s="13" t="s">
        <v>43</v>
      </c>
      <c r="B37" s="6">
        <v>4.5</v>
      </c>
      <c r="C37" s="6">
        <v>7745</v>
      </c>
      <c r="D37" s="6">
        <v>0.43</v>
      </c>
      <c r="E37" s="6"/>
      <c r="F37" s="6"/>
      <c r="G37" s="6"/>
      <c r="H37" s="6"/>
    </row>
    <row r="38" spans="1:8">
      <c r="A38" s="13" t="s">
        <v>45</v>
      </c>
      <c r="B38" s="6">
        <v>0</v>
      </c>
      <c r="C38" s="6">
        <v>7250</v>
      </c>
      <c r="D38" s="6">
        <v>1</v>
      </c>
      <c r="E38" s="6"/>
      <c r="F38" s="6"/>
      <c r="G38" s="6"/>
      <c r="H38" s="6"/>
    </row>
    <row r="39" spans="1:8">
      <c r="A39" s="13" t="s">
        <v>46</v>
      </c>
      <c r="B39" s="6">
        <v>3</v>
      </c>
      <c r="C39" s="6">
        <v>36053</v>
      </c>
      <c r="D39" s="6">
        <v>1</v>
      </c>
      <c r="E39" s="6"/>
      <c r="F39" s="6"/>
      <c r="G39" s="6"/>
      <c r="H39" s="6"/>
    </row>
    <row r="40" spans="1:8">
      <c r="A40" s="13" t="s">
        <v>47</v>
      </c>
      <c r="B40" s="6">
        <v>1.35</v>
      </c>
      <c r="C40" s="6">
        <v>12600</v>
      </c>
      <c r="D40" s="6">
        <v>1</v>
      </c>
      <c r="E40" s="6"/>
      <c r="F40" s="6"/>
      <c r="G40" s="6"/>
      <c r="H40" s="6"/>
    </row>
    <row r="41" spans="1:8">
      <c r="A41" s="13" t="s">
        <v>41</v>
      </c>
      <c r="B41" s="6">
        <v>1.8</v>
      </c>
      <c r="C41" s="6">
        <v>7800</v>
      </c>
      <c r="D41" s="6">
        <v>0.9</v>
      </c>
      <c r="E41" s="6">
        <v>5</v>
      </c>
      <c r="F41" s="6">
        <v>0.92</v>
      </c>
      <c r="G41" s="6">
        <v>0.92</v>
      </c>
      <c r="H41" s="6">
        <v>0</v>
      </c>
    </row>
    <row r="42" spans="1:8">
      <c r="A42" s="12" t="s">
        <v>34</v>
      </c>
      <c r="B42" s="6"/>
      <c r="C42" s="6">
        <v>0.5</v>
      </c>
      <c r="D42" s="6"/>
    </row>
    <row r="43" spans="1:8">
      <c r="A43" s="12" t="s">
        <v>35</v>
      </c>
      <c r="B43" s="6">
        <v>2.7</v>
      </c>
      <c r="C43" s="6">
        <v>0.85</v>
      </c>
      <c r="D43" s="6">
        <v>30000</v>
      </c>
    </row>
    <row r="44" spans="1:8">
      <c r="A44" s="12" t="s">
        <v>36</v>
      </c>
      <c r="B44" s="6">
        <f>B43</f>
        <v>2.7</v>
      </c>
      <c r="C44" s="6">
        <v>0.61</v>
      </c>
      <c r="D44" s="6">
        <v>11250</v>
      </c>
    </row>
    <row r="45" spans="1:8">
      <c r="A45" s="12" t="s">
        <v>37</v>
      </c>
      <c r="B45" s="6">
        <v>1.5</v>
      </c>
      <c r="C45" s="6">
        <v>0.4</v>
      </c>
      <c r="D45" s="6">
        <v>8700</v>
      </c>
    </row>
    <row r="46" spans="1:8">
      <c r="A46" s="12" t="s">
        <v>32</v>
      </c>
      <c r="B46" s="6">
        <v>0</v>
      </c>
      <c r="C46" s="6">
        <v>0.74</v>
      </c>
      <c r="D46" s="6">
        <v>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MOSTimportantdata</vt:lpstr>
      <vt:lpstr>fuelprices</vt:lpstr>
      <vt:lpstr>investmentCosts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2023-04-04T17:13:18Z</dcterms:created>
  <dcterms:modified xsi:type="dcterms:W3CDTF">2023-04-06T08:44:19Z</dcterms:modified>
</cp:coreProperties>
</file>