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3751F02-A74C-455B-AE3A-E55B30D2D711}" xr6:coauthVersionLast="47" xr6:coauthVersionMax="47" xr10:uidLastSave="{00000000-0000-0000-0000-000000000000}"/>
  <bookViews>
    <workbookView xWindow="-120" yWindow="-120" windowWidth="29040" windowHeight="17640" activeTab="1" xr2:uid="{6A646B29-B786-4A96-87DB-72454F636830}"/>
  </bookViews>
  <sheets>
    <sheet name="CM" sheetId="1" r:id="rId1"/>
    <sheet name="SR" sheetId="2" r:id="rId2"/>
    <sheet name="INUTS&gt;&gt;&gt;" sheetId="3" r:id="rId3"/>
    <sheet name="Sheet4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/>
  <c r="E4" i="2"/>
  <c r="D4" i="2"/>
  <c r="D6" i="2"/>
  <c r="E3" i="2"/>
  <c r="D3" i="2"/>
  <c r="D5" i="2" l="1"/>
  <c r="H4" i="1"/>
  <c r="G4" i="1"/>
  <c r="F4" i="1"/>
  <c r="E4" i="1"/>
  <c r="D4" i="1"/>
  <c r="D6" i="1"/>
  <c r="H3" i="1"/>
  <c r="G3" i="1"/>
  <c r="F3" i="1"/>
  <c r="E3" i="1"/>
  <c r="D3" i="1"/>
  <c r="F20" i="2" l="1"/>
  <c r="E20" i="2"/>
  <c r="F19" i="2"/>
  <c r="E19" i="2"/>
  <c r="F18" i="2"/>
  <c r="E18" i="2"/>
  <c r="D18" i="2"/>
  <c r="F17" i="2"/>
  <c r="E17" i="2"/>
  <c r="D17" i="2"/>
  <c r="F14" i="2"/>
  <c r="E14" i="2"/>
  <c r="F13" i="2"/>
  <c r="E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E15" i="2" s="1"/>
  <c r="D7" i="2"/>
  <c r="D15" i="2" s="1"/>
  <c r="F6" i="2"/>
  <c r="E6" i="2"/>
  <c r="E5" i="2"/>
  <c r="F15" i="2" l="1"/>
  <c r="E22" i="2"/>
  <c r="F22" i="2"/>
  <c r="E7" i="1"/>
  <c r="F7" i="1"/>
  <c r="G7" i="1"/>
  <c r="H7" i="1"/>
  <c r="D7" i="1"/>
  <c r="D15" i="1" s="1"/>
  <c r="D17" i="1"/>
  <c r="F20" i="1"/>
  <c r="G20" i="1"/>
  <c r="H20" i="1"/>
  <c r="E20" i="1"/>
  <c r="F19" i="1"/>
  <c r="G19" i="1"/>
  <c r="H19" i="1"/>
  <c r="E19" i="1"/>
  <c r="E18" i="1"/>
  <c r="F18" i="1"/>
  <c r="G18" i="1"/>
  <c r="H18" i="1"/>
  <c r="D18" i="1"/>
  <c r="E17" i="1"/>
  <c r="F17" i="1"/>
  <c r="G17" i="1"/>
  <c r="H17" i="1"/>
  <c r="F14" i="1"/>
  <c r="G14" i="1"/>
  <c r="H14" i="1"/>
  <c r="E14" i="1"/>
  <c r="F13" i="1"/>
  <c r="G13" i="1"/>
  <c r="H13" i="1"/>
  <c r="E13" i="1"/>
  <c r="E12" i="1"/>
  <c r="F12" i="1"/>
  <c r="G12" i="1"/>
  <c r="H12" i="1"/>
  <c r="D12" i="1"/>
  <c r="E10" i="1"/>
  <c r="F10" i="1"/>
  <c r="G10" i="1"/>
  <c r="H10" i="1"/>
  <c r="D10" i="1"/>
  <c r="E8" i="1"/>
  <c r="F8" i="1"/>
  <c r="G8" i="1"/>
  <c r="H8" i="1"/>
  <c r="D8" i="1"/>
  <c r="E6" i="1"/>
  <c r="F6" i="1"/>
  <c r="G6" i="1"/>
  <c r="H6" i="1"/>
  <c r="D11" i="1"/>
  <c r="E11" i="1"/>
  <c r="F11" i="1"/>
  <c r="G11" i="1"/>
  <c r="H11" i="1"/>
  <c r="E9" i="1"/>
  <c r="F9" i="1"/>
  <c r="G9" i="1"/>
  <c r="H9" i="1"/>
  <c r="D9" i="1"/>
  <c r="E5" i="1"/>
  <c r="F5" i="1"/>
  <c r="G5" i="1"/>
  <c r="H5" i="1"/>
  <c r="D5" i="1"/>
  <c r="H15" i="1" l="1"/>
  <c r="E15" i="1"/>
  <c r="E22" i="1" s="1"/>
  <c r="H22" i="1"/>
  <c r="G15" i="1"/>
  <c r="G22" i="1" s="1"/>
  <c r="F15" i="1"/>
  <c r="F22" i="1" s="1"/>
</calcChain>
</file>

<file path=xl/sharedStrings.xml><?xml version="1.0" encoding="utf-8"?>
<sst xmlns="http://schemas.openxmlformats.org/spreadsheetml/2006/main" count="62" uniqueCount="18">
  <si>
    <t xml:space="preserve">Average </t>
  </si>
  <si>
    <t>EOM</t>
  </si>
  <si>
    <t>CM</t>
  </si>
  <si>
    <t>CM_VRES_BESS</t>
  </si>
  <si>
    <t>CM_VRES_BESS_lowTV</t>
  </si>
  <si>
    <t>CM_endogen_lowTV</t>
  </si>
  <si>
    <t>Std dev.</t>
  </si>
  <si>
    <t>ENS [MWh]</t>
  </si>
  <si>
    <t>LOLE [h]</t>
  </si>
  <si>
    <t>Weighted average electricity prices [MWh]</t>
  </si>
  <si>
    <t>Monthly electricity prices [MWh]</t>
  </si>
  <si>
    <t>Cost recovery [%]</t>
  </si>
  <si>
    <t>Weighted average CRM Costs [Eur/MWh]</t>
  </si>
  <si>
    <t>Cost to consumers [Eur/MWh]</t>
  </si>
  <si>
    <t>Cost to society [mln. Eur]</t>
  </si>
  <si>
    <t>CRM costs  [mln. Eur]</t>
  </si>
  <si>
    <t>SR_noDSR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</si>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</sst>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Courier New"/>
      <family val="3"/>
    </font>
    <font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1" xfId="0" applyNumberFormat="1" applyBorder="1"/>
    <xf numFmtId="0" fontId="0" fillId="0" borderId="1" xfId="0" applyBorder="1"/>
    <xf numFmtId="2" fontId="0" fillId="0" borderId="1" xfId="1" applyNumberFormat="1" applyFont="1" applyFill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4" fillId="2" borderId="1" xfId="2" applyNumberFormat="1" applyBorder="1"/>
    <xf numFmtId="2" fontId="4" fillId="2" borderId="1" xfId="2" applyNumberFormat="1" applyBorder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emlabpy\plots\Scenarios\comparisonCM_with24GW.xlsx" TargetMode="External"/><Relationship Id="rId1" Type="http://schemas.openxmlformats.org/officeDocument/2006/relationships/externalLinkPath" Target="/toolbox-amiris-emlab/emlabpy/plots/Scenarios/comparisonCM_with24GW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emlabpy\plots\Scenarios\comparisonSR8.xlsx" TargetMode="External"/><Relationship Id="rId1" Type="http://schemas.openxmlformats.org/officeDocument/2006/relationships/externalLinkPath" Target="/toolbox-amiris-emlab/emlabpy/plots/Scenarios/comparisonSR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L"/>
      <sheetName val="LOLvoluntary"/>
      <sheetName val="TotalSystemCosts"/>
      <sheetName val="Inflexible_load"/>
      <sheetName val="ENS"/>
      <sheetName val="subscribedCons"/>
      <sheetName val="NPVNewPlants"/>
      <sheetName val="InstalledCapacity"/>
      <sheetName val="Invested"/>
      <sheetName val="Dismantled"/>
      <sheetName val="CostRecovery"/>
      <sheetName val="SupplyRatio"/>
      <sheetName val="ShareRES_production"/>
      <sheetName val="ShareRES"/>
      <sheetName val="ElectricityPrices"/>
      <sheetName val="MonthlyElectricityPrices"/>
      <sheetName val="SR"/>
      <sheetName val="CRM"/>
      <sheetName val="VRES"/>
      <sheetName val="last_year_capacity"/>
      <sheetName val="capacities"/>
      <sheetName val="SRhours"/>
      <sheetName val="VREScurtailed"/>
      <sheetName val="costs_to_society4000"/>
      <sheetName val="Last_year_pdc"/>
      <sheetName val="CM_capacity"/>
      <sheetName val="CM_clearing_price"/>
      <sheetName val="CM_total_costs"/>
      <sheetName val="median_annual_production"/>
      <sheetName val="social_welfare"/>
      <sheetName val="costs_to_society"/>
      <sheetName val="formula"/>
      <sheetName val="Profits"/>
      <sheetName val="consumers"/>
      <sheetName val="voluntaryENS"/>
      <sheetName val="AverageNPVpertechnology"/>
      <sheetName val="yearlyIRRs"/>
      <sheetName val="Info"/>
      <sheetName val="lifeextension"/>
      <sheetName val="H2Production"/>
      <sheetName val="IndustrialHeat"/>
      <sheetName val="overallIRR"/>
      <sheetName val="overallNPV"/>
    </sheetNames>
    <sheetDataSet>
      <sheetData sheetId="0">
        <row r="1">
          <cell r="B1" t="str">
            <v>EOM</v>
          </cell>
          <cell r="C1" t="str">
            <v>CM</v>
          </cell>
          <cell r="D1" t="str">
            <v>CM_VRES_BESS</v>
          </cell>
          <cell r="E1" t="str">
            <v>CM_VRES_BESS_lowTV</v>
          </cell>
          <cell r="F1" t="str">
            <v>CM_endogen_lowTV</v>
          </cell>
        </row>
        <row r="2">
          <cell r="B2">
            <v>4</v>
          </cell>
          <cell r="C2">
            <v>4</v>
          </cell>
          <cell r="D2">
            <v>4</v>
          </cell>
          <cell r="E2">
            <v>4</v>
          </cell>
          <cell r="F2">
            <v>4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4">
          <cell r="B4">
            <v>10</v>
          </cell>
          <cell r="C4">
            <v>10</v>
          </cell>
          <cell r="D4">
            <v>10</v>
          </cell>
          <cell r="E4">
            <v>10</v>
          </cell>
          <cell r="F4">
            <v>10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3</v>
          </cell>
          <cell r="F5">
            <v>3</v>
          </cell>
        </row>
        <row r="6">
          <cell r="B6">
            <v>9</v>
          </cell>
          <cell r="C6">
            <v>0</v>
          </cell>
          <cell r="D6">
            <v>0</v>
          </cell>
          <cell r="E6">
            <v>6</v>
          </cell>
          <cell r="F6">
            <v>6</v>
          </cell>
        </row>
        <row r="7">
          <cell r="B7">
            <v>7</v>
          </cell>
          <cell r="C7">
            <v>2</v>
          </cell>
          <cell r="D7">
            <v>0</v>
          </cell>
          <cell r="E7">
            <v>1</v>
          </cell>
          <cell r="F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B9">
            <v>2</v>
          </cell>
          <cell r="C9">
            <v>6</v>
          </cell>
          <cell r="D9">
            <v>2</v>
          </cell>
          <cell r="E9">
            <v>0</v>
          </cell>
          <cell r="F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B11">
            <v>2</v>
          </cell>
          <cell r="C11">
            <v>1</v>
          </cell>
          <cell r="D11">
            <v>2</v>
          </cell>
          <cell r="E11">
            <v>7</v>
          </cell>
          <cell r="F11">
            <v>3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4</v>
          </cell>
          <cell r="F12">
            <v>3</v>
          </cell>
        </row>
        <row r="13">
          <cell r="B13">
            <v>17</v>
          </cell>
          <cell r="C13">
            <v>0</v>
          </cell>
          <cell r="D13">
            <v>0</v>
          </cell>
          <cell r="E13">
            <v>43</v>
          </cell>
          <cell r="F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B17">
            <v>5</v>
          </cell>
          <cell r="C17">
            <v>0</v>
          </cell>
          <cell r="D17">
            <v>0</v>
          </cell>
          <cell r="E17">
            <v>4</v>
          </cell>
          <cell r="F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B21">
            <v>4</v>
          </cell>
          <cell r="C21">
            <v>4</v>
          </cell>
          <cell r="D21">
            <v>0</v>
          </cell>
          <cell r="E21">
            <v>4</v>
          </cell>
          <cell r="F21">
            <v>4</v>
          </cell>
        </row>
        <row r="22">
          <cell r="B22">
            <v>3</v>
          </cell>
          <cell r="C22">
            <v>1</v>
          </cell>
          <cell r="D22">
            <v>0</v>
          </cell>
          <cell r="E22">
            <v>1</v>
          </cell>
          <cell r="F22">
            <v>0</v>
          </cell>
        </row>
        <row r="23">
          <cell r="B23">
            <v>7</v>
          </cell>
          <cell r="C23">
            <v>2</v>
          </cell>
          <cell r="D23">
            <v>0</v>
          </cell>
          <cell r="E23">
            <v>5</v>
          </cell>
          <cell r="F23">
            <v>3</v>
          </cell>
        </row>
        <row r="24">
          <cell r="B24">
            <v>1</v>
          </cell>
          <cell r="C24">
            <v>1</v>
          </cell>
          <cell r="D24">
            <v>0</v>
          </cell>
          <cell r="E24">
            <v>0</v>
          </cell>
          <cell r="F24">
            <v>0</v>
          </cell>
        </row>
        <row r="25">
          <cell r="B25">
            <v>6</v>
          </cell>
          <cell r="C25">
            <v>5</v>
          </cell>
          <cell r="D25">
            <v>0</v>
          </cell>
          <cell r="E25">
            <v>5</v>
          </cell>
          <cell r="F25">
            <v>5</v>
          </cell>
        </row>
        <row r="26">
          <cell r="B26">
            <v>3</v>
          </cell>
          <cell r="C26">
            <v>3</v>
          </cell>
          <cell r="D26">
            <v>0</v>
          </cell>
          <cell r="E26">
            <v>3</v>
          </cell>
          <cell r="F26">
            <v>0</v>
          </cell>
        </row>
        <row r="27">
          <cell r="B27">
            <v>6</v>
          </cell>
          <cell r="C27">
            <v>4</v>
          </cell>
          <cell r="D27">
            <v>1</v>
          </cell>
          <cell r="E27">
            <v>4</v>
          </cell>
          <cell r="F27">
            <v>4</v>
          </cell>
        </row>
        <row r="28">
          <cell r="B28">
            <v>22</v>
          </cell>
          <cell r="C28">
            <v>6</v>
          </cell>
          <cell r="D28">
            <v>0</v>
          </cell>
          <cell r="E28">
            <v>6</v>
          </cell>
          <cell r="F28">
            <v>3</v>
          </cell>
        </row>
        <row r="29">
          <cell r="B29">
            <v>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B31">
            <v>5</v>
          </cell>
          <cell r="C31">
            <v>1</v>
          </cell>
          <cell r="D31">
            <v>0</v>
          </cell>
          <cell r="E31">
            <v>2</v>
          </cell>
          <cell r="F31">
            <v>1</v>
          </cell>
        </row>
        <row r="32">
          <cell r="B32">
            <v>4</v>
          </cell>
          <cell r="C32">
            <v>4</v>
          </cell>
          <cell r="D32">
            <v>0</v>
          </cell>
          <cell r="E32">
            <v>2</v>
          </cell>
          <cell r="F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B35">
            <v>9</v>
          </cell>
          <cell r="C35">
            <v>5</v>
          </cell>
          <cell r="D35">
            <v>0</v>
          </cell>
          <cell r="E35">
            <v>6</v>
          </cell>
          <cell r="F35">
            <v>8</v>
          </cell>
        </row>
        <row r="36">
          <cell r="B36">
            <v>6</v>
          </cell>
          <cell r="C36">
            <v>3</v>
          </cell>
          <cell r="D36">
            <v>0</v>
          </cell>
          <cell r="E36">
            <v>3</v>
          </cell>
          <cell r="F36">
            <v>0</v>
          </cell>
        </row>
        <row r="37">
          <cell r="B37">
            <v>4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B38">
            <v>4</v>
          </cell>
          <cell r="C38">
            <v>0</v>
          </cell>
          <cell r="D38">
            <v>0</v>
          </cell>
          <cell r="E38">
            <v>0</v>
          </cell>
          <cell r="F38">
            <v>1</v>
          </cell>
        </row>
        <row r="39">
          <cell r="B39">
            <v>12</v>
          </cell>
          <cell r="C39">
            <v>7</v>
          </cell>
          <cell r="D39">
            <v>5</v>
          </cell>
          <cell r="E39">
            <v>7</v>
          </cell>
          <cell r="F39">
            <v>7</v>
          </cell>
        </row>
        <row r="40">
          <cell r="B40">
            <v>6</v>
          </cell>
          <cell r="C40">
            <v>5</v>
          </cell>
          <cell r="D40">
            <v>3</v>
          </cell>
          <cell r="E40">
            <v>6</v>
          </cell>
          <cell r="F40">
            <v>6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 t="str">
            <v>EOM</v>
          </cell>
          <cell r="C1" t="str">
            <v>CM</v>
          </cell>
          <cell r="D1" t="str">
            <v>CM_VRES_BESS</v>
          </cell>
          <cell r="E1" t="str">
            <v>CM_VRES_BESS_lowTV</v>
          </cell>
          <cell r="F1" t="str">
            <v>CM_endogen_lowTV</v>
          </cell>
        </row>
        <row r="2">
          <cell r="B2">
            <v>103.8739807299482</v>
          </cell>
          <cell r="C2">
            <v>103.87398072994731</v>
          </cell>
          <cell r="D2">
            <v>103.8739807299482</v>
          </cell>
          <cell r="E2">
            <v>103.87398072994741</v>
          </cell>
          <cell r="F2">
            <v>103.8739807299482</v>
          </cell>
        </row>
        <row r="3">
          <cell r="B3">
            <v>106.7449784268756</v>
          </cell>
          <cell r="C3">
            <v>106.41638794340361</v>
          </cell>
          <cell r="D3">
            <v>106.0898142360046</v>
          </cell>
          <cell r="E3">
            <v>105.9756583158879</v>
          </cell>
          <cell r="F3">
            <v>105.97565831588869</v>
          </cell>
        </row>
        <row r="4">
          <cell r="B4">
            <v>115.6850428489078</v>
          </cell>
          <cell r="C4">
            <v>114.9837302900641</v>
          </cell>
          <cell r="D4">
            <v>114.6362530278052</v>
          </cell>
          <cell r="E4">
            <v>114.8615225844261</v>
          </cell>
          <cell r="F4">
            <v>114.86152258442679</v>
          </cell>
        </row>
        <row r="5">
          <cell r="B5">
            <v>109.3701063366283</v>
          </cell>
          <cell r="C5">
            <v>107.7949806017557</v>
          </cell>
          <cell r="D5">
            <v>107.3102423384359</v>
          </cell>
          <cell r="E5">
            <v>109.30966800094011</v>
          </cell>
          <cell r="F5">
            <v>109.3096680009411</v>
          </cell>
        </row>
        <row r="6">
          <cell r="B6">
            <v>127.69215986080521</v>
          </cell>
          <cell r="C6">
            <v>121.1731610839916</v>
          </cell>
          <cell r="D6">
            <v>121.30942095638601</v>
          </cell>
          <cell r="E6">
            <v>131.51183089974279</v>
          </cell>
          <cell r="F6">
            <v>131.2985895515211</v>
          </cell>
        </row>
        <row r="7">
          <cell r="B7">
            <v>124.8421906717136</v>
          </cell>
          <cell r="C7">
            <v>123.4809733662829</v>
          </cell>
          <cell r="D7">
            <v>120.9202437184795</v>
          </cell>
          <cell r="E7">
            <v>122.12741907146921</v>
          </cell>
          <cell r="F7">
            <v>122.2245911224406</v>
          </cell>
        </row>
        <row r="8">
          <cell r="B8">
            <v>112.9177795414116</v>
          </cell>
          <cell r="C8">
            <v>119.85961955373141</v>
          </cell>
          <cell r="D8">
            <v>119.58574714498501</v>
          </cell>
          <cell r="E8">
            <v>118.5628818613545</v>
          </cell>
          <cell r="F8">
            <v>117.75024594029659</v>
          </cell>
        </row>
        <row r="9">
          <cell r="B9">
            <v>122.9611518295462</v>
          </cell>
          <cell r="C9">
            <v>134.90981346818489</v>
          </cell>
          <cell r="D9">
            <v>132.4691875276263</v>
          </cell>
          <cell r="E9">
            <v>123.79957215996239</v>
          </cell>
          <cell r="F9">
            <v>125.81766482377751</v>
          </cell>
        </row>
        <row r="10">
          <cell r="B10">
            <v>115.14611849002731</v>
          </cell>
          <cell r="C10">
            <v>120.1078174351078</v>
          </cell>
          <cell r="D10">
            <v>122.4264581610728</v>
          </cell>
          <cell r="E10">
            <v>117.56906272353309</v>
          </cell>
          <cell r="F10">
            <v>116.93226541462489</v>
          </cell>
        </row>
        <row r="11">
          <cell r="B11">
            <v>124.71220721418889</v>
          </cell>
          <cell r="C11">
            <v>124.15825288753879</v>
          </cell>
          <cell r="D11">
            <v>124.85347399525401</v>
          </cell>
          <cell r="E11">
            <v>134.81284294898111</v>
          </cell>
          <cell r="F11">
            <v>128.87660619813789</v>
          </cell>
        </row>
        <row r="12">
          <cell r="B12">
            <v>117.4603692393231</v>
          </cell>
          <cell r="C12">
            <v>122.82077120861879</v>
          </cell>
          <cell r="D12">
            <v>124.1621150958497</v>
          </cell>
          <cell r="E12">
            <v>119.66962246715561</v>
          </cell>
          <cell r="F12">
            <v>120.83198099125779</v>
          </cell>
        </row>
        <row r="13">
          <cell r="B13">
            <v>138.7138113959067</v>
          </cell>
          <cell r="C13">
            <v>117.76958614025379</v>
          </cell>
          <cell r="D13">
            <v>116.17815723462159</v>
          </cell>
          <cell r="E13">
            <v>161.09812899283739</v>
          </cell>
          <cell r="F13">
            <v>150.07540056381211</v>
          </cell>
        </row>
        <row r="14">
          <cell r="B14">
            <v>118.4675393914564</v>
          </cell>
          <cell r="C14">
            <v>115.9347284822322</v>
          </cell>
          <cell r="D14">
            <v>115.74660938003051</v>
          </cell>
          <cell r="E14">
            <v>124.69507899953111</v>
          </cell>
          <cell r="F14">
            <v>121.19638871825271</v>
          </cell>
        </row>
        <row r="15">
          <cell r="B15">
            <v>120.1785324488467</v>
          </cell>
          <cell r="C15">
            <v>119.2976156904208</v>
          </cell>
          <cell r="D15">
            <v>118.7348759551063</v>
          </cell>
          <cell r="E15">
            <v>124.3828109937937</v>
          </cell>
          <cell r="F15">
            <v>125.5724704595964</v>
          </cell>
        </row>
        <row r="16">
          <cell r="B16">
            <v>118.0802595464873</v>
          </cell>
          <cell r="C16">
            <v>119.0982155542255</v>
          </cell>
          <cell r="D16">
            <v>118.0676628133335</v>
          </cell>
          <cell r="E16">
            <v>123.1795527069246</v>
          </cell>
          <cell r="F16">
            <v>121.5206430860534</v>
          </cell>
        </row>
        <row r="17">
          <cell r="B17">
            <v>121.3530662293994</v>
          </cell>
          <cell r="C17">
            <v>115.8235573129929</v>
          </cell>
          <cell r="D17">
            <v>113.46102162444539</v>
          </cell>
          <cell r="E17">
            <v>123.9754778464516</v>
          </cell>
          <cell r="F17">
            <v>117.33596630196929</v>
          </cell>
        </row>
        <row r="18">
          <cell r="B18">
            <v>120.0749244513398</v>
          </cell>
          <cell r="C18">
            <v>120.53763057193029</v>
          </cell>
          <cell r="D18">
            <v>125.24884459078351</v>
          </cell>
          <cell r="E18">
            <v>123.2150278306823</v>
          </cell>
          <cell r="F18">
            <v>124.2288024065213</v>
          </cell>
        </row>
        <row r="19">
          <cell r="B19">
            <v>116.4931614741201</v>
          </cell>
          <cell r="C19">
            <v>118.1837814327645</v>
          </cell>
          <cell r="D19">
            <v>120.2643973321924</v>
          </cell>
          <cell r="E19">
            <v>117.9006237378822</v>
          </cell>
          <cell r="F19">
            <v>115.9736327112181</v>
          </cell>
        </row>
        <row r="20">
          <cell r="B20">
            <v>115.415682038366</v>
          </cell>
          <cell r="C20">
            <v>119.058659766758</v>
          </cell>
          <cell r="D20">
            <v>122.5793660518616</v>
          </cell>
          <cell r="E20">
            <v>118.53360006093</v>
          </cell>
          <cell r="F20">
            <v>119.0110136402987</v>
          </cell>
        </row>
        <row r="21">
          <cell r="B21">
            <v>118.21954028616599</v>
          </cell>
          <cell r="C21">
            <v>125.4211458727024</v>
          </cell>
          <cell r="D21">
            <v>127.2030535810935</v>
          </cell>
          <cell r="E21">
            <v>124.1784172276257</v>
          </cell>
          <cell r="F21">
            <v>126.18914892403021</v>
          </cell>
        </row>
        <row r="22">
          <cell r="B22">
            <v>115.4708748993895</v>
          </cell>
          <cell r="C22">
            <v>120.24110256103251</v>
          </cell>
          <cell r="D22">
            <v>122.9450816908162</v>
          </cell>
          <cell r="E22">
            <v>119.37471663799209</v>
          </cell>
          <cell r="F22">
            <v>120.1964072570706</v>
          </cell>
        </row>
        <row r="23">
          <cell r="B23">
            <v>122.8880980501131</v>
          </cell>
          <cell r="C23">
            <v>121.116441667332</v>
          </cell>
          <cell r="D23">
            <v>124.76027167511231</v>
          </cell>
          <cell r="E23">
            <v>125.2648285053335</v>
          </cell>
          <cell r="F23">
            <v>124.7823230196865</v>
          </cell>
        </row>
        <row r="24">
          <cell r="B24">
            <v>113.0531333256092</v>
          </cell>
          <cell r="C24">
            <v>116.844771429166</v>
          </cell>
          <cell r="D24">
            <v>119.96963631019111</v>
          </cell>
          <cell r="E24">
            <v>117.0452767186744</v>
          </cell>
          <cell r="F24">
            <v>116.65376417169431</v>
          </cell>
        </row>
        <row r="25">
          <cell r="B25">
            <v>122.01070403271009</v>
          </cell>
          <cell r="C25">
            <v>125.6563910352925</v>
          </cell>
          <cell r="D25">
            <v>124.2225249004188</v>
          </cell>
          <cell r="E25">
            <v>125.8977284218298</v>
          </cell>
          <cell r="F25">
            <v>127.2494438705933</v>
          </cell>
        </row>
        <row r="26">
          <cell r="B26">
            <v>118.5045074512534</v>
          </cell>
          <cell r="C26">
            <v>124.43222184441549</v>
          </cell>
          <cell r="D26">
            <v>123.8409134554127</v>
          </cell>
          <cell r="E26">
            <v>122.5325903105811</v>
          </cell>
          <cell r="F26">
            <v>121.7163049866429</v>
          </cell>
        </row>
        <row r="27">
          <cell r="B27">
            <v>127.0506764997251</v>
          </cell>
          <cell r="C27">
            <v>128.60687101295289</v>
          </cell>
          <cell r="D27">
            <v>127.9785015175222</v>
          </cell>
          <cell r="E27">
            <v>129.693765663894</v>
          </cell>
          <cell r="F27">
            <v>129.9998705696951</v>
          </cell>
        </row>
        <row r="28">
          <cell r="B28">
            <v>151.0978672122971</v>
          </cell>
          <cell r="C28">
            <v>141.27504223759959</v>
          </cell>
          <cell r="D28">
            <v>137.8982881166948</v>
          </cell>
          <cell r="E28">
            <v>141.92978431096731</v>
          </cell>
          <cell r="F28">
            <v>138.72729357083199</v>
          </cell>
        </row>
        <row r="29">
          <cell r="B29">
            <v>121.11975730782569</v>
          </cell>
          <cell r="C29">
            <v>123.76814240894331</v>
          </cell>
          <cell r="D29">
            <v>127.3027066162112</v>
          </cell>
          <cell r="E29">
            <v>125.0329556949491</v>
          </cell>
          <cell r="F29">
            <v>126.0698581473401</v>
          </cell>
        </row>
        <row r="30">
          <cell r="B30">
            <v>117.3518891885435</v>
          </cell>
          <cell r="C30">
            <v>124.1676108606425</v>
          </cell>
          <cell r="D30">
            <v>127.9219104258005</v>
          </cell>
          <cell r="E30">
            <v>122.0106063629659</v>
          </cell>
          <cell r="F30">
            <v>122.8544583068838</v>
          </cell>
        </row>
        <row r="31">
          <cell r="B31">
            <v>130.0667280335951</v>
          </cell>
          <cell r="C31">
            <v>130.1179925745229</v>
          </cell>
          <cell r="D31">
            <v>128.13534298388601</v>
          </cell>
          <cell r="E31">
            <v>128.41473809155389</v>
          </cell>
          <cell r="F31">
            <v>127.3192438333148</v>
          </cell>
        </row>
        <row r="32">
          <cell r="B32">
            <v>129.07895901408801</v>
          </cell>
          <cell r="C32">
            <v>127.53644663178849</v>
          </cell>
          <cell r="D32">
            <v>128.96807901905751</v>
          </cell>
          <cell r="E32">
            <v>126.5099938519958</v>
          </cell>
          <cell r="F32">
            <v>125.2494064980107</v>
          </cell>
        </row>
        <row r="33">
          <cell r="B33">
            <v>114.3402935051742</v>
          </cell>
          <cell r="C33">
            <v>116.98777373427509</v>
          </cell>
          <cell r="D33">
            <v>119.95450447801559</v>
          </cell>
          <cell r="E33">
            <v>115.4911378992268</v>
          </cell>
          <cell r="F33">
            <v>117.9099760098412</v>
          </cell>
        </row>
        <row r="34">
          <cell r="B34">
            <v>117.3890729378208</v>
          </cell>
          <cell r="C34">
            <v>119.7747476267776</v>
          </cell>
          <cell r="D34">
            <v>121.3997689710679</v>
          </cell>
          <cell r="E34">
            <v>118.842247641489</v>
          </cell>
          <cell r="F34">
            <v>119.636965665945</v>
          </cell>
        </row>
        <row r="35">
          <cell r="B35">
            <v>123.9175881522669</v>
          </cell>
          <cell r="C35">
            <v>122.2350852135752</v>
          </cell>
          <cell r="D35">
            <v>123.8967851338397</v>
          </cell>
          <cell r="E35">
            <v>124.5635560104662</v>
          </cell>
          <cell r="F35">
            <v>129.2515022544803</v>
          </cell>
        </row>
        <row r="36">
          <cell r="B36">
            <v>128.10319259074791</v>
          </cell>
          <cell r="C36">
            <v>126.423807673461</v>
          </cell>
          <cell r="D36">
            <v>127.8649096173168</v>
          </cell>
          <cell r="E36">
            <v>128.12388297796971</v>
          </cell>
          <cell r="F36">
            <v>128.2586594679718</v>
          </cell>
        </row>
        <row r="37">
          <cell r="B37">
            <v>117.8610483382774</v>
          </cell>
          <cell r="C37">
            <v>118.33400174359571</v>
          </cell>
          <cell r="D37">
            <v>122.07808419612</v>
          </cell>
          <cell r="E37">
            <v>119.6741048130631</v>
          </cell>
          <cell r="F37">
            <v>120.7749629265212</v>
          </cell>
        </row>
        <row r="38">
          <cell r="B38">
            <v>122.42844603007239</v>
          </cell>
          <cell r="C38">
            <v>117.0980934583266</v>
          </cell>
          <cell r="D38">
            <v>124.12206276191149</v>
          </cell>
          <cell r="E38">
            <v>124.175748937156</v>
          </cell>
          <cell r="F38">
            <v>126.3523038188965</v>
          </cell>
        </row>
        <row r="39">
          <cell r="B39">
            <v>128.4600391673325</v>
          </cell>
          <cell r="C39">
            <v>127.26963947936061</v>
          </cell>
          <cell r="D39">
            <v>127.1948143021567</v>
          </cell>
          <cell r="E39">
            <v>126.60571664173349</v>
          </cell>
          <cell r="F39">
            <v>128.09613860255561</v>
          </cell>
        </row>
        <row r="40">
          <cell r="B40">
            <v>124.1232582755859</v>
          </cell>
          <cell r="C40">
            <v>127.2747232438213</v>
          </cell>
          <cell r="D40">
            <v>128.29554988925759</v>
          </cell>
          <cell r="E40">
            <v>129.76739236790891</v>
          </cell>
          <cell r="F40">
            <v>132.9437206937146</v>
          </cell>
        </row>
        <row r="41">
          <cell r="B41">
            <v>115.8178292709309</v>
          </cell>
          <cell r="C41">
            <v>120.70387275149569</v>
          </cell>
          <cell r="D41">
            <v>121.4335424636504</v>
          </cell>
          <cell r="E41">
            <v>121.997772477298</v>
          </cell>
          <cell r="F41">
            <v>123.5313339813695</v>
          </cell>
        </row>
      </sheetData>
      <sheetData sheetId="11" refreshError="1"/>
      <sheetData sheetId="12" refreshError="1"/>
      <sheetData sheetId="13" refreshError="1"/>
      <sheetData sheetId="14">
        <row r="1">
          <cell r="B1" t="str">
            <v>EOM</v>
          </cell>
          <cell r="C1" t="str">
            <v>CM</v>
          </cell>
          <cell r="D1" t="str">
            <v>CM_VRES_BESS</v>
          </cell>
          <cell r="E1" t="str">
            <v>CM_VRES_BESS_lowTV</v>
          </cell>
          <cell r="F1" t="str">
            <v>CM_endogen_lowTV</v>
          </cell>
        </row>
        <row r="2">
          <cell r="B2">
            <v>34.106852425989658</v>
          </cell>
          <cell r="C2">
            <v>34.106852425989374</v>
          </cell>
          <cell r="D2">
            <v>34.106852425989658</v>
          </cell>
          <cell r="E2">
            <v>34.106852425989381</v>
          </cell>
          <cell r="F2">
            <v>34.106852425989658</v>
          </cell>
        </row>
        <row r="3">
          <cell r="B3">
            <v>37.396259827330859</v>
          </cell>
          <cell r="C3">
            <v>37.396259827330503</v>
          </cell>
          <cell r="D3">
            <v>37.396259827330859</v>
          </cell>
          <cell r="E3">
            <v>37.396259827330518</v>
          </cell>
          <cell r="F3">
            <v>37.396259827330859</v>
          </cell>
        </row>
        <row r="4">
          <cell r="B4">
            <v>40.987263976177253</v>
          </cell>
          <cell r="C4">
            <v>40.987263976176912</v>
          </cell>
          <cell r="D4">
            <v>40.987263976177253</v>
          </cell>
          <cell r="E4">
            <v>40.987263976176919</v>
          </cell>
          <cell r="F4">
            <v>40.987263976177253</v>
          </cell>
        </row>
        <row r="5">
          <cell r="B5">
            <v>32.672127612430373</v>
          </cell>
          <cell r="C5">
            <v>32.467990290291191</v>
          </cell>
          <cell r="D5">
            <v>32.475232504774937</v>
          </cell>
          <cell r="E5">
            <v>32.826588833798922</v>
          </cell>
          <cell r="F5">
            <v>32.826588833799192</v>
          </cell>
        </row>
        <row r="6">
          <cell r="B6">
            <v>44.574019686023497</v>
          </cell>
          <cell r="C6">
            <v>40.796229077362462</v>
          </cell>
          <cell r="D6">
            <v>40.03582368690094</v>
          </cell>
          <cell r="E6">
            <v>43.674012368331397</v>
          </cell>
          <cell r="F6">
            <v>43.674012368331738</v>
          </cell>
        </row>
        <row r="7">
          <cell r="B7">
            <v>42.545383676000867</v>
          </cell>
          <cell r="C7">
            <v>40.480194206216112</v>
          </cell>
          <cell r="D7">
            <v>39.542042067726179</v>
          </cell>
          <cell r="E7">
            <v>39.983123038713423</v>
          </cell>
          <cell r="F7">
            <v>39.983123038713778</v>
          </cell>
        </row>
        <row r="8">
          <cell r="B8">
            <v>32.195645159853548</v>
          </cell>
          <cell r="C8">
            <v>32.200576048897531</v>
          </cell>
          <cell r="D8">
            <v>31.984530259972249</v>
          </cell>
          <cell r="E8">
            <v>31.821956242443409</v>
          </cell>
          <cell r="F8">
            <v>31.714095183607942</v>
          </cell>
        </row>
        <row r="9">
          <cell r="B9">
            <v>42.713524673092529</v>
          </cell>
          <cell r="C9">
            <v>45.158941727664534</v>
          </cell>
          <cell r="D9">
            <v>42.819330865285643</v>
          </cell>
          <cell r="E9">
            <v>41.073888958819587</v>
          </cell>
          <cell r="F9">
            <v>41.393770243712858</v>
          </cell>
        </row>
        <row r="10">
          <cell r="B10">
            <v>32.33206483884782</v>
          </cell>
          <cell r="C10">
            <v>32.335969528090018</v>
          </cell>
          <cell r="D10">
            <v>32.154689149583099</v>
          </cell>
          <cell r="E10">
            <v>32.331908279710781</v>
          </cell>
          <cell r="F10">
            <v>32.148317583232597</v>
          </cell>
        </row>
        <row r="11">
          <cell r="B11">
            <v>39.658793952318582</v>
          </cell>
          <cell r="C11">
            <v>39.516009718070947</v>
          </cell>
          <cell r="D11">
            <v>39.183204461665213</v>
          </cell>
          <cell r="E11">
            <v>42.045326498079888</v>
          </cell>
          <cell r="F11">
            <v>39.957248083372818</v>
          </cell>
        </row>
        <row r="12">
          <cell r="B12">
            <v>31.941910434228429</v>
          </cell>
          <cell r="C12">
            <v>31.476473565083801</v>
          </cell>
          <cell r="D12">
            <v>30.9865627128334</v>
          </cell>
          <cell r="E12">
            <v>33.12651254466396</v>
          </cell>
          <cell r="F12">
            <v>32.236539451720667</v>
          </cell>
        </row>
        <row r="13">
          <cell r="B13">
            <v>47.142298088420937</v>
          </cell>
          <cell r="C13">
            <v>39.614498736650567</v>
          </cell>
          <cell r="D13">
            <v>38.895014372835753</v>
          </cell>
          <cell r="E13">
            <v>54.968148579714061</v>
          </cell>
          <cell r="F13">
            <v>50.985859505222422</v>
          </cell>
        </row>
        <row r="14">
          <cell r="B14">
            <v>36.47790670256915</v>
          </cell>
          <cell r="C14">
            <v>35.395367900249077</v>
          </cell>
          <cell r="D14">
            <v>35.017726458975652</v>
          </cell>
          <cell r="E14">
            <v>36.243933638385741</v>
          </cell>
          <cell r="F14">
            <v>35.142913440050087</v>
          </cell>
        </row>
        <row r="15">
          <cell r="B15">
            <v>37.106958788711921</v>
          </cell>
          <cell r="C15">
            <v>36.376073952159288</v>
          </cell>
          <cell r="D15">
            <v>36.23478248444254</v>
          </cell>
          <cell r="E15">
            <v>36.541030726741567</v>
          </cell>
          <cell r="F15">
            <v>36.386746284307513</v>
          </cell>
        </row>
        <row r="16">
          <cell r="B16">
            <v>34.647183004954726</v>
          </cell>
          <cell r="C16">
            <v>34.294418658517088</v>
          </cell>
          <cell r="D16">
            <v>34.313753314688462</v>
          </cell>
          <cell r="E16">
            <v>34.327877919615133</v>
          </cell>
          <cell r="F16">
            <v>34.392014312838278</v>
          </cell>
        </row>
        <row r="17">
          <cell r="B17">
            <v>36.380936636479611</v>
          </cell>
          <cell r="C17">
            <v>33.874965863687287</v>
          </cell>
          <cell r="D17">
            <v>33.697839598364297</v>
          </cell>
          <cell r="E17">
            <v>35.172638712648777</v>
          </cell>
          <cell r="F17">
            <v>33.866604999676497</v>
          </cell>
        </row>
        <row r="18">
          <cell r="B18">
            <v>38.387667542622488</v>
          </cell>
          <cell r="C18">
            <v>37.903427604117013</v>
          </cell>
          <cell r="D18">
            <v>37.621996125691119</v>
          </cell>
          <cell r="E18">
            <v>37.802657867139537</v>
          </cell>
          <cell r="F18">
            <v>37.458384927535043</v>
          </cell>
        </row>
        <row r="19">
          <cell r="B19">
            <v>39.979580596079543</v>
          </cell>
          <cell r="C19">
            <v>39.111155524568389</v>
          </cell>
          <cell r="D19">
            <v>38.363196526185561</v>
          </cell>
          <cell r="E19">
            <v>38.961006720192401</v>
          </cell>
          <cell r="F19">
            <v>38.528182157492843</v>
          </cell>
        </row>
        <row r="20">
          <cell r="B20">
            <v>33.350421472686193</v>
          </cell>
          <cell r="C20">
            <v>32.813359160272597</v>
          </cell>
          <cell r="D20">
            <v>32.417868940832797</v>
          </cell>
          <cell r="E20">
            <v>32.614877981148723</v>
          </cell>
          <cell r="F20">
            <v>32.600329364276767</v>
          </cell>
        </row>
        <row r="21">
          <cell r="B21">
            <v>34.580361468453781</v>
          </cell>
          <cell r="C21">
            <v>34.489672525546418</v>
          </cell>
          <cell r="D21">
            <v>33.63542319145435</v>
          </cell>
          <cell r="E21">
            <v>34.31819383741211</v>
          </cell>
          <cell r="F21">
            <v>34.23403054494414</v>
          </cell>
        </row>
        <row r="22">
          <cell r="B22">
            <v>33.108250057312013</v>
          </cell>
          <cell r="C22">
            <v>32.959293286507148</v>
          </cell>
          <cell r="D22">
            <v>32.281293186596258</v>
          </cell>
          <cell r="E22">
            <v>32.778401431795388</v>
          </cell>
          <cell r="F22">
            <v>32.649961120305008</v>
          </cell>
        </row>
        <row r="23">
          <cell r="B23">
            <v>39.035627048305912</v>
          </cell>
          <cell r="C23">
            <v>37.933669801641649</v>
          </cell>
          <cell r="D23">
            <v>37.307866522190267</v>
          </cell>
          <cell r="E23">
            <v>38.301519414425961</v>
          </cell>
          <cell r="F23">
            <v>37.671528992456757</v>
          </cell>
        </row>
        <row r="24">
          <cell r="B24">
            <v>36.001706004260868</v>
          </cell>
          <cell r="C24">
            <v>35.861005658406583</v>
          </cell>
          <cell r="D24">
            <v>35.172159848405819</v>
          </cell>
          <cell r="E24">
            <v>35.470971842830259</v>
          </cell>
          <cell r="F24">
            <v>34.895097828215427</v>
          </cell>
        </row>
        <row r="25">
          <cell r="B25">
            <v>43.519940879740567</v>
          </cell>
          <cell r="C25">
            <v>42.482088397402457</v>
          </cell>
          <cell r="D25">
            <v>40.907946924878679</v>
          </cell>
          <cell r="E25">
            <v>42.596183684903167</v>
          </cell>
          <cell r="F25">
            <v>42.455392144086687</v>
          </cell>
        </row>
        <row r="26">
          <cell r="B26">
            <v>38.571736752586659</v>
          </cell>
          <cell r="C26">
            <v>38.503645433991487</v>
          </cell>
          <cell r="D26">
            <v>37.131388852090161</v>
          </cell>
          <cell r="E26">
            <v>37.95848478449583</v>
          </cell>
          <cell r="F26">
            <v>37.482698636866381</v>
          </cell>
        </row>
        <row r="27">
          <cell r="B27">
            <v>39.610055266483158</v>
          </cell>
          <cell r="C27">
            <v>38.864548941054849</v>
          </cell>
          <cell r="D27">
            <v>37.277182207974093</v>
          </cell>
          <cell r="E27">
            <v>38.958811784194211</v>
          </cell>
          <cell r="F27">
            <v>38.620318801927127</v>
          </cell>
        </row>
        <row r="28">
          <cell r="B28">
            <v>44.800201987809253</v>
          </cell>
          <cell r="C28">
            <v>40.518760276089523</v>
          </cell>
          <cell r="D28">
            <v>38.052457741880232</v>
          </cell>
          <cell r="E28">
            <v>40.4833617209881</v>
          </cell>
          <cell r="F28">
            <v>39.226613792339258</v>
          </cell>
        </row>
        <row r="29">
          <cell r="B29">
            <v>33.997592997414181</v>
          </cell>
          <cell r="C29">
            <v>33.603570754546027</v>
          </cell>
          <cell r="D29">
            <v>33.201429697170198</v>
          </cell>
          <cell r="E29">
            <v>33.555817411018332</v>
          </cell>
          <cell r="F29">
            <v>33.567021182008581</v>
          </cell>
        </row>
        <row r="30">
          <cell r="B30">
            <v>33.061485663811297</v>
          </cell>
          <cell r="C30">
            <v>33.027708771988813</v>
          </cell>
          <cell r="D30">
            <v>32.844708899409113</v>
          </cell>
          <cell r="E30">
            <v>32.98401934335584</v>
          </cell>
          <cell r="F30">
            <v>32.970598372855342</v>
          </cell>
        </row>
        <row r="31">
          <cell r="B31">
            <v>41.893456783921941</v>
          </cell>
          <cell r="C31">
            <v>39.453080363510161</v>
          </cell>
          <cell r="D31">
            <v>37.536840694588697</v>
          </cell>
          <cell r="E31">
            <v>39.624967231463863</v>
          </cell>
          <cell r="F31">
            <v>38.924742697637747</v>
          </cell>
        </row>
        <row r="32">
          <cell r="B32">
            <v>48.3909215874951</v>
          </cell>
          <cell r="C32">
            <v>46.660502012993518</v>
          </cell>
          <cell r="D32">
            <v>44.902021509872029</v>
          </cell>
          <cell r="E32">
            <v>45.797141273148263</v>
          </cell>
          <cell r="F32">
            <v>44.890129583111928</v>
          </cell>
        </row>
        <row r="33">
          <cell r="B33">
            <v>37.048406802879839</v>
          </cell>
          <cell r="C33">
            <v>36.536640160761102</v>
          </cell>
          <cell r="D33">
            <v>35.693110005141747</v>
          </cell>
          <cell r="E33">
            <v>36.037148055053549</v>
          </cell>
          <cell r="F33">
            <v>36.196587480312047</v>
          </cell>
        </row>
        <row r="34">
          <cell r="B34">
            <v>40.400288047387008</v>
          </cell>
          <cell r="C34">
            <v>39.352990023626937</v>
          </cell>
          <cell r="D34">
            <v>38.498391240691973</v>
          </cell>
          <cell r="E34">
            <v>39.184407711022281</v>
          </cell>
          <cell r="F34">
            <v>38.844228852559503</v>
          </cell>
        </row>
        <row r="35">
          <cell r="B35">
            <v>40.945961511282697</v>
          </cell>
          <cell r="C35">
            <v>39.469991407724237</v>
          </cell>
          <cell r="D35">
            <v>37.987431574167672</v>
          </cell>
          <cell r="E35">
            <v>39.457923197313683</v>
          </cell>
          <cell r="F35">
            <v>40.244735967621338</v>
          </cell>
        </row>
        <row r="36">
          <cell r="B36">
            <v>41.539882500480623</v>
          </cell>
          <cell r="C36">
            <v>40.18542339868501</v>
          </cell>
          <cell r="D36">
            <v>38.722557167418458</v>
          </cell>
          <cell r="E36">
            <v>39.795934563116482</v>
          </cell>
          <cell r="F36">
            <v>39.136887757714092</v>
          </cell>
        </row>
        <row r="37">
          <cell r="B37">
            <v>34.215045677466911</v>
          </cell>
          <cell r="C37">
            <v>32.834357187167598</v>
          </cell>
          <cell r="D37">
            <v>32.755402266223697</v>
          </cell>
          <cell r="E37">
            <v>33.045434253833058</v>
          </cell>
          <cell r="F37">
            <v>32.718544045153898</v>
          </cell>
        </row>
        <row r="38">
          <cell r="B38">
            <v>44.938164480896262</v>
          </cell>
          <cell r="C38">
            <v>42.031942520533107</v>
          </cell>
          <cell r="D38">
            <v>41.915723242887807</v>
          </cell>
          <cell r="E38">
            <v>42.976857740202668</v>
          </cell>
          <cell r="F38">
            <v>43.213052546996131</v>
          </cell>
        </row>
        <row r="39">
          <cell r="B39">
            <v>44.308178598335871</v>
          </cell>
          <cell r="C39">
            <v>42.420703890066576</v>
          </cell>
          <cell r="D39">
            <v>40.455355224087867</v>
          </cell>
          <cell r="E39">
            <v>41.52484439154199</v>
          </cell>
          <cell r="F39">
            <v>40.987314709138623</v>
          </cell>
        </row>
        <row r="40">
          <cell r="B40">
            <v>40.158330203894323</v>
          </cell>
          <cell r="C40">
            <v>40.209931861101083</v>
          </cell>
          <cell r="D40">
            <v>38.769569150731932</v>
          </cell>
          <cell r="E40">
            <v>40.499639144755271</v>
          </cell>
          <cell r="F40">
            <v>40.154673081738878</v>
          </cell>
        </row>
        <row r="41">
          <cell r="B41">
            <v>36.521700298164617</v>
          </cell>
          <cell r="C41">
            <v>37.133790298878758</v>
          </cell>
          <cell r="D41">
            <v>35.98217517207145</v>
          </cell>
          <cell r="E41">
            <v>37.011402726093458</v>
          </cell>
          <cell r="F41">
            <v>36.196100589493788</v>
          </cell>
        </row>
      </sheetData>
      <sheetData sheetId="15">
        <row r="1">
          <cell r="B1" t="str">
            <v>EOM</v>
          </cell>
          <cell r="C1" t="str">
            <v>CM</v>
          </cell>
          <cell r="D1" t="str">
            <v>CM_VRES_BESS</v>
          </cell>
          <cell r="E1" t="str">
            <v>CM_VRES_BESS_lowTV</v>
          </cell>
          <cell r="F1" t="str">
            <v>CM_endogen_lowTV</v>
          </cell>
        </row>
        <row r="2">
          <cell r="B2">
            <v>78.1784354608439</v>
          </cell>
          <cell r="C2">
            <v>78.178435460843417</v>
          </cell>
          <cell r="D2">
            <v>78.1784354608439</v>
          </cell>
          <cell r="E2">
            <v>78.178435460843446</v>
          </cell>
          <cell r="F2">
            <v>78.1784354608439</v>
          </cell>
        </row>
        <row r="3">
          <cell r="B3">
            <v>59.313090208521039</v>
          </cell>
          <cell r="C3">
            <v>59.313090208520542</v>
          </cell>
          <cell r="D3">
            <v>59.313090208521039</v>
          </cell>
          <cell r="E3">
            <v>59.31309020852057</v>
          </cell>
          <cell r="F3">
            <v>59.313090208521039</v>
          </cell>
        </row>
        <row r="4">
          <cell r="B4">
            <v>44.107530196227209</v>
          </cell>
          <cell r="C4">
            <v>44.10753019622679</v>
          </cell>
          <cell r="D4">
            <v>44.107530196227209</v>
          </cell>
          <cell r="E4">
            <v>44.107530196226797</v>
          </cell>
          <cell r="F4">
            <v>44.107530196227209</v>
          </cell>
        </row>
        <row r="5">
          <cell r="B5">
            <v>31.47048611251396</v>
          </cell>
          <cell r="C5">
            <v>31.470486112513669</v>
          </cell>
          <cell r="D5">
            <v>31.47048611251396</v>
          </cell>
          <cell r="E5">
            <v>31.470486112513679</v>
          </cell>
          <cell r="F5">
            <v>31.47048611251396</v>
          </cell>
        </row>
        <row r="6">
          <cell r="B6">
            <v>29.95853962913635</v>
          </cell>
          <cell r="C6">
            <v>29.958539629136059</v>
          </cell>
          <cell r="D6">
            <v>29.95853962913635</v>
          </cell>
          <cell r="E6">
            <v>29.958539629136069</v>
          </cell>
          <cell r="F6">
            <v>29.95853962913635</v>
          </cell>
        </row>
        <row r="7">
          <cell r="B7">
            <v>32.417431764284487</v>
          </cell>
          <cell r="C7">
            <v>32.417431764284188</v>
          </cell>
          <cell r="D7">
            <v>32.417431764284487</v>
          </cell>
          <cell r="E7">
            <v>32.417431764284203</v>
          </cell>
          <cell r="F7">
            <v>32.417431764284487</v>
          </cell>
        </row>
        <row r="8">
          <cell r="B8">
            <v>30.89659397382292</v>
          </cell>
          <cell r="C8">
            <v>30.896593973822629</v>
          </cell>
          <cell r="D8">
            <v>30.89659397382292</v>
          </cell>
          <cell r="E8">
            <v>30.896593973822629</v>
          </cell>
          <cell r="F8">
            <v>30.89659397382292</v>
          </cell>
        </row>
        <row r="9">
          <cell r="B9">
            <v>34.489103832198012</v>
          </cell>
          <cell r="C9">
            <v>34.489103832197692</v>
          </cell>
          <cell r="D9">
            <v>34.489103832198012</v>
          </cell>
          <cell r="E9">
            <v>34.489103832197713</v>
          </cell>
          <cell r="F9">
            <v>34.489103832198012</v>
          </cell>
        </row>
        <row r="10">
          <cell r="B10">
            <v>40.162908446186293</v>
          </cell>
          <cell r="C10">
            <v>40.162908446185909</v>
          </cell>
          <cell r="D10">
            <v>40.162908446186293</v>
          </cell>
          <cell r="E10">
            <v>40.162908446185916</v>
          </cell>
          <cell r="F10">
            <v>40.162908446186293</v>
          </cell>
        </row>
        <row r="11">
          <cell r="B11">
            <v>39.152616500350142</v>
          </cell>
          <cell r="C11">
            <v>39.152616500349758</v>
          </cell>
          <cell r="D11">
            <v>39.152616500350142</v>
          </cell>
          <cell r="E11">
            <v>39.152616500349772</v>
          </cell>
          <cell r="F11">
            <v>39.152616500350142</v>
          </cell>
        </row>
        <row r="12">
          <cell r="B12">
            <v>36.108260626160742</v>
          </cell>
          <cell r="C12">
            <v>36.108260626160387</v>
          </cell>
          <cell r="D12">
            <v>36.108260626160742</v>
          </cell>
          <cell r="E12">
            <v>36.108260626160401</v>
          </cell>
          <cell r="F12">
            <v>36.108260626160742</v>
          </cell>
        </row>
        <row r="13">
          <cell r="B13">
            <v>46.96866841670294</v>
          </cell>
          <cell r="C13">
            <v>46.968668416702563</v>
          </cell>
          <cell r="D13">
            <v>46.96866841670294</v>
          </cell>
          <cell r="E13">
            <v>46.968668416702563</v>
          </cell>
          <cell r="F13">
            <v>46.96866841670294</v>
          </cell>
        </row>
        <row r="14">
          <cell r="B14">
            <v>65.636433589800163</v>
          </cell>
          <cell r="C14">
            <v>65.636433589799623</v>
          </cell>
          <cell r="D14">
            <v>65.636433589800163</v>
          </cell>
          <cell r="E14">
            <v>65.636433589799651</v>
          </cell>
          <cell r="F14">
            <v>65.636433589800163</v>
          </cell>
        </row>
        <row r="15">
          <cell r="B15">
            <v>53.931844861162432</v>
          </cell>
          <cell r="C15">
            <v>53.931844861161927</v>
          </cell>
          <cell r="D15">
            <v>53.931844861162432</v>
          </cell>
          <cell r="E15">
            <v>53.931844861161963</v>
          </cell>
          <cell r="F15">
            <v>53.931844861162432</v>
          </cell>
        </row>
        <row r="16">
          <cell r="B16">
            <v>45.960258811743593</v>
          </cell>
          <cell r="C16">
            <v>45.960258811743159</v>
          </cell>
          <cell r="D16">
            <v>45.960258811743593</v>
          </cell>
          <cell r="E16">
            <v>45.960258811743181</v>
          </cell>
          <cell r="F16">
            <v>45.960258811743593</v>
          </cell>
        </row>
        <row r="17">
          <cell r="B17">
            <v>37.888462559186713</v>
          </cell>
          <cell r="C17">
            <v>37.888462559186351</v>
          </cell>
          <cell r="D17">
            <v>37.888462559186713</v>
          </cell>
          <cell r="E17">
            <v>37.888462559186372</v>
          </cell>
          <cell r="F17">
            <v>37.888462559186713</v>
          </cell>
        </row>
        <row r="18">
          <cell r="B18">
            <v>40.608975909730688</v>
          </cell>
          <cell r="C18">
            <v>40.608975909730297</v>
          </cell>
          <cell r="D18">
            <v>40.608975909730688</v>
          </cell>
          <cell r="E18">
            <v>40.608975909730319</v>
          </cell>
          <cell r="F18">
            <v>40.608975909730688</v>
          </cell>
        </row>
        <row r="19">
          <cell r="B19">
            <v>31.34360082203661</v>
          </cell>
          <cell r="C19">
            <v>31.343600822036311</v>
          </cell>
          <cell r="D19">
            <v>31.34360082203661</v>
          </cell>
          <cell r="E19">
            <v>31.343600822036318</v>
          </cell>
          <cell r="F19">
            <v>31.34360082203661</v>
          </cell>
        </row>
        <row r="20">
          <cell r="B20">
            <v>35.065399296605968</v>
          </cell>
          <cell r="C20">
            <v>35.065399296605641</v>
          </cell>
          <cell r="D20">
            <v>35.065399296605968</v>
          </cell>
          <cell r="E20">
            <v>35.065399296605648</v>
          </cell>
          <cell r="F20">
            <v>35.065399296605968</v>
          </cell>
        </row>
        <row r="21">
          <cell r="B21">
            <v>45.563833811759487</v>
          </cell>
          <cell r="C21">
            <v>45.563833811759068</v>
          </cell>
          <cell r="D21">
            <v>45.563833811759487</v>
          </cell>
          <cell r="E21">
            <v>45.563833811759082</v>
          </cell>
          <cell r="F21">
            <v>45.563833811759487</v>
          </cell>
        </row>
        <row r="22">
          <cell r="B22">
            <v>38.966122289926687</v>
          </cell>
          <cell r="C22">
            <v>38.966122289926332</v>
          </cell>
          <cell r="D22">
            <v>38.966122289926687</v>
          </cell>
          <cell r="E22">
            <v>38.966122289926339</v>
          </cell>
          <cell r="F22">
            <v>38.966122289926687</v>
          </cell>
        </row>
        <row r="23">
          <cell r="B23">
            <v>44.176306536224878</v>
          </cell>
          <cell r="C23">
            <v>44.176306536224452</v>
          </cell>
          <cell r="D23">
            <v>44.176306536224878</v>
          </cell>
          <cell r="E23">
            <v>44.176306536224473</v>
          </cell>
          <cell r="F23">
            <v>44.176306536224878</v>
          </cell>
        </row>
        <row r="24">
          <cell r="B24">
            <v>42.94204785703608</v>
          </cell>
          <cell r="C24">
            <v>42.942047857035661</v>
          </cell>
          <cell r="D24">
            <v>42.94204785703608</v>
          </cell>
          <cell r="E24">
            <v>42.942047857035682</v>
          </cell>
          <cell r="F24">
            <v>42.94204785703608</v>
          </cell>
        </row>
        <row r="25">
          <cell r="B25">
            <v>68.3914393999368</v>
          </cell>
          <cell r="C25">
            <v>68.391439399936246</v>
          </cell>
          <cell r="D25">
            <v>68.3914393999368</v>
          </cell>
          <cell r="E25">
            <v>68.391439399936289</v>
          </cell>
          <cell r="F25">
            <v>68.3914393999368</v>
          </cell>
        </row>
        <row r="26">
          <cell r="B26">
            <v>93.946464121916847</v>
          </cell>
          <cell r="C26">
            <v>93.946464121916293</v>
          </cell>
          <cell r="D26">
            <v>93.946464121916847</v>
          </cell>
          <cell r="E26">
            <v>93.946464121916307</v>
          </cell>
          <cell r="F26">
            <v>93.946464121916847</v>
          </cell>
        </row>
        <row r="27">
          <cell r="B27">
            <v>47.237736454350589</v>
          </cell>
          <cell r="C27">
            <v>47.237736454350149</v>
          </cell>
          <cell r="D27">
            <v>47.237736454350589</v>
          </cell>
          <cell r="E27">
            <v>47.237736454350177</v>
          </cell>
          <cell r="F27">
            <v>47.237736454350589</v>
          </cell>
        </row>
        <row r="28">
          <cell r="B28">
            <v>51.596659955890757</v>
          </cell>
          <cell r="C28">
            <v>51.596659955890281</v>
          </cell>
          <cell r="D28">
            <v>51.596659955890757</v>
          </cell>
          <cell r="E28">
            <v>51.596659955890289</v>
          </cell>
          <cell r="F28">
            <v>51.596659955890757</v>
          </cell>
        </row>
        <row r="29">
          <cell r="B29">
            <v>35.739569597848707</v>
          </cell>
          <cell r="C29">
            <v>35.739569597848373</v>
          </cell>
          <cell r="D29">
            <v>35.739569597848707</v>
          </cell>
          <cell r="E29">
            <v>35.73956959784838</v>
          </cell>
          <cell r="F29">
            <v>35.739569597848707</v>
          </cell>
        </row>
        <row r="30">
          <cell r="B30">
            <v>45.054157457673</v>
          </cell>
          <cell r="C30">
            <v>45.054157457672567</v>
          </cell>
          <cell r="D30">
            <v>45.054157457673</v>
          </cell>
          <cell r="E30">
            <v>45.054157457672588</v>
          </cell>
          <cell r="F30">
            <v>45.054157457673</v>
          </cell>
        </row>
        <row r="31">
          <cell r="B31">
            <v>38.553388857385023</v>
          </cell>
          <cell r="C31">
            <v>38.553388857384647</v>
          </cell>
          <cell r="D31">
            <v>38.553388857385023</v>
          </cell>
          <cell r="E31">
            <v>38.553388857384668</v>
          </cell>
          <cell r="F31">
            <v>38.553388857385023</v>
          </cell>
        </row>
        <row r="32">
          <cell r="B32">
            <v>31.999256134956791</v>
          </cell>
          <cell r="C32">
            <v>31.999256134956479</v>
          </cell>
          <cell r="D32">
            <v>31.999256134956791</v>
          </cell>
          <cell r="E32">
            <v>31.999256134956489</v>
          </cell>
          <cell r="F32">
            <v>31.999256134956791</v>
          </cell>
        </row>
        <row r="33">
          <cell r="B33">
            <v>34.224804945130153</v>
          </cell>
          <cell r="C33">
            <v>34.224804945129833</v>
          </cell>
          <cell r="D33">
            <v>34.224804945130153</v>
          </cell>
          <cell r="E33">
            <v>34.22480494512984</v>
          </cell>
          <cell r="F33">
            <v>34.224804945130153</v>
          </cell>
        </row>
        <row r="34">
          <cell r="B34">
            <v>49.409584974421648</v>
          </cell>
          <cell r="C34">
            <v>49.4095849744212</v>
          </cell>
          <cell r="D34">
            <v>49.409584974421648</v>
          </cell>
          <cell r="E34">
            <v>49.409584974421222</v>
          </cell>
          <cell r="F34">
            <v>49.409584974421648</v>
          </cell>
        </row>
        <row r="35">
          <cell r="B35">
            <v>56.55171926448601</v>
          </cell>
          <cell r="C35">
            <v>56.551719264485563</v>
          </cell>
          <cell r="D35">
            <v>56.55171926448601</v>
          </cell>
          <cell r="E35">
            <v>56.551719264485591</v>
          </cell>
          <cell r="F35">
            <v>56.55171926448601</v>
          </cell>
        </row>
        <row r="36">
          <cell r="B36">
            <v>45.661431529526709</v>
          </cell>
          <cell r="C36">
            <v>45.661431529526283</v>
          </cell>
          <cell r="D36">
            <v>45.661431529526709</v>
          </cell>
          <cell r="E36">
            <v>45.661431529526283</v>
          </cell>
          <cell r="F36">
            <v>45.661431529526709</v>
          </cell>
        </row>
        <row r="37">
          <cell r="B37">
            <v>107.94334290199281</v>
          </cell>
          <cell r="C37">
            <v>107.94334290199239</v>
          </cell>
          <cell r="D37">
            <v>107.94334290199281</v>
          </cell>
          <cell r="E37">
            <v>107.94334290199239</v>
          </cell>
          <cell r="F37">
            <v>107.94334290199281</v>
          </cell>
        </row>
        <row r="38">
          <cell r="B38">
            <v>36.384451846364477</v>
          </cell>
          <cell r="C38">
            <v>36.384267053316947</v>
          </cell>
          <cell r="D38">
            <v>36.384076074608267</v>
          </cell>
          <cell r="E38">
            <v>36.332303581024142</v>
          </cell>
          <cell r="F38">
            <v>36.332303581024497</v>
          </cell>
        </row>
        <row r="39">
          <cell r="B39">
            <v>47.509379564261067</v>
          </cell>
          <cell r="C39">
            <v>47.508626687244977</v>
          </cell>
          <cell r="D39">
            <v>47.507999371034352</v>
          </cell>
          <cell r="E39">
            <v>46.897659965347948</v>
          </cell>
          <cell r="F39">
            <v>46.897659965348367</v>
          </cell>
        </row>
        <row r="40">
          <cell r="B40">
            <v>40.072019172118843</v>
          </cell>
          <cell r="C40">
            <v>40.071670201361073</v>
          </cell>
          <cell r="D40">
            <v>40.071288435099071</v>
          </cell>
          <cell r="E40">
            <v>39.541193186779147</v>
          </cell>
          <cell r="F40">
            <v>39.541193186779509</v>
          </cell>
        </row>
        <row r="41">
          <cell r="B41">
            <v>36.760720243850088</v>
          </cell>
          <cell r="C41">
            <v>36.760489170364991</v>
          </cell>
          <cell r="D41">
            <v>36.760166181486298</v>
          </cell>
          <cell r="E41">
            <v>36.218116978538731</v>
          </cell>
          <cell r="F41">
            <v>36.218116978539051</v>
          </cell>
        </row>
        <row r="42">
          <cell r="B42">
            <v>35.661400164355058</v>
          </cell>
          <cell r="C42">
            <v>35.661071220950937</v>
          </cell>
          <cell r="D42">
            <v>35.660834561505673</v>
          </cell>
          <cell r="E42">
            <v>35.247353583114979</v>
          </cell>
          <cell r="F42">
            <v>35.247353583115299</v>
          </cell>
        </row>
        <row r="43">
          <cell r="B43">
            <v>29.652146882055369</v>
          </cell>
          <cell r="C43">
            <v>29.65187063554793</v>
          </cell>
          <cell r="D43">
            <v>29.651699677921179</v>
          </cell>
          <cell r="E43">
            <v>29.581809489200079</v>
          </cell>
          <cell r="F43">
            <v>29.581809489200349</v>
          </cell>
        </row>
        <row r="44">
          <cell r="B44">
            <v>36.547590814470212</v>
          </cell>
          <cell r="C44">
            <v>36.547274670772858</v>
          </cell>
          <cell r="D44">
            <v>36.546939007101138</v>
          </cell>
          <cell r="E44">
            <v>36.186083357489579</v>
          </cell>
          <cell r="F44">
            <v>36.186083357489899</v>
          </cell>
        </row>
        <row r="45">
          <cell r="B45">
            <v>34.207466971043878</v>
          </cell>
          <cell r="C45">
            <v>34.207130938102843</v>
          </cell>
          <cell r="D45">
            <v>34.206926447186198</v>
          </cell>
          <cell r="E45">
            <v>33.943592458176433</v>
          </cell>
          <cell r="F45">
            <v>33.943592458176731</v>
          </cell>
        </row>
        <row r="46">
          <cell r="B46">
            <v>30.713363088719159</v>
          </cell>
          <cell r="C46">
            <v>30.713185338434752</v>
          </cell>
          <cell r="D46">
            <v>30.713079838648479</v>
          </cell>
          <cell r="E46">
            <v>30.412507141736889</v>
          </cell>
          <cell r="F46">
            <v>30.41250714173718</v>
          </cell>
        </row>
        <row r="47">
          <cell r="B47">
            <v>35.714429796724978</v>
          </cell>
          <cell r="C47">
            <v>35.595480501713467</v>
          </cell>
          <cell r="D47">
            <v>35.595176786337063</v>
          </cell>
          <cell r="E47">
            <v>35.311351059484068</v>
          </cell>
          <cell r="F47">
            <v>35.311351059484409</v>
          </cell>
        </row>
        <row r="48">
          <cell r="B48">
            <v>62.104292613916087</v>
          </cell>
          <cell r="C48">
            <v>58.294217237438843</v>
          </cell>
          <cell r="D48">
            <v>58.293377687990329</v>
          </cell>
          <cell r="E48">
            <v>71.796471904361482</v>
          </cell>
          <cell r="F48">
            <v>71.796471904361937</v>
          </cell>
        </row>
        <row r="49">
          <cell r="B49">
            <v>47.642420704594407</v>
          </cell>
          <cell r="C49">
            <v>47.64191858495748</v>
          </cell>
          <cell r="D49">
            <v>47.641449842637108</v>
          </cell>
          <cell r="E49">
            <v>47.179359674005823</v>
          </cell>
          <cell r="F49">
            <v>47.179359674006207</v>
          </cell>
        </row>
        <row r="50">
          <cell r="B50">
            <v>46.677024045655948</v>
          </cell>
          <cell r="C50">
            <v>46.675837298143868</v>
          </cell>
          <cell r="D50">
            <v>46.675241152328319</v>
          </cell>
          <cell r="E50">
            <v>46.337650265407483</v>
          </cell>
          <cell r="F50">
            <v>46.337650265407888</v>
          </cell>
        </row>
        <row r="51">
          <cell r="B51">
            <v>65.809034681258211</v>
          </cell>
          <cell r="C51">
            <v>58.147516815614438</v>
          </cell>
          <cell r="D51">
            <v>56.242003380296417</v>
          </cell>
          <cell r="E51">
            <v>65.413578273475778</v>
          </cell>
          <cell r="F51">
            <v>65.41357827347629</v>
          </cell>
        </row>
        <row r="52">
          <cell r="B52">
            <v>91.720382565076775</v>
          </cell>
          <cell r="C52">
            <v>72.300794403930325</v>
          </cell>
          <cell r="D52">
            <v>64.682002525820096</v>
          </cell>
          <cell r="E52">
            <v>91.14606141148883</v>
          </cell>
          <cell r="F52">
            <v>91.146061411489256</v>
          </cell>
        </row>
        <row r="53">
          <cell r="B53">
            <v>50.132514889205929</v>
          </cell>
          <cell r="C53">
            <v>50.088662883040357</v>
          </cell>
          <cell r="D53">
            <v>50.087642680740728</v>
          </cell>
          <cell r="E53">
            <v>49.55864785361107</v>
          </cell>
          <cell r="F53">
            <v>49.558647853611532</v>
          </cell>
        </row>
        <row r="54">
          <cell r="B54">
            <v>45.438798921913339</v>
          </cell>
          <cell r="C54">
            <v>45.437052708559008</v>
          </cell>
          <cell r="D54">
            <v>45.436390919695199</v>
          </cell>
          <cell r="E54">
            <v>45.233454038194459</v>
          </cell>
          <cell r="F54">
            <v>45.233454038194871</v>
          </cell>
        </row>
        <row r="55">
          <cell r="B55">
            <v>39.752774725793962</v>
          </cell>
          <cell r="C55">
            <v>39.751565868641229</v>
          </cell>
          <cell r="D55">
            <v>39.751018428873891</v>
          </cell>
          <cell r="E55">
            <v>39.287616987658893</v>
          </cell>
          <cell r="F55">
            <v>39.287616987659241</v>
          </cell>
        </row>
        <row r="56">
          <cell r="B56">
            <v>38.564333280312411</v>
          </cell>
          <cell r="C56">
            <v>38.56338986760786</v>
          </cell>
          <cell r="D56">
            <v>38.563079811928553</v>
          </cell>
          <cell r="E56">
            <v>38.244638501328787</v>
          </cell>
          <cell r="F56">
            <v>38.244638501329128</v>
          </cell>
        </row>
        <row r="57">
          <cell r="B57">
            <v>44.176037259242769</v>
          </cell>
          <cell r="C57">
            <v>44.174755655658721</v>
          </cell>
          <cell r="D57">
            <v>44.174233747985852</v>
          </cell>
          <cell r="E57">
            <v>43.323836970683821</v>
          </cell>
          <cell r="F57">
            <v>43.323836970684212</v>
          </cell>
        </row>
        <row r="58">
          <cell r="B58">
            <v>45.425036043844742</v>
          </cell>
          <cell r="C58">
            <v>45.341147526399673</v>
          </cell>
          <cell r="D58">
            <v>45.34062618783679</v>
          </cell>
          <cell r="E58">
            <v>45.147738850202742</v>
          </cell>
          <cell r="F58">
            <v>45.147738850203147</v>
          </cell>
        </row>
        <row r="59">
          <cell r="B59">
            <v>53.764428759583623</v>
          </cell>
          <cell r="C59">
            <v>46.103602504220788</v>
          </cell>
          <cell r="D59">
            <v>46.103083147783387</v>
          </cell>
          <cell r="E59">
            <v>53.348939509365387</v>
          </cell>
          <cell r="F59">
            <v>53.348939509365799</v>
          </cell>
        </row>
        <row r="60">
          <cell r="B60">
            <v>54.468926798199597</v>
          </cell>
          <cell r="C60">
            <v>54.466840954019219</v>
          </cell>
          <cell r="D60">
            <v>54.466240355170036</v>
          </cell>
          <cell r="E60">
            <v>53.927503633194917</v>
          </cell>
          <cell r="F60">
            <v>53.927503633195393</v>
          </cell>
        </row>
        <row r="61">
          <cell r="B61">
            <v>114.57508945187929</v>
          </cell>
          <cell r="C61">
            <v>72.464182694209654</v>
          </cell>
          <cell r="D61">
            <v>68.653846822486813</v>
          </cell>
          <cell r="E61">
            <v>101.3110092230463</v>
          </cell>
          <cell r="F61">
            <v>101.3110092230468</v>
          </cell>
        </row>
        <row r="62">
          <cell r="B62">
            <v>84.385794536077043</v>
          </cell>
          <cell r="C62">
            <v>73.72070155748419</v>
          </cell>
          <cell r="D62">
            <v>70.292693053652513</v>
          </cell>
          <cell r="E62">
            <v>73.293699499197274</v>
          </cell>
          <cell r="F62">
            <v>73.293699499197842</v>
          </cell>
        </row>
        <row r="63">
          <cell r="B63">
            <v>76.170034086289135</v>
          </cell>
          <cell r="C63">
            <v>66.643473548966554</v>
          </cell>
          <cell r="D63">
            <v>60.927972347897573</v>
          </cell>
          <cell r="E63">
            <v>65.863312100069209</v>
          </cell>
          <cell r="F63">
            <v>65.863312100069749</v>
          </cell>
        </row>
        <row r="64">
          <cell r="B64">
            <v>75.561308009945165</v>
          </cell>
          <cell r="C64">
            <v>66.789343171332391</v>
          </cell>
          <cell r="D64">
            <v>62.97862824565339</v>
          </cell>
          <cell r="E64">
            <v>66.318958231111182</v>
          </cell>
          <cell r="F64">
            <v>66.318958231111679</v>
          </cell>
        </row>
        <row r="65">
          <cell r="B65">
            <v>37.786967837384879</v>
          </cell>
          <cell r="C65">
            <v>37.78573634879578</v>
          </cell>
          <cell r="D65">
            <v>37.785134299958962</v>
          </cell>
          <cell r="E65">
            <v>37.44005455206743</v>
          </cell>
          <cell r="F65">
            <v>37.440054552067771</v>
          </cell>
        </row>
        <row r="66">
          <cell r="B66">
            <v>40.054019512723968</v>
          </cell>
          <cell r="C66">
            <v>40.053042470570681</v>
          </cell>
          <cell r="D66">
            <v>40.052600231702662</v>
          </cell>
          <cell r="E66">
            <v>39.47424948752704</v>
          </cell>
          <cell r="F66">
            <v>39.474249487527381</v>
          </cell>
        </row>
        <row r="67">
          <cell r="B67">
            <v>40.94693434501476</v>
          </cell>
          <cell r="C67">
            <v>40.945634820532497</v>
          </cell>
          <cell r="D67">
            <v>40.945081214151458</v>
          </cell>
          <cell r="E67">
            <v>40.257760277625763</v>
          </cell>
          <cell r="F67">
            <v>40.257760277626119</v>
          </cell>
        </row>
        <row r="68">
          <cell r="B68">
            <v>33.808457498198308</v>
          </cell>
          <cell r="C68">
            <v>33.807824520975373</v>
          </cell>
          <cell r="D68">
            <v>33.807600471491469</v>
          </cell>
          <cell r="E68">
            <v>33.12972451402139</v>
          </cell>
          <cell r="F68">
            <v>33.129724514021682</v>
          </cell>
        </row>
        <row r="69">
          <cell r="B69">
            <v>33.44170635658832</v>
          </cell>
          <cell r="C69">
            <v>33.441039876188832</v>
          </cell>
          <cell r="D69">
            <v>33.440756165276952</v>
          </cell>
          <cell r="E69">
            <v>32.934847798438213</v>
          </cell>
          <cell r="F69">
            <v>32.93484779843849</v>
          </cell>
        </row>
        <row r="70">
          <cell r="B70">
            <v>48.935290557054977</v>
          </cell>
          <cell r="C70">
            <v>48.933012678370602</v>
          </cell>
          <cell r="D70">
            <v>48.931809087962087</v>
          </cell>
          <cell r="E70">
            <v>48.774823551054709</v>
          </cell>
          <cell r="F70">
            <v>48.774823551055157</v>
          </cell>
        </row>
        <row r="71">
          <cell r="B71">
            <v>62.846449459197231</v>
          </cell>
          <cell r="C71">
            <v>59.033964964124067</v>
          </cell>
          <cell r="D71">
            <v>58.994776635596459</v>
          </cell>
          <cell r="E71">
            <v>58.700955082527727</v>
          </cell>
          <cell r="F71">
            <v>58.700955082528267</v>
          </cell>
        </row>
        <row r="72">
          <cell r="B72">
            <v>56.242538589035043</v>
          </cell>
          <cell r="C72">
            <v>56.24005175073119</v>
          </cell>
          <cell r="D72">
            <v>56.238488229392537</v>
          </cell>
          <cell r="E72">
            <v>55.500326371378641</v>
          </cell>
          <cell r="F72">
            <v>55.500326371379117</v>
          </cell>
        </row>
        <row r="73">
          <cell r="B73">
            <v>72.557916180838006</v>
          </cell>
          <cell r="C73">
            <v>65.320254362204835</v>
          </cell>
          <cell r="D73">
            <v>59.946878133546797</v>
          </cell>
          <cell r="E73">
            <v>61.365764877163677</v>
          </cell>
          <cell r="F73">
            <v>61.365764877164168</v>
          </cell>
        </row>
        <row r="74">
          <cell r="B74">
            <v>47.731040816934318</v>
          </cell>
          <cell r="C74">
            <v>47.730430093253169</v>
          </cell>
          <cell r="D74">
            <v>43.921066415005583</v>
          </cell>
          <cell r="E74">
            <v>45.306563502932192</v>
          </cell>
          <cell r="F74">
            <v>43.401852416195531</v>
          </cell>
        </row>
        <row r="75">
          <cell r="B75">
            <v>38.838790207964877</v>
          </cell>
          <cell r="C75">
            <v>38.837972862125511</v>
          </cell>
          <cell r="D75">
            <v>38.754920216319732</v>
          </cell>
          <cell r="E75">
            <v>38.415127490495657</v>
          </cell>
          <cell r="F75">
            <v>38.373591738314083</v>
          </cell>
        </row>
        <row r="76">
          <cell r="B76">
            <v>46.232146876797117</v>
          </cell>
          <cell r="C76">
            <v>46.230909007303431</v>
          </cell>
          <cell r="D76">
            <v>46.23016122258673</v>
          </cell>
          <cell r="E76">
            <v>45.813712333953859</v>
          </cell>
          <cell r="F76">
            <v>45.813480966695487</v>
          </cell>
        </row>
        <row r="77">
          <cell r="B77">
            <v>44.622313364108862</v>
          </cell>
          <cell r="C77">
            <v>44.621465993047131</v>
          </cell>
          <cell r="D77">
            <v>44.62098295037606</v>
          </cell>
          <cell r="E77">
            <v>44.369465701109867</v>
          </cell>
          <cell r="F77">
            <v>44.369280656465648</v>
          </cell>
        </row>
        <row r="78">
          <cell r="B78">
            <v>29.46564244780798</v>
          </cell>
          <cell r="C78">
            <v>29.46546438902962</v>
          </cell>
          <cell r="D78">
            <v>29.465385234849069</v>
          </cell>
          <cell r="E78">
            <v>29.292864685285259</v>
          </cell>
          <cell r="F78">
            <v>29.292818655222689</v>
          </cell>
        </row>
        <row r="79">
          <cell r="B79">
            <v>29.80425324761682</v>
          </cell>
          <cell r="C79">
            <v>29.803995994991169</v>
          </cell>
          <cell r="D79">
            <v>29.803857628306559</v>
          </cell>
          <cell r="E79">
            <v>29.561468859317561</v>
          </cell>
          <cell r="F79">
            <v>29.56128453512957</v>
          </cell>
        </row>
        <row r="80">
          <cell r="B80">
            <v>37.221945843798828</v>
          </cell>
          <cell r="C80">
            <v>37.221391143569299</v>
          </cell>
          <cell r="D80">
            <v>37.221048148273901</v>
          </cell>
          <cell r="E80">
            <v>36.874585534790903</v>
          </cell>
          <cell r="F80">
            <v>36.874374733449208</v>
          </cell>
        </row>
        <row r="81">
          <cell r="B81">
            <v>30.401281845216971</v>
          </cell>
          <cell r="C81">
            <v>30.401156377473171</v>
          </cell>
          <cell r="D81">
            <v>30.401097033184229</v>
          </cell>
          <cell r="E81">
            <v>30.335182760749451</v>
          </cell>
          <cell r="F81">
            <v>30.335136691218459</v>
          </cell>
        </row>
        <row r="82">
          <cell r="B82">
            <v>43.39979409828323</v>
          </cell>
          <cell r="C82">
            <v>43.398934016340277</v>
          </cell>
          <cell r="D82">
            <v>43.398385618265969</v>
          </cell>
          <cell r="E82">
            <v>43.123180872817173</v>
          </cell>
          <cell r="F82">
            <v>43.122910362496711</v>
          </cell>
        </row>
        <row r="83">
          <cell r="B83">
            <v>41.263522631906874</v>
          </cell>
          <cell r="C83">
            <v>41.263224520375239</v>
          </cell>
          <cell r="D83">
            <v>41.263026115045413</v>
          </cell>
          <cell r="E83">
            <v>40.435131753895547</v>
          </cell>
          <cell r="F83">
            <v>40.435013177148072</v>
          </cell>
        </row>
        <row r="84">
          <cell r="B84">
            <v>40.932527539414203</v>
          </cell>
          <cell r="C84">
            <v>40.932249257606721</v>
          </cell>
          <cell r="D84">
            <v>40.932090160999252</v>
          </cell>
          <cell r="E84">
            <v>40.438916550642368</v>
          </cell>
          <cell r="F84">
            <v>40.438810943637961</v>
          </cell>
        </row>
        <row r="85">
          <cell r="B85">
            <v>43.659037433371189</v>
          </cell>
          <cell r="C85">
            <v>43.658334710032648</v>
          </cell>
          <cell r="D85">
            <v>43.657797131184878</v>
          </cell>
          <cell r="E85">
            <v>43.158944970870422</v>
          </cell>
          <cell r="F85">
            <v>43.158792534013863</v>
          </cell>
        </row>
        <row r="86">
          <cell r="B86">
            <v>73.819609352711197</v>
          </cell>
          <cell r="C86">
            <v>98.642052239016834</v>
          </cell>
          <cell r="D86">
            <v>81.172380798978367</v>
          </cell>
          <cell r="E86">
            <v>68.079785690363323</v>
          </cell>
          <cell r="F86">
            <v>67.720974779517931</v>
          </cell>
        </row>
        <row r="87">
          <cell r="B87">
            <v>66.504092434048232</v>
          </cell>
          <cell r="C87">
            <v>66.602866299409357</v>
          </cell>
          <cell r="D87">
            <v>66.034312178095163</v>
          </cell>
          <cell r="E87">
            <v>66.461150851206398</v>
          </cell>
          <cell r="F87">
            <v>65.994849218806479</v>
          </cell>
        </row>
        <row r="88">
          <cell r="B88">
            <v>47.616833026583699</v>
          </cell>
          <cell r="C88">
            <v>47.615848212955271</v>
          </cell>
          <cell r="D88">
            <v>47.137637374636533</v>
          </cell>
          <cell r="E88">
            <v>47.616080874477497</v>
          </cell>
          <cell r="F88">
            <v>47.138934964285873</v>
          </cell>
        </row>
        <row r="89">
          <cell r="B89">
            <v>45.65695254361745</v>
          </cell>
          <cell r="C89">
            <v>45.656136927595597</v>
          </cell>
          <cell r="D89">
            <v>45.448584111792748</v>
          </cell>
          <cell r="E89">
            <v>45.656184502231838</v>
          </cell>
          <cell r="F89">
            <v>45.44962597607595</v>
          </cell>
        </row>
        <row r="90">
          <cell r="B90">
            <v>37.177975208477221</v>
          </cell>
          <cell r="C90">
            <v>37.177722883675251</v>
          </cell>
          <cell r="D90">
            <v>36.853418681392682</v>
          </cell>
          <cell r="E90">
            <v>37.177761036995832</v>
          </cell>
          <cell r="F90">
            <v>36.853849872715067</v>
          </cell>
        </row>
        <row r="91">
          <cell r="B91">
            <v>47.109586691215711</v>
          </cell>
          <cell r="C91">
            <v>47.108837411653482</v>
          </cell>
          <cell r="D91">
            <v>46.530743010097197</v>
          </cell>
          <cell r="E91">
            <v>47.10888524257642</v>
          </cell>
          <cell r="F91">
            <v>46.531656636392</v>
          </cell>
        </row>
        <row r="92">
          <cell r="B92">
            <v>40.347018183377038</v>
          </cell>
          <cell r="C92">
            <v>40.346852351812899</v>
          </cell>
          <cell r="D92">
            <v>40.160156966808238</v>
          </cell>
          <cell r="E92">
            <v>40.346653436343487</v>
          </cell>
          <cell r="F92">
            <v>40.160201878757071</v>
          </cell>
        </row>
        <row r="93">
          <cell r="B93">
            <v>45.95579365652825</v>
          </cell>
          <cell r="C93">
            <v>45.955030160317648</v>
          </cell>
          <cell r="D93">
            <v>45.662675582391707</v>
          </cell>
          <cell r="E93">
            <v>45.955168526967903</v>
          </cell>
          <cell r="F93">
            <v>45.66367431401671</v>
          </cell>
        </row>
        <row r="94">
          <cell r="B94">
            <v>49.225883059063229</v>
          </cell>
          <cell r="C94">
            <v>49.266464840279511</v>
          </cell>
          <cell r="D94">
            <v>48.414192647409621</v>
          </cell>
          <cell r="E94">
            <v>49.225258682115253</v>
          </cell>
          <cell r="F94">
            <v>48.414992571394762</v>
          </cell>
        </row>
        <row r="95">
          <cell r="B95">
            <v>49.669672872748933</v>
          </cell>
          <cell r="C95">
            <v>49.680840269662319</v>
          </cell>
          <cell r="D95">
            <v>49.174554667890632</v>
          </cell>
          <cell r="E95">
            <v>49.66884262034052</v>
          </cell>
          <cell r="F95">
            <v>49.176074667891967</v>
          </cell>
        </row>
        <row r="96">
          <cell r="B96">
            <v>90.049554049906106</v>
          </cell>
          <cell r="C96">
            <v>107.5727120996781</v>
          </cell>
          <cell r="D96">
            <v>89.604392345416542</v>
          </cell>
          <cell r="E96">
            <v>67.918751149220455</v>
          </cell>
          <cell r="F96">
            <v>78.934136940493431</v>
          </cell>
        </row>
        <row r="97">
          <cell r="B97">
            <v>63.219128520699122</v>
          </cell>
          <cell r="C97">
            <v>63.418778561596547</v>
          </cell>
          <cell r="D97">
            <v>62.661259631787608</v>
          </cell>
          <cell r="E97">
            <v>63.126011416976091</v>
          </cell>
          <cell r="F97">
            <v>62.613980092202311</v>
          </cell>
        </row>
        <row r="98">
          <cell r="B98">
            <v>48.050760784725782</v>
          </cell>
          <cell r="C98">
            <v>48.050110390644697</v>
          </cell>
          <cell r="D98">
            <v>47.418808191995957</v>
          </cell>
          <cell r="E98">
            <v>48.050217344327422</v>
          </cell>
          <cell r="F98">
            <v>47.419405351022661</v>
          </cell>
        </row>
        <row r="99">
          <cell r="B99">
            <v>36.168686307136987</v>
          </cell>
          <cell r="C99">
            <v>36.209798528170118</v>
          </cell>
          <cell r="D99">
            <v>36.086589085740897</v>
          </cell>
          <cell r="E99">
            <v>36.168540910239969</v>
          </cell>
          <cell r="F99">
            <v>36.086809885615288</v>
          </cell>
        </row>
        <row r="100">
          <cell r="B100">
            <v>40.542855100739288</v>
          </cell>
          <cell r="C100">
            <v>40.583708267126482</v>
          </cell>
          <cell r="D100">
            <v>40.173951846756637</v>
          </cell>
          <cell r="E100">
            <v>40.542557036659488</v>
          </cell>
          <cell r="F100">
            <v>40.050565714739079</v>
          </cell>
        </row>
        <row r="101">
          <cell r="B101">
            <v>34.01461841240846</v>
          </cell>
          <cell r="C101">
            <v>34.01435318473078</v>
          </cell>
          <cell r="D101">
            <v>33.593171244032007</v>
          </cell>
          <cell r="E101">
            <v>34.014397910769979</v>
          </cell>
          <cell r="F101">
            <v>33.59366347123963</v>
          </cell>
        </row>
        <row r="102">
          <cell r="B102">
            <v>31.478046570688729</v>
          </cell>
          <cell r="C102">
            <v>31.477913835064559</v>
          </cell>
          <cell r="D102">
            <v>31.55500965389373</v>
          </cell>
          <cell r="E102">
            <v>31.477899163827558</v>
          </cell>
          <cell r="F102">
            <v>31.555153674781629</v>
          </cell>
        </row>
        <row r="103">
          <cell r="B103">
            <v>35.278276511998378</v>
          </cell>
          <cell r="C103">
            <v>35.278024732008802</v>
          </cell>
          <cell r="D103">
            <v>34.992755354016531</v>
          </cell>
          <cell r="E103">
            <v>35.278067474093859</v>
          </cell>
          <cell r="F103">
            <v>34.993022831285373</v>
          </cell>
        </row>
        <row r="104">
          <cell r="B104">
            <v>26.71581494575361</v>
          </cell>
          <cell r="C104">
            <v>26.71580162495248</v>
          </cell>
          <cell r="D104">
            <v>26.572381975261621</v>
          </cell>
          <cell r="E104">
            <v>26.71585334472141</v>
          </cell>
          <cell r="F104">
            <v>26.57252873162658</v>
          </cell>
        </row>
        <row r="105">
          <cell r="B105">
            <v>33.360146635609489</v>
          </cell>
          <cell r="C105">
            <v>33.359960965394563</v>
          </cell>
          <cell r="D105">
            <v>32.987628209988628</v>
          </cell>
          <cell r="E105">
            <v>33.360001258870838</v>
          </cell>
          <cell r="F105">
            <v>32.987826977528748</v>
          </cell>
        </row>
        <row r="106">
          <cell r="B106">
            <v>34.111578003367143</v>
          </cell>
          <cell r="C106">
            <v>34.111418929748851</v>
          </cell>
          <cell r="D106">
            <v>33.841767965259663</v>
          </cell>
          <cell r="E106">
            <v>34.111463457265572</v>
          </cell>
          <cell r="F106">
            <v>33.841982349590559</v>
          </cell>
        </row>
        <row r="107">
          <cell r="B107">
            <v>48.330885763317511</v>
          </cell>
          <cell r="C107">
            <v>48.330024855665982</v>
          </cell>
          <cell r="D107">
            <v>48.12477150905238</v>
          </cell>
          <cell r="E107">
            <v>48.330158639352078</v>
          </cell>
          <cell r="F107">
            <v>48.125514133022449</v>
          </cell>
        </row>
        <row r="108">
          <cell r="B108">
            <v>54.924312052590388</v>
          </cell>
          <cell r="C108">
            <v>54.923280869013482</v>
          </cell>
          <cell r="D108">
            <v>54.15994233998866</v>
          </cell>
          <cell r="E108">
            <v>54.923389234527093</v>
          </cell>
          <cell r="F108">
            <v>54.160980464566506</v>
          </cell>
        </row>
        <row r="109">
          <cell r="B109">
            <v>49.323856036860981</v>
          </cell>
          <cell r="C109">
            <v>49.323497460920422</v>
          </cell>
          <cell r="D109">
            <v>48.733590933480428</v>
          </cell>
          <cell r="E109">
            <v>49.323511818714643</v>
          </cell>
          <cell r="F109">
            <v>48.734028908050597</v>
          </cell>
        </row>
        <row r="110">
          <cell r="B110">
            <v>76.516489941304528</v>
          </cell>
          <cell r="C110">
            <v>81.845748686181892</v>
          </cell>
          <cell r="D110">
            <v>74.132197548119066</v>
          </cell>
          <cell r="E110">
            <v>106.32977768741461</v>
          </cell>
          <cell r="F110">
            <v>90.125215533683544</v>
          </cell>
        </row>
        <row r="111">
          <cell r="B111">
            <v>50.599090353178198</v>
          </cell>
          <cell r="C111">
            <v>52.502930647236028</v>
          </cell>
          <cell r="D111">
            <v>46.556769577655281</v>
          </cell>
          <cell r="E111">
            <v>56.371384057015398</v>
          </cell>
          <cell r="F111">
            <v>52.270892897858147</v>
          </cell>
        </row>
        <row r="112">
          <cell r="B112">
            <v>44.411322917741693</v>
          </cell>
          <cell r="C112">
            <v>44.410816068201413</v>
          </cell>
          <cell r="D112">
            <v>43.30481861734529</v>
          </cell>
          <cell r="E112">
            <v>44.452141785930777</v>
          </cell>
          <cell r="F112">
            <v>43.405950808461583</v>
          </cell>
        </row>
        <row r="113">
          <cell r="B113">
            <v>44.975031620522131</v>
          </cell>
          <cell r="C113">
            <v>45.015398874488511</v>
          </cell>
          <cell r="D113">
            <v>44.983863705927902</v>
          </cell>
          <cell r="E113">
            <v>45.07490120728415</v>
          </cell>
          <cell r="F113">
            <v>45.026067668687389</v>
          </cell>
        </row>
        <row r="114">
          <cell r="B114">
            <v>36.175898719268787</v>
          </cell>
          <cell r="C114">
            <v>36.175725482243152</v>
          </cell>
          <cell r="D114">
            <v>35.926396616536998</v>
          </cell>
          <cell r="E114">
            <v>36.175695786483367</v>
          </cell>
          <cell r="F114">
            <v>35.926576927329641</v>
          </cell>
        </row>
        <row r="115">
          <cell r="B115">
            <v>41.638282910554402</v>
          </cell>
          <cell r="C115">
            <v>41.637871691558423</v>
          </cell>
          <cell r="D115">
            <v>41.270796610571232</v>
          </cell>
          <cell r="E115">
            <v>41.637811345560721</v>
          </cell>
          <cell r="F115">
            <v>41.271062493304811</v>
          </cell>
        </row>
        <row r="116">
          <cell r="B116">
            <v>37.192879292907328</v>
          </cell>
          <cell r="C116">
            <v>37.192342930576579</v>
          </cell>
          <cell r="D116">
            <v>37.098414607821717</v>
          </cell>
          <cell r="E116">
            <v>37.192275759046893</v>
          </cell>
          <cell r="F116">
            <v>37.098896056561252</v>
          </cell>
        </row>
        <row r="117">
          <cell r="B117">
            <v>42.613453903699678</v>
          </cell>
          <cell r="C117">
            <v>42.612863680081773</v>
          </cell>
          <cell r="D117">
            <v>42.257384982554953</v>
          </cell>
          <cell r="E117">
            <v>42.61286286366083</v>
          </cell>
          <cell r="F117">
            <v>42.257926986604147</v>
          </cell>
        </row>
        <row r="118">
          <cell r="B118">
            <v>48.893197853103509</v>
          </cell>
          <cell r="C118">
            <v>48.892346779030333</v>
          </cell>
          <cell r="D118">
            <v>48.57473262114415</v>
          </cell>
          <cell r="E118">
            <v>48.892414828326253</v>
          </cell>
          <cell r="F118">
            <v>48.575708423400009</v>
          </cell>
        </row>
        <row r="119">
          <cell r="B119">
            <v>38.729837573918871</v>
          </cell>
          <cell r="C119">
            <v>38.729526204295368</v>
          </cell>
          <cell r="D119">
            <v>38.220203356430581</v>
          </cell>
          <cell r="E119">
            <v>38.729572960258658</v>
          </cell>
          <cell r="F119">
            <v>38.220481654374687</v>
          </cell>
        </row>
        <row r="120">
          <cell r="B120">
            <v>57.315029952470091</v>
          </cell>
          <cell r="C120">
            <v>61.148231212488589</v>
          </cell>
          <cell r="D120">
            <v>56.819471860227608</v>
          </cell>
          <cell r="E120">
            <v>74.479781708067748</v>
          </cell>
          <cell r="F120">
            <v>64.498316477001325</v>
          </cell>
        </row>
        <row r="121">
          <cell r="B121">
            <v>87.96988947502301</v>
          </cell>
          <cell r="C121">
            <v>75.423279787126148</v>
          </cell>
          <cell r="D121">
            <v>87.757804635681211</v>
          </cell>
          <cell r="E121">
            <v>83.029372419052606</v>
          </cell>
          <cell r="F121">
            <v>75.229376737003705</v>
          </cell>
        </row>
        <row r="122">
          <cell r="B122">
            <v>58.50144796954072</v>
          </cell>
          <cell r="C122">
            <v>50.201331464499553</v>
          </cell>
          <cell r="D122">
            <v>47.616682348542099</v>
          </cell>
          <cell r="E122">
            <v>58.960176469513577</v>
          </cell>
          <cell r="F122">
            <v>58.500802904050097</v>
          </cell>
        </row>
        <row r="123">
          <cell r="B123">
            <v>30.663756144492499</v>
          </cell>
          <cell r="C123">
            <v>30.887090502010011</v>
          </cell>
          <cell r="D123">
            <v>30.694153818785971</v>
          </cell>
          <cell r="E123">
            <v>30.894828699597021</v>
          </cell>
          <cell r="F123">
            <v>30.69414582962267</v>
          </cell>
        </row>
        <row r="124">
          <cell r="B124">
            <v>35.272925214436938</v>
          </cell>
          <cell r="C124">
            <v>35.722786333159753</v>
          </cell>
          <cell r="D124">
            <v>35.119867339249232</v>
          </cell>
          <cell r="E124">
            <v>35.87096096976201</v>
          </cell>
          <cell r="F124">
            <v>35.501458582091281</v>
          </cell>
        </row>
        <row r="125">
          <cell r="B125">
            <v>31.26328220361491</v>
          </cell>
          <cell r="C125">
            <v>31.655844092434041</v>
          </cell>
          <cell r="D125">
            <v>31.179437711344381</v>
          </cell>
          <cell r="E125">
            <v>31.659655120333479</v>
          </cell>
          <cell r="F125">
            <v>31.308211860287031</v>
          </cell>
        </row>
        <row r="126">
          <cell r="B126">
            <v>38.196496884232531</v>
          </cell>
          <cell r="C126">
            <v>38.249899867052036</v>
          </cell>
          <cell r="D126">
            <v>37.962935047513639</v>
          </cell>
          <cell r="E126">
            <v>38.339258687438367</v>
          </cell>
          <cell r="F126">
            <v>38.290750900296047</v>
          </cell>
        </row>
        <row r="127">
          <cell r="B127">
            <v>35.443171878453278</v>
          </cell>
          <cell r="C127">
            <v>35.602549155822722</v>
          </cell>
          <cell r="D127">
            <v>35.332339372780808</v>
          </cell>
          <cell r="E127">
            <v>35.657849160792068</v>
          </cell>
          <cell r="F127">
            <v>35.662034112914512</v>
          </cell>
        </row>
        <row r="128">
          <cell r="B128">
            <v>29.19111536826</v>
          </cell>
          <cell r="C128">
            <v>29.580316221286129</v>
          </cell>
          <cell r="D128">
            <v>29.042616602104609</v>
          </cell>
          <cell r="E128">
            <v>29.60056106251794</v>
          </cell>
          <cell r="F128">
            <v>29.20561494602542</v>
          </cell>
        </row>
        <row r="129">
          <cell r="B129">
            <v>37.903429199617001</v>
          </cell>
          <cell r="C129">
            <v>38.315723234237467</v>
          </cell>
          <cell r="D129">
            <v>37.624597355406969</v>
          </cell>
          <cell r="E129">
            <v>38.396106272134318</v>
          </cell>
          <cell r="F129">
            <v>38.085748626942909</v>
          </cell>
        </row>
        <row r="130">
          <cell r="B130">
            <v>35.701834405727027</v>
          </cell>
          <cell r="C130">
            <v>36.134778540780587</v>
          </cell>
          <cell r="D130">
            <v>35.483950975371002</v>
          </cell>
          <cell r="E130">
            <v>36.40852346147193</v>
          </cell>
          <cell r="F130">
            <v>35.906730583859769</v>
          </cell>
        </row>
        <row r="131">
          <cell r="B131">
            <v>32.485406724923948</v>
          </cell>
          <cell r="C131">
            <v>32.856965180230787</v>
          </cell>
          <cell r="D131">
            <v>32.456549663091771</v>
          </cell>
          <cell r="E131">
            <v>35.039347599659287</v>
          </cell>
          <cell r="F131">
            <v>32.661273726976439</v>
          </cell>
        </row>
        <row r="132">
          <cell r="B132">
            <v>55.452298248011537</v>
          </cell>
          <cell r="C132">
            <v>55.660373774341281</v>
          </cell>
          <cell r="D132">
            <v>54.831169074332777</v>
          </cell>
          <cell r="E132">
            <v>61.377656655533073</v>
          </cell>
          <cell r="F132">
            <v>55.488875045977977</v>
          </cell>
        </row>
        <row r="133">
          <cell r="B133">
            <v>55.760572921388388</v>
          </cell>
          <cell r="C133">
            <v>50.874902702054321</v>
          </cell>
          <cell r="D133">
            <v>48.029238685810881</v>
          </cell>
          <cell r="E133">
            <v>65.485767114236936</v>
          </cell>
          <cell r="F133">
            <v>59.568918473018179</v>
          </cell>
        </row>
        <row r="134">
          <cell r="B134">
            <v>85.095789101705847</v>
          </cell>
          <cell r="C134">
            <v>60.261140927498182</v>
          </cell>
          <cell r="D134">
            <v>56.248900429876763</v>
          </cell>
          <cell r="E134">
            <v>101.6589712369988</v>
          </cell>
          <cell r="F134">
            <v>90.709885183754395</v>
          </cell>
        </row>
        <row r="135">
          <cell r="B135">
            <v>81.811845194922128</v>
          </cell>
          <cell r="C135">
            <v>64.82879686112355</v>
          </cell>
          <cell r="D135">
            <v>64.926851634315256</v>
          </cell>
          <cell r="E135">
            <v>140.280345057581</v>
          </cell>
          <cell r="F135">
            <v>110.4526027286483</v>
          </cell>
        </row>
        <row r="136">
          <cell r="B136">
            <v>61.879376793161569</v>
          </cell>
          <cell r="C136">
            <v>54.974990480754776</v>
          </cell>
          <cell r="D136">
            <v>54.973678924207412</v>
          </cell>
          <cell r="E136">
            <v>80.493742049977385</v>
          </cell>
          <cell r="F136">
            <v>76.684935658403816</v>
          </cell>
        </row>
        <row r="137">
          <cell r="B137">
            <v>33.953047014891148</v>
          </cell>
          <cell r="C137">
            <v>34.417000299027947</v>
          </cell>
          <cell r="D137">
            <v>34.41668639744789</v>
          </cell>
          <cell r="E137">
            <v>34.418091885658747</v>
          </cell>
          <cell r="F137">
            <v>34.418140524382387</v>
          </cell>
        </row>
        <row r="138">
          <cell r="B138">
            <v>38.86240867016383</v>
          </cell>
          <cell r="C138">
            <v>39.329633373059593</v>
          </cell>
          <cell r="D138">
            <v>39.329398417427882</v>
          </cell>
          <cell r="E138">
            <v>39.33133552344362</v>
          </cell>
          <cell r="F138">
            <v>39.331395435916953</v>
          </cell>
        </row>
        <row r="139">
          <cell r="B139">
            <v>36.41762659289558</v>
          </cell>
          <cell r="C139">
            <v>36.457860789208333</v>
          </cell>
          <cell r="D139">
            <v>36.457402286478022</v>
          </cell>
          <cell r="E139">
            <v>36.45954841869365</v>
          </cell>
          <cell r="F139">
            <v>36.45960598825706</v>
          </cell>
        </row>
        <row r="140">
          <cell r="B140">
            <v>37.035506410656723</v>
          </cell>
          <cell r="C140">
            <v>37.114060781461077</v>
          </cell>
          <cell r="D140">
            <v>37.113710803206793</v>
          </cell>
          <cell r="E140">
            <v>39.020368004443583</v>
          </cell>
          <cell r="F140">
            <v>37.116015617221997</v>
          </cell>
        </row>
        <row r="141">
          <cell r="B141">
            <v>43.477985490966617</v>
          </cell>
          <cell r="C141">
            <v>43.684610481028237</v>
          </cell>
          <cell r="D141">
            <v>43.683666493589293</v>
          </cell>
          <cell r="E141">
            <v>43.687518542631963</v>
          </cell>
          <cell r="F141">
            <v>43.687615846809173</v>
          </cell>
        </row>
        <row r="142">
          <cell r="B142">
            <v>48.315081632992921</v>
          </cell>
          <cell r="C142">
            <v>48.605957041689308</v>
          </cell>
          <cell r="D142">
            <v>48.605058978513249</v>
          </cell>
          <cell r="E142">
            <v>48.609318651095677</v>
          </cell>
          <cell r="F142">
            <v>48.609342866940338</v>
          </cell>
        </row>
        <row r="143">
          <cell r="B143">
            <v>54.207248246862363</v>
          </cell>
          <cell r="C143">
            <v>54.638989125135062</v>
          </cell>
          <cell r="D143">
            <v>54.637676921755059</v>
          </cell>
          <cell r="E143">
            <v>58.452405554180253</v>
          </cell>
          <cell r="F143">
            <v>54.643547154170093</v>
          </cell>
        </row>
        <row r="144">
          <cell r="B144">
            <v>62.0223291356549</v>
          </cell>
          <cell r="C144">
            <v>58.402101855264981</v>
          </cell>
          <cell r="D144">
            <v>58.400622616649983</v>
          </cell>
          <cell r="E144">
            <v>62.715523289379931</v>
          </cell>
          <cell r="F144">
            <v>62.479136598079123</v>
          </cell>
        </row>
        <row r="145">
          <cell r="B145">
            <v>173.32494488636311</v>
          </cell>
          <cell r="C145">
            <v>79.753042540234858</v>
          </cell>
          <cell r="D145">
            <v>71.83541167567563</v>
          </cell>
          <cell r="E145">
            <v>243.08666110725261</v>
          </cell>
          <cell r="F145">
            <v>202.35983770330549</v>
          </cell>
        </row>
        <row r="146">
          <cell r="B146">
            <v>68.76428848904547</v>
          </cell>
          <cell r="C146">
            <v>61.986209249310512</v>
          </cell>
          <cell r="D146">
            <v>61.564002499736901</v>
          </cell>
          <cell r="E146">
            <v>66.842402438028955</v>
          </cell>
          <cell r="F146">
            <v>61.596701981721068</v>
          </cell>
        </row>
        <row r="147">
          <cell r="B147">
            <v>65.810547122687652</v>
          </cell>
          <cell r="C147">
            <v>56.857298206029093</v>
          </cell>
          <cell r="D147">
            <v>56.52773570937849</v>
          </cell>
          <cell r="E147">
            <v>63.901647763344023</v>
          </cell>
          <cell r="F147">
            <v>56.523770163047281</v>
          </cell>
        </row>
        <row r="148">
          <cell r="B148">
            <v>42.284339867219799</v>
          </cell>
          <cell r="C148">
            <v>42.952699342170042</v>
          </cell>
          <cell r="D148">
            <v>42.792594200185967</v>
          </cell>
          <cell r="E148">
            <v>42.282497729805883</v>
          </cell>
          <cell r="F148">
            <v>42.790857077935023</v>
          </cell>
        </row>
        <row r="149">
          <cell r="B149">
            <v>37.618992114316143</v>
          </cell>
          <cell r="C149">
            <v>38.884451410852989</v>
          </cell>
          <cell r="D149">
            <v>37.939211735241507</v>
          </cell>
          <cell r="E149">
            <v>37.602896901763337</v>
          </cell>
          <cell r="F149">
            <v>37.937999448941461</v>
          </cell>
        </row>
        <row r="150">
          <cell r="B150">
            <v>31.850672181537171</v>
          </cell>
          <cell r="C150">
            <v>32.207298353965783</v>
          </cell>
          <cell r="D150">
            <v>32.001281038632307</v>
          </cell>
          <cell r="E150">
            <v>31.776481644904059</v>
          </cell>
          <cell r="F150">
            <v>32.000144487804057</v>
          </cell>
        </row>
        <row r="151">
          <cell r="B151">
            <v>35.000629570811967</v>
          </cell>
          <cell r="C151">
            <v>35.507053569967837</v>
          </cell>
          <cell r="D151">
            <v>35.070701403106263</v>
          </cell>
          <cell r="E151">
            <v>34.849048035180601</v>
          </cell>
          <cell r="F151">
            <v>35.069781321639361</v>
          </cell>
        </row>
        <row r="152">
          <cell r="B152">
            <v>38.871841923578813</v>
          </cell>
          <cell r="C152">
            <v>39.434919295021878</v>
          </cell>
          <cell r="D152">
            <v>39.288353592023917</v>
          </cell>
          <cell r="E152">
            <v>38.816984728925739</v>
          </cell>
          <cell r="F152">
            <v>39.286203388867108</v>
          </cell>
        </row>
        <row r="153">
          <cell r="B153">
            <v>31.21150704473613</v>
          </cell>
          <cell r="C153">
            <v>31.627453080581532</v>
          </cell>
          <cell r="D153">
            <v>31.472687868140401</v>
          </cell>
          <cell r="E153">
            <v>30.907800788600841</v>
          </cell>
          <cell r="F153">
            <v>31.471885747617701</v>
          </cell>
        </row>
        <row r="154">
          <cell r="B154">
            <v>36.835274064797808</v>
          </cell>
          <cell r="C154">
            <v>37.268335514892762</v>
          </cell>
          <cell r="D154">
            <v>37.115312556504129</v>
          </cell>
          <cell r="E154">
            <v>38.730772847701033</v>
          </cell>
          <cell r="F154">
            <v>37.113763197754992</v>
          </cell>
        </row>
        <row r="155">
          <cell r="B155">
            <v>46.149871462636398</v>
          </cell>
          <cell r="C155">
            <v>46.740102176864369</v>
          </cell>
          <cell r="D155">
            <v>46.167388277467403</v>
          </cell>
          <cell r="E155">
            <v>46.147662243469888</v>
          </cell>
          <cell r="F155">
            <v>46.165380079328287</v>
          </cell>
        </row>
        <row r="156">
          <cell r="B156">
            <v>41.144189111165261</v>
          </cell>
          <cell r="C156">
            <v>41.85297285926486</v>
          </cell>
          <cell r="D156">
            <v>41.598217439995281</v>
          </cell>
          <cell r="E156">
            <v>41.091782339887601</v>
          </cell>
          <cell r="F156">
            <v>41.596854842652448</v>
          </cell>
        </row>
        <row r="157">
          <cell r="B157">
            <v>76.417287173360066</v>
          </cell>
          <cell r="C157">
            <v>66.012408305736614</v>
          </cell>
          <cell r="D157">
            <v>63.558861482827233</v>
          </cell>
          <cell r="E157">
            <v>74.507728023911255</v>
          </cell>
          <cell r="F157">
            <v>65.458402875347147</v>
          </cell>
        </row>
        <row r="158">
          <cell r="B158">
            <v>45.392973427300333</v>
          </cell>
          <cell r="C158">
            <v>45.832725883821077</v>
          </cell>
          <cell r="D158">
            <v>45.832223664865779</v>
          </cell>
          <cell r="E158">
            <v>45.409264313701307</v>
          </cell>
          <cell r="F158">
            <v>45.827663746436343</v>
          </cell>
        </row>
        <row r="159">
          <cell r="B159">
            <v>70.404711538625151</v>
          </cell>
          <cell r="C159">
            <v>65.542258813460791</v>
          </cell>
          <cell r="D159">
            <v>65.625071569683229</v>
          </cell>
          <cell r="E159">
            <v>67.21584594873562</v>
          </cell>
          <cell r="F159">
            <v>65.477790435897802</v>
          </cell>
        </row>
        <row r="160">
          <cell r="B160">
            <v>64.259582415892638</v>
          </cell>
          <cell r="C160">
            <v>52.68318767260029</v>
          </cell>
          <cell r="D160">
            <v>48.88453449241478</v>
          </cell>
          <cell r="E160">
            <v>54.090953853629308</v>
          </cell>
          <cell r="F160">
            <v>52.66522412554886</v>
          </cell>
        </row>
        <row r="161">
          <cell r="B161">
            <v>43.303893217087627</v>
          </cell>
          <cell r="C161">
            <v>44.06171880844947</v>
          </cell>
          <cell r="D161">
            <v>44.072103259068612</v>
          </cell>
          <cell r="E161">
            <v>43.534385623325072</v>
          </cell>
          <cell r="F161">
            <v>43.686352639446604</v>
          </cell>
        </row>
        <row r="162">
          <cell r="B162">
            <v>29.801231225130149</v>
          </cell>
          <cell r="C162">
            <v>30.541930230672481</v>
          </cell>
          <cell r="D162">
            <v>30.542998550515531</v>
          </cell>
          <cell r="E162">
            <v>30.118695357369969</v>
          </cell>
          <cell r="F162">
            <v>30.05423548644514</v>
          </cell>
        </row>
        <row r="163">
          <cell r="B163">
            <v>40.069614475877287</v>
          </cell>
          <cell r="C163">
            <v>40.233922370333282</v>
          </cell>
          <cell r="D163">
            <v>40.369293283650137</v>
          </cell>
          <cell r="E163">
            <v>40.21967804437763</v>
          </cell>
          <cell r="F163">
            <v>40.206214491715052</v>
          </cell>
        </row>
        <row r="164">
          <cell r="B164">
            <v>36.773897417100251</v>
          </cell>
          <cell r="C164">
            <v>37.296426291555711</v>
          </cell>
          <cell r="D164">
            <v>37.435502899784673</v>
          </cell>
          <cell r="E164">
            <v>37.276530834140047</v>
          </cell>
          <cell r="F164">
            <v>37.299277414483839</v>
          </cell>
        </row>
        <row r="165">
          <cell r="B165">
            <v>38.892663394462822</v>
          </cell>
          <cell r="C165">
            <v>39.330010299552377</v>
          </cell>
          <cell r="D165">
            <v>39.427377420532338</v>
          </cell>
          <cell r="E165">
            <v>39.053668185585792</v>
          </cell>
          <cell r="F165">
            <v>38.951142050081707</v>
          </cell>
        </row>
        <row r="166">
          <cell r="B166">
            <v>44.49612333656038</v>
          </cell>
          <cell r="C166">
            <v>44.863077918053982</v>
          </cell>
          <cell r="D166">
            <v>45.088514255968768</v>
          </cell>
          <cell r="E166">
            <v>44.769236211829252</v>
          </cell>
          <cell r="F166">
            <v>44.8929863487012</v>
          </cell>
        </row>
        <row r="167">
          <cell r="B167">
            <v>44.874586183425713</v>
          </cell>
          <cell r="C167">
            <v>45.443789462171573</v>
          </cell>
          <cell r="D167">
            <v>45.473759478553937</v>
          </cell>
          <cell r="E167">
            <v>45.125366580591049</v>
          </cell>
          <cell r="F167">
            <v>45.272432277226301</v>
          </cell>
        </row>
        <row r="168">
          <cell r="B168">
            <v>59.509838375595727</v>
          </cell>
          <cell r="C168">
            <v>60.328147796156273</v>
          </cell>
          <cell r="D168">
            <v>60.340651714955953</v>
          </cell>
          <cell r="E168">
            <v>59.936708927852372</v>
          </cell>
          <cell r="F168">
            <v>60.741347533471988</v>
          </cell>
        </row>
        <row r="169">
          <cell r="B169">
            <v>46.598392844320649</v>
          </cell>
          <cell r="C169">
            <v>45.027139582484587</v>
          </cell>
          <cell r="D169">
            <v>45.026613591708852</v>
          </cell>
          <cell r="E169">
            <v>46.541468799131493</v>
          </cell>
          <cell r="F169">
            <v>45.565828842154311</v>
          </cell>
        </row>
        <row r="170">
          <cell r="B170">
            <v>45.732550482237713</v>
          </cell>
          <cell r="C170">
            <v>46.455767337672157</v>
          </cell>
          <cell r="D170">
            <v>46.462393166956353</v>
          </cell>
          <cell r="E170">
            <v>46.195274677203088</v>
          </cell>
          <cell r="F170">
            <v>46.746514455751033</v>
          </cell>
        </row>
        <row r="171">
          <cell r="B171">
            <v>57.430686021027228</v>
          </cell>
          <cell r="C171">
            <v>58.392210121303371</v>
          </cell>
          <cell r="D171">
            <v>58.421210920902773</v>
          </cell>
          <cell r="E171">
            <v>57.928825201556243</v>
          </cell>
          <cell r="F171">
            <v>58.659171270862473</v>
          </cell>
        </row>
        <row r="172">
          <cell r="B172">
            <v>31.8672954851734</v>
          </cell>
          <cell r="C172">
            <v>31.93303345470812</v>
          </cell>
          <cell r="D172">
            <v>31.939592220890539</v>
          </cell>
          <cell r="E172">
            <v>31.6024941854328</v>
          </cell>
          <cell r="F172">
            <v>32.17957465123969</v>
          </cell>
        </row>
        <row r="173">
          <cell r="B173">
            <v>36.80165578520446</v>
          </cell>
          <cell r="C173">
            <v>37.002599286991106</v>
          </cell>
          <cell r="D173">
            <v>37.04211277618748</v>
          </cell>
          <cell r="E173">
            <v>37.076712091952757</v>
          </cell>
          <cell r="F173">
            <v>37.312750641116217</v>
          </cell>
        </row>
        <row r="174">
          <cell r="B174">
            <v>36.476023774278957</v>
          </cell>
          <cell r="C174">
            <v>36.820886290433869</v>
          </cell>
          <cell r="D174">
            <v>36.528238158384433</v>
          </cell>
          <cell r="E174">
            <v>36.29576243282925</v>
          </cell>
          <cell r="F174">
            <v>36.840514731761317</v>
          </cell>
        </row>
        <row r="175">
          <cell r="B175">
            <v>31.953670234481979</v>
          </cell>
          <cell r="C175">
            <v>32.428224294950809</v>
          </cell>
          <cell r="D175">
            <v>32.462882096638083</v>
          </cell>
          <cell r="E175">
            <v>31.722100506662361</v>
          </cell>
          <cell r="F175">
            <v>32.008686879746953</v>
          </cell>
        </row>
        <row r="176">
          <cell r="B176">
            <v>39.341417654710888</v>
          </cell>
          <cell r="C176">
            <v>39.956380767115228</v>
          </cell>
          <cell r="D176">
            <v>39.994706078464709</v>
          </cell>
          <cell r="E176">
            <v>39.766006998042528</v>
          </cell>
          <cell r="F176">
            <v>39.58636214455111</v>
          </cell>
        </row>
        <row r="177">
          <cell r="B177">
            <v>34.303464987900178</v>
          </cell>
          <cell r="C177">
            <v>34.955951505120311</v>
          </cell>
          <cell r="D177">
            <v>35.017870430288951</v>
          </cell>
          <cell r="E177">
            <v>34.395784649725137</v>
          </cell>
          <cell r="F177">
            <v>34.662658750788452</v>
          </cell>
        </row>
        <row r="178">
          <cell r="B178">
            <v>36.92587050276137</v>
          </cell>
          <cell r="C178">
            <v>37.275410652219797</v>
          </cell>
          <cell r="D178">
            <v>37.245561001385063</v>
          </cell>
          <cell r="E178">
            <v>37.150827739987513</v>
          </cell>
          <cell r="F178">
            <v>37.441546156859992</v>
          </cell>
        </row>
        <row r="179">
          <cell r="B179">
            <v>51.483275395424712</v>
          </cell>
          <cell r="C179">
            <v>46.075606688554387</v>
          </cell>
          <cell r="D179">
            <v>46.105086190568308</v>
          </cell>
          <cell r="E179">
            <v>49.739487998196182</v>
          </cell>
          <cell r="F179">
            <v>46.449226893676872</v>
          </cell>
        </row>
        <row r="180">
          <cell r="B180">
            <v>67.784747961788753</v>
          </cell>
          <cell r="C180">
            <v>63.063830787699303</v>
          </cell>
          <cell r="D180">
            <v>63.062293322640151</v>
          </cell>
          <cell r="E180">
            <v>62.620172928295773</v>
          </cell>
          <cell r="F180">
            <v>63.242316482758987</v>
          </cell>
        </row>
        <row r="181">
          <cell r="B181">
            <v>50.911418393410912</v>
          </cell>
          <cell r="C181">
            <v>51.352293206465063</v>
          </cell>
          <cell r="D181">
            <v>51.351109111229327</v>
          </cell>
          <cell r="E181">
            <v>51.169828748344493</v>
          </cell>
          <cell r="F181">
            <v>51.559981830952857</v>
          </cell>
        </row>
        <row r="182">
          <cell r="B182">
            <v>57.63950778192384</v>
          </cell>
          <cell r="C182">
            <v>44.692395598257178</v>
          </cell>
          <cell r="D182">
            <v>44.722178261744013</v>
          </cell>
          <cell r="E182">
            <v>48.25247146858672</v>
          </cell>
          <cell r="F182">
            <v>44.960411866789997</v>
          </cell>
        </row>
        <row r="183">
          <cell r="B183">
            <v>51.185341188942907</v>
          </cell>
          <cell r="C183">
            <v>42.387433348347237</v>
          </cell>
          <cell r="D183">
            <v>42.185608230101273</v>
          </cell>
          <cell r="E183">
            <v>41.816899988544833</v>
          </cell>
          <cell r="F183">
            <v>42.354788494596256</v>
          </cell>
        </row>
        <row r="184">
          <cell r="B184">
            <v>33.317529501231967</v>
          </cell>
          <cell r="C184">
            <v>33.691609177497057</v>
          </cell>
          <cell r="D184">
            <v>33.725926009942221</v>
          </cell>
          <cell r="E184">
            <v>33.625352668609708</v>
          </cell>
          <cell r="F184">
            <v>33.630583757845812</v>
          </cell>
        </row>
        <row r="185">
          <cell r="B185">
            <v>36.369961076886497</v>
          </cell>
          <cell r="C185">
            <v>36.792090257450148</v>
          </cell>
          <cell r="D185">
            <v>36.798482316220543</v>
          </cell>
          <cell r="E185">
            <v>36.261049811516173</v>
          </cell>
          <cell r="F185">
            <v>36.291428285700498</v>
          </cell>
        </row>
        <row r="186">
          <cell r="B186">
            <v>39.734219007820442</v>
          </cell>
          <cell r="C186">
            <v>40.221781251753058</v>
          </cell>
          <cell r="D186">
            <v>40.2444572411625</v>
          </cell>
          <cell r="E186">
            <v>39.903808855519493</v>
          </cell>
          <cell r="F186">
            <v>39.816699086895753</v>
          </cell>
        </row>
        <row r="187">
          <cell r="B187">
            <v>30.999099491959299</v>
          </cell>
          <cell r="C187">
            <v>31.68585392504675</v>
          </cell>
          <cell r="D187">
            <v>31.741780223957111</v>
          </cell>
          <cell r="E187">
            <v>30.788459433470869</v>
          </cell>
          <cell r="F187">
            <v>30.82407288579217</v>
          </cell>
        </row>
        <row r="188">
          <cell r="B188">
            <v>33.954292411160822</v>
          </cell>
          <cell r="C188">
            <v>34.379131446268993</v>
          </cell>
          <cell r="D188">
            <v>34.423833676586291</v>
          </cell>
          <cell r="E188">
            <v>34.150795909148258</v>
          </cell>
          <cell r="F188">
            <v>33.363505007606861</v>
          </cell>
        </row>
        <row r="189">
          <cell r="B189">
            <v>29.510631463716699</v>
          </cell>
          <cell r="C189">
            <v>29.801158475811871</v>
          </cell>
          <cell r="D189">
            <v>29.816489019983649</v>
          </cell>
          <cell r="E189">
            <v>29.651397615980748</v>
          </cell>
          <cell r="F189">
            <v>29.425803772663478</v>
          </cell>
        </row>
        <row r="190">
          <cell r="B190">
            <v>37.884331574974823</v>
          </cell>
          <cell r="C190">
            <v>38.329161570975039</v>
          </cell>
          <cell r="D190">
            <v>38.515909194342633</v>
          </cell>
          <cell r="E190">
            <v>37.992168906457152</v>
          </cell>
          <cell r="F190">
            <v>37.916704965861918</v>
          </cell>
        </row>
        <row r="191">
          <cell r="B191">
            <v>51.287728638009042</v>
          </cell>
          <cell r="C191">
            <v>48.71890483625171</v>
          </cell>
          <cell r="D191">
            <v>48.748370059300342</v>
          </cell>
          <cell r="E191">
            <v>51.975214943869673</v>
          </cell>
          <cell r="F191">
            <v>48.612283541824162</v>
          </cell>
        </row>
        <row r="192">
          <cell r="B192">
            <v>49.901903494297343</v>
          </cell>
          <cell r="C192">
            <v>51.000673753685021</v>
          </cell>
          <cell r="D192">
            <v>51.100632657918922</v>
          </cell>
          <cell r="E192">
            <v>50.071501775069038</v>
          </cell>
          <cell r="F192">
            <v>50.968315375529563</v>
          </cell>
        </row>
        <row r="193">
          <cell r="B193">
            <v>106.15226325007021</v>
          </cell>
          <cell r="C193">
            <v>80.183550498882155</v>
          </cell>
          <cell r="D193">
            <v>76.372071773615687</v>
          </cell>
          <cell r="E193">
            <v>99.461016594012463</v>
          </cell>
          <cell r="F193">
            <v>82.412109063384406</v>
          </cell>
        </row>
        <row r="194">
          <cell r="B194">
            <v>56.876622453360802</v>
          </cell>
          <cell r="C194">
            <v>53.840363599825622</v>
          </cell>
          <cell r="D194">
            <v>53.16993218319088</v>
          </cell>
          <cell r="E194">
            <v>53.164534120122809</v>
          </cell>
          <cell r="F194">
            <v>53.925747050445253</v>
          </cell>
        </row>
        <row r="195">
          <cell r="B195">
            <v>52.559816764816823</v>
          </cell>
          <cell r="C195">
            <v>53.354429141038523</v>
          </cell>
          <cell r="D195">
            <v>53.113760565679698</v>
          </cell>
          <cell r="E195">
            <v>53.114891918041742</v>
          </cell>
          <cell r="F195">
            <v>52.98811665647947</v>
          </cell>
        </row>
        <row r="196">
          <cell r="B196">
            <v>54.410794533452631</v>
          </cell>
          <cell r="C196">
            <v>51.036156917299607</v>
          </cell>
          <cell r="D196">
            <v>50.887826183788981</v>
          </cell>
          <cell r="E196">
            <v>52.682427918441768</v>
          </cell>
          <cell r="F196">
            <v>50.777450688428438</v>
          </cell>
        </row>
        <row r="197">
          <cell r="B197">
            <v>46.083912266372288</v>
          </cell>
          <cell r="C197">
            <v>47.00814853201873</v>
          </cell>
          <cell r="D197">
            <v>46.417224258455697</v>
          </cell>
          <cell r="E197">
            <v>46.277731186550483</v>
          </cell>
          <cell r="F197">
            <v>45.727257654693773</v>
          </cell>
        </row>
        <row r="198">
          <cell r="B198">
            <v>39.948874175704589</v>
          </cell>
          <cell r="C198">
            <v>40.591412093322539</v>
          </cell>
          <cell r="D198">
            <v>40.208724402971967</v>
          </cell>
          <cell r="E198">
            <v>40.074445799478219</v>
          </cell>
          <cell r="F198">
            <v>39.630246216230681</v>
          </cell>
        </row>
        <row r="199">
          <cell r="B199">
            <v>40.351236846551103</v>
          </cell>
          <cell r="C199">
            <v>41.262826342434508</v>
          </cell>
          <cell r="D199">
            <v>41.288193362202989</v>
          </cell>
          <cell r="E199">
            <v>41.000619637077172</v>
          </cell>
          <cell r="F199">
            <v>39.858680578282602</v>
          </cell>
        </row>
        <row r="200">
          <cell r="B200">
            <v>38.312753073157317</v>
          </cell>
          <cell r="C200">
            <v>39.269670487791359</v>
          </cell>
          <cell r="D200">
            <v>39.258496246047322</v>
          </cell>
          <cell r="E200">
            <v>39.105834326751683</v>
          </cell>
          <cell r="F200">
            <v>37.266981893430007</v>
          </cell>
        </row>
        <row r="201">
          <cell r="B201">
            <v>44.146146055038344</v>
          </cell>
          <cell r="C201">
            <v>44.865492211568231</v>
          </cell>
          <cell r="D201">
            <v>44.672237643963513</v>
          </cell>
          <cell r="E201">
            <v>44.396070828937177</v>
          </cell>
          <cell r="F201">
            <v>44.003073327660879</v>
          </cell>
        </row>
        <row r="202">
          <cell r="B202">
            <v>42.154356745298372</v>
          </cell>
          <cell r="C202">
            <v>42.555900450885183</v>
          </cell>
          <cell r="D202">
            <v>42.383261538931933</v>
          </cell>
          <cell r="E202">
            <v>42.368033137711443</v>
          </cell>
          <cell r="F202">
            <v>42.015019695427647</v>
          </cell>
        </row>
        <row r="203">
          <cell r="B203">
            <v>51.21278571915115</v>
          </cell>
          <cell r="C203">
            <v>52.305839886093139</v>
          </cell>
          <cell r="D203">
            <v>51.77845812306591</v>
          </cell>
          <cell r="E203">
            <v>51.732953767161511</v>
          </cell>
          <cell r="F203">
            <v>51.466682125570188</v>
          </cell>
        </row>
        <row r="204">
          <cell r="B204">
            <v>51.403114425856032</v>
          </cell>
          <cell r="C204">
            <v>52.248379752997558</v>
          </cell>
          <cell r="D204">
            <v>51.919386193049426</v>
          </cell>
          <cell r="E204">
            <v>51.951551567680383</v>
          </cell>
          <cell r="F204">
            <v>52.00682252575178</v>
          </cell>
        </row>
        <row r="205">
          <cell r="B205">
            <v>77.464220861797088</v>
          </cell>
          <cell r="C205">
            <v>69.961817511000987</v>
          </cell>
          <cell r="D205">
            <v>67.739611711158915</v>
          </cell>
          <cell r="E205">
            <v>69.763521523207643</v>
          </cell>
          <cell r="F205">
            <v>67.997410547962843</v>
          </cell>
        </row>
        <row r="206">
          <cell r="B206">
            <v>81.425356007882982</v>
          </cell>
          <cell r="C206">
            <v>78.3574357806162</v>
          </cell>
          <cell r="D206">
            <v>74.13228420655436</v>
          </cell>
          <cell r="E206">
            <v>80.523755154447429</v>
          </cell>
          <cell r="F206">
            <v>75.572667210219024</v>
          </cell>
        </row>
        <row r="207">
          <cell r="B207">
            <v>41.944431998280621</v>
          </cell>
          <cell r="C207">
            <v>42.688540393160423</v>
          </cell>
          <cell r="D207">
            <v>42.071894425936307</v>
          </cell>
          <cell r="E207">
            <v>42.179320605738397</v>
          </cell>
          <cell r="F207">
            <v>42.759369056552401</v>
          </cell>
        </row>
        <row r="208">
          <cell r="B208">
            <v>64.542080179052704</v>
          </cell>
          <cell r="C208">
            <v>57.861958850620312</v>
          </cell>
          <cell r="D208">
            <v>55.592029901645063</v>
          </cell>
          <cell r="E208">
            <v>55.528020630708063</v>
          </cell>
          <cell r="F208">
            <v>55.556539229966788</v>
          </cell>
        </row>
        <row r="209">
          <cell r="B209">
            <v>43.376440534586507</v>
          </cell>
          <cell r="C209">
            <v>44.606539911565143</v>
          </cell>
          <cell r="D209">
            <v>43.979624967885513</v>
          </cell>
          <cell r="E209">
            <v>43.976080187216162</v>
          </cell>
          <cell r="F209">
            <v>42.598905485202842</v>
          </cell>
        </row>
        <row r="210">
          <cell r="B210">
            <v>41.174348243962257</v>
          </cell>
          <cell r="C210">
            <v>41.989919903679187</v>
          </cell>
          <cell r="D210">
            <v>41.885725878608092</v>
          </cell>
          <cell r="E210">
            <v>41.627157565604847</v>
          </cell>
          <cell r="F210">
            <v>40.78902050534974</v>
          </cell>
        </row>
        <row r="211">
          <cell r="B211">
            <v>37.401185505221562</v>
          </cell>
          <cell r="C211">
            <v>38.123590177347033</v>
          </cell>
          <cell r="D211">
            <v>38.033134308249743</v>
          </cell>
          <cell r="E211">
            <v>37.993034679143292</v>
          </cell>
          <cell r="F211">
            <v>37.232743801945603</v>
          </cell>
        </row>
        <row r="212">
          <cell r="B212">
            <v>43.718703614094608</v>
          </cell>
          <cell r="C212">
            <v>44.369532707532088</v>
          </cell>
          <cell r="D212">
            <v>44.113571197101592</v>
          </cell>
          <cell r="E212">
            <v>44.00345045354716</v>
          </cell>
          <cell r="F212">
            <v>43.349473222967283</v>
          </cell>
        </row>
        <row r="213">
          <cell r="B213">
            <v>43.319673715121283</v>
          </cell>
          <cell r="C213">
            <v>44.051951163745308</v>
          </cell>
          <cell r="D213">
            <v>44.136108505971222</v>
          </cell>
          <cell r="E213">
            <v>43.906415589145389</v>
          </cell>
          <cell r="F213">
            <v>43.269947232257287</v>
          </cell>
        </row>
        <row r="214">
          <cell r="B214">
            <v>46.124281459284617</v>
          </cell>
          <cell r="C214">
            <v>46.74935835763776</v>
          </cell>
          <cell r="D214">
            <v>46.599984096985501</v>
          </cell>
          <cell r="E214">
            <v>46.14837176603514</v>
          </cell>
          <cell r="F214">
            <v>45.798948754742717</v>
          </cell>
        </row>
        <row r="215">
          <cell r="B215">
            <v>50.037444459385227</v>
          </cell>
          <cell r="C215">
            <v>50.492555283191933</v>
          </cell>
          <cell r="D215">
            <v>50.074175086258712</v>
          </cell>
          <cell r="E215">
            <v>50.43570761255782</v>
          </cell>
          <cell r="F215">
            <v>50.68189095547941</v>
          </cell>
        </row>
        <row r="216">
          <cell r="B216">
            <v>61.235178100794968</v>
          </cell>
          <cell r="C216">
            <v>56.411801013773442</v>
          </cell>
          <cell r="D216">
            <v>55.717689006480192</v>
          </cell>
          <cell r="E216">
            <v>56.127187089479001</v>
          </cell>
          <cell r="F216">
            <v>56.588739038160149</v>
          </cell>
        </row>
        <row r="217">
          <cell r="B217">
            <v>63.506789422819537</v>
          </cell>
          <cell r="C217">
            <v>58.761408616882299</v>
          </cell>
          <cell r="D217">
            <v>54.150551194250127</v>
          </cell>
          <cell r="E217">
            <v>58.478190002301353</v>
          </cell>
          <cell r="F217">
            <v>57.566638291967813</v>
          </cell>
        </row>
        <row r="218">
          <cell r="B218">
            <v>61.538480091973447</v>
          </cell>
          <cell r="C218">
            <v>50.80640601613478</v>
          </cell>
          <cell r="D218">
            <v>48.150256785177632</v>
          </cell>
          <cell r="E218">
            <v>50.32494246636837</v>
          </cell>
          <cell r="F218">
            <v>51.10933887680077</v>
          </cell>
        </row>
        <row r="219">
          <cell r="B219">
            <v>37.406291079948844</v>
          </cell>
          <cell r="C219">
            <v>37.906362821596097</v>
          </cell>
          <cell r="D219">
            <v>37.06259421346023</v>
          </cell>
          <cell r="E219">
            <v>37.495255890665057</v>
          </cell>
          <cell r="F219">
            <v>37.503035251020243</v>
          </cell>
        </row>
        <row r="220">
          <cell r="B220">
            <v>38.701249616710072</v>
          </cell>
          <cell r="C220">
            <v>39.061024479871278</v>
          </cell>
          <cell r="D220">
            <v>38.278864196441738</v>
          </cell>
          <cell r="E220">
            <v>38.646362603498822</v>
          </cell>
          <cell r="F220">
            <v>38.512100044135913</v>
          </cell>
        </row>
        <row r="221">
          <cell r="B221">
            <v>39.316000119603949</v>
          </cell>
          <cell r="C221">
            <v>39.908345171847571</v>
          </cell>
          <cell r="D221">
            <v>39.202497962547973</v>
          </cell>
          <cell r="E221">
            <v>39.238277290948737</v>
          </cell>
          <cell r="F221">
            <v>39.468535652795808</v>
          </cell>
        </row>
        <row r="222">
          <cell r="B222">
            <v>32.999232328382519</v>
          </cell>
          <cell r="C222">
            <v>33.477206279806722</v>
          </cell>
          <cell r="D222">
            <v>33.43676749009358</v>
          </cell>
          <cell r="E222">
            <v>33.388335439935169</v>
          </cell>
          <cell r="F222">
            <v>32.729643900919271</v>
          </cell>
        </row>
        <row r="223">
          <cell r="B223">
            <v>28.211139761542881</v>
          </cell>
          <cell r="C223">
            <v>28.73646982947853</v>
          </cell>
          <cell r="D223">
            <v>28.583945586277061</v>
          </cell>
          <cell r="E223">
            <v>28.571821217729731</v>
          </cell>
          <cell r="F223">
            <v>27.845367722088501</v>
          </cell>
        </row>
        <row r="224">
          <cell r="B224">
            <v>31.564457030389871</v>
          </cell>
          <cell r="C224">
            <v>32.430397574539448</v>
          </cell>
          <cell r="D224">
            <v>32.074741119621123</v>
          </cell>
          <cell r="E224">
            <v>32.059095235295281</v>
          </cell>
          <cell r="F224">
            <v>30.914121119357901</v>
          </cell>
        </row>
        <row r="225">
          <cell r="B225">
            <v>34.033141355262963</v>
          </cell>
          <cell r="C225">
            <v>34.974224635604557</v>
          </cell>
          <cell r="D225">
            <v>34.876315541581818</v>
          </cell>
          <cell r="E225">
            <v>34.860864368787318</v>
          </cell>
          <cell r="F225">
            <v>33.367320947335458</v>
          </cell>
        </row>
        <row r="226">
          <cell r="B226">
            <v>37.001580961435067</v>
          </cell>
          <cell r="C226">
            <v>37.149291979972922</v>
          </cell>
          <cell r="D226">
            <v>36.808351478391486</v>
          </cell>
          <cell r="E226">
            <v>36.881145657923767</v>
          </cell>
          <cell r="F226">
            <v>36.835276306516413</v>
          </cell>
        </row>
        <row r="227">
          <cell r="B227">
            <v>35.571906644251911</v>
          </cell>
          <cell r="C227">
            <v>35.986346450035782</v>
          </cell>
          <cell r="D227">
            <v>35.758019213407927</v>
          </cell>
          <cell r="E227">
            <v>35.731626643152957</v>
          </cell>
          <cell r="F227">
            <v>35.794738742052537</v>
          </cell>
        </row>
        <row r="228">
          <cell r="B228">
            <v>55.275639816789301</v>
          </cell>
          <cell r="C228">
            <v>56.061330770365977</v>
          </cell>
          <cell r="D228">
            <v>55.260082840664573</v>
          </cell>
          <cell r="E228">
            <v>55.531020040464881</v>
          </cell>
          <cell r="F228">
            <v>56.752409420400078</v>
          </cell>
        </row>
        <row r="229">
          <cell r="B229">
            <v>52.85914584985548</v>
          </cell>
          <cell r="C229">
            <v>49.635460410117432</v>
          </cell>
          <cell r="D229">
            <v>49.067264632039013</v>
          </cell>
          <cell r="E229">
            <v>49.451698398979808</v>
          </cell>
          <cell r="F229">
            <v>50.213107106568849</v>
          </cell>
        </row>
        <row r="230">
          <cell r="B230">
            <v>73.757414907000765</v>
          </cell>
          <cell r="C230">
            <v>71.59724544924434</v>
          </cell>
          <cell r="D230">
            <v>55.588753567425577</v>
          </cell>
          <cell r="E230">
            <v>71.743261810616644</v>
          </cell>
          <cell r="F230">
            <v>72.243760901570411</v>
          </cell>
        </row>
        <row r="231">
          <cell r="B231">
            <v>48.064257850899978</v>
          </cell>
          <cell r="C231">
            <v>48.097141991586518</v>
          </cell>
          <cell r="D231">
            <v>48.123008546088812</v>
          </cell>
          <cell r="E231">
            <v>48.17519497048923</v>
          </cell>
          <cell r="F231">
            <v>48.311472821461379</v>
          </cell>
        </row>
        <row r="232">
          <cell r="B232">
            <v>54.070881386335948</v>
          </cell>
          <cell r="C232">
            <v>54.09109703007806</v>
          </cell>
          <cell r="D232">
            <v>54.005621391138583</v>
          </cell>
          <cell r="E232">
            <v>53.886966863392189</v>
          </cell>
          <cell r="F232">
            <v>53.85578522263026</v>
          </cell>
        </row>
        <row r="233">
          <cell r="B233">
            <v>38.370537127199178</v>
          </cell>
          <cell r="C233">
            <v>38.699724571478001</v>
          </cell>
          <cell r="D233">
            <v>38.493759304686137</v>
          </cell>
          <cell r="E233">
            <v>38.099134730928171</v>
          </cell>
          <cell r="F233">
            <v>37.651356615956487</v>
          </cell>
        </row>
        <row r="234">
          <cell r="B234">
            <v>31.87969767686274</v>
          </cell>
          <cell r="C234">
            <v>32.088847943625758</v>
          </cell>
          <cell r="D234">
            <v>32.226170582698408</v>
          </cell>
          <cell r="E234">
            <v>31.465431919702421</v>
          </cell>
          <cell r="F234">
            <v>30.607733341509299</v>
          </cell>
        </row>
        <row r="235">
          <cell r="B235">
            <v>33.346607063940368</v>
          </cell>
          <cell r="C235">
            <v>33.677940717234662</v>
          </cell>
          <cell r="D235">
            <v>33.997462301140409</v>
          </cell>
          <cell r="E235">
            <v>33.05949228085359</v>
          </cell>
          <cell r="F235">
            <v>32.000271416829747</v>
          </cell>
        </row>
        <row r="236">
          <cell r="B236">
            <v>31.441190972419371</v>
          </cell>
          <cell r="C236">
            <v>31.19868566927423</v>
          </cell>
          <cell r="D236">
            <v>31.337464159814271</v>
          </cell>
          <cell r="E236">
            <v>31.295219558104868</v>
          </cell>
          <cell r="F236">
            <v>30.77235505622313</v>
          </cell>
        </row>
        <row r="237">
          <cell r="B237">
            <v>43.50131312229491</v>
          </cell>
          <cell r="C237">
            <v>43.904175905132277</v>
          </cell>
          <cell r="D237">
            <v>44.021005995582847</v>
          </cell>
          <cell r="E237">
            <v>43.522254285358073</v>
          </cell>
          <cell r="F237">
            <v>43.016292592586922</v>
          </cell>
        </row>
        <row r="238">
          <cell r="B238">
            <v>34.794123259285669</v>
          </cell>
          <cell r="C238">
            <v>34.989775009545973</v>
          </cell>
          <cell r="D238">
            <v>34.859497842163201</v>
          </cell>
          <cell r="E238">
            <v>34.482519445350533</v>
          </cell>
          <cell r="F238">
            <v>33.936907685039323</v>
          </cell>
        </row>
        <row r="239">
          <cell r="B239">
            <v>37.982194097407252</v>
          </cell>
          <cell r="C239">
            <v>38.021434363982067</v>
          </cell>
          <cell r="D239">
            <v>37.864497824081482</v>
          </cell>
          <cell r="E239">
            <v>37.873959370774429</v>
          </cell>
          <cell r="F239">
            <v>37.705540580010968</v>
          </cell>
        </row>
        <row r="240">
          <cell r="B240">
            <v>47.88008354658502</v>
          </cell>
          <cell r="C240">
            <v>47.667955917896343</v>
          </cell>
          <cell r="D240">
            <v>47.302710152768398</v>
          </cell>
          <cell r="E240">
            <v>47.700276164394403</v>
          </cell>
          <cell r="F240">
            <v>48.158196026008817</v>
          </cell>
        </row>
        <row r="241">
          <cell r="B241">
            <v>43.878916879718332</v>
          </cell>
          <cell r="C241">
            <v>43.443998665402233</v>
          </cell>
          <cell r="D241">
            <v>43.124326835219733</v>
          </cell>
          <cell r="E241">
            <v>43.446766631401033</v>
          </cell>
          <cell r="F241">
            <v>44.420269674246903</v>
          </cell>
        </row>
        <row r="242">
          <cell r="B242">
            <v>58.304348994318978</v>
          </cell>
          <cell r="C242">
            <v>54.735253073456803</v>
          </cell>
          <cell r="D242">
            <v>48.792744484962753</v>
          </cell>
          <cell r="E242">
            <v>54.834442272781203</v>
          </cell>
          <cell r="F242">
            <v>56.043259378732351</v>
          </cell>
        </row>
        <row r="243">
          <cell r="B243">
            <v>36.807382456909693</v>
          </cell>
          <cell r="C243">
            <v>37.309395129898753</v>
          </cell>
          <cell r="D243">
            <v>37.003150250244779</v>
          </cell>
          <cell r="E243">
            <v>36.955969631787319</v>
          </cell>
          <cell r="F243">
            <v>37.233054173149711</v>
          </cell>
        </row>
        <row r="244">
          <cell r="B244">
            <v>60.709484717910847</v>
          </cell>
          <cell r="C244">
            <v>54.223038885983442</v>
          </cell>
          <cell r="D244">
            <v>46.760759345687298</v>
          </cell>
          <cell r="E244">
            <v>53.970912915932743</v>
          </cell>
          <cell r="F244">
            <v>50.602576795027403</v>
          </cell>
        </row>
        <row r="245">
          <cell r="B245">
            <v>38.951056576532437</v>
          </cell>
          <cell r="C245">
            <v>39.70282424125481</v>
          </cell>
          <cell r="D245">
            <v>39.901054110898997</v>
          </cell>
          <cell r="E245">
            <v>39.193493488894397</v>
          </cell>
          <cell r="F245">
            <v>38.613290912700229</v>
          </cell>
        </row>
        <row r="246">
          <cell r="B246">
            <v>31.800560515041479</v>
          </cell>
          <cell r="C246">
            <v>32.857125422665611</v>
          </cell>
          <cell r="D246">
            <v>33.163425561752021</v>
          </cell>
          <cell r="E246">
            <v>31.98340685123177</v>
          </cell>
          <cell r="F246">
            <v>31.106576353323319</v>
          </cell>
        </row>
        <row r="247">
          <cell r="B247">
            <v>29.161431427396881</v>
          </cell>
          <cell r="C247">
            <v>29.938060100974539</v>
          </cell>
          <cell r="D247">
            <v>29.948779400092359</v>
          </cell>
          <cell r="E247">
            <v>29.533807597050352</v>
          </cell>
          <cell r="F247">
            <v>28.629781913875441</v>
          </cell>
        </row>
        <row r="248">
          <cell r="B248">
            <v>35.930221579426536</v>
          </cell>
          <cell r="C248">
            <v>36.467179819625287</v>
          </cell>
          <cell r="D248">
            <v>36.802897186274983</v>
          </cell>
          <cell r="E248">
            <v>36.280742823473084</v>
          </cell>
          <cell r="F248">
            <v>36.636088339513357</v>
          </cell>
        </row>
        <row r="249">
          <cell r="B249">
            <v>40.237054341985548</v>
          </cell>
          <cell r="C249">
            <v>42.426992106984002</v>
          </cell>
          <cell r="D249">
            <v>42.081639785662567</v>
          </cell>
          <cell r="E249">
            <v>40.861920160631442</v>
          </cell>
          <cell r="F249">
            <v>40.48050334428374</v>
          </cell>
        </row>
        <row r="250">
          <cell r="B250">
            <v>40.25094861543166</v>
          </cell>
          <cell r="C250">
            <v>40.802492983845561</v>
          </cell>
          <cell r="D250">
            <v>40.976548292987857</v>
          </cell>
          <cell r="E250">
            <v>40.651227841392213</v>
          </cell>
          <cell r="F250">
            <v>40.575776659907817</v>
          </cell>
        </row>
        <row r="251">
          <cell r="B251">
            <v>38.646750165046683</v>
          </cell>
          <cell r="C251">
            <v>39.260286100417247</v>
          </cell>
          <cell r="D251">
            <v>39.035360551908433</v>
          </cell>
          <cell r="E251">
            <v>38.982002532650888</v>
          </cell>
          <cell r="F251">
            <v>38.882334251600938</v>
          </cell>
        </row>
        <row r="252">
          <cell r="B252">
            <v>35.521645409441717</v>
          </cell>
          <cell r="C252">
            <v>35.649812841826133</v>
          </cell>
          <cell r="D252">
            <v>35.538571218336379</v>
          </cell>
          <cell r="E252">
            <v>35.586604646696713</v>
          </cell>
          <cell r="F252">
            <v>36.158251836430722</v>
          </cell>
        </row>
        <row r="253">
          <cell r="B253">
            <v>44.481324606822866</v>
          </cell>
          <cell r="C253">
            <v>44.72367075511832</v>
          </cell>
          <cell r="D253">
            <v>44.395479569972551</v>
          </cell>
          <cell r="E253">
            <v>44.812714084904989</v>
          </cell>
          <cell r="F253">
            <v>45.093733252943359</v>
          </cell>
        </row>
        <row r="254">
          <cell r="B254">
            <v>60.134793502801777</v>
          </cell>
          <cell r="C254">
            <v>60.611669469683477</v>
          </cell>
          <cell r="D254">
            <v>60.1607580424931</v>
          </cell>
          <cell r="E254">
            <v>60.474615285072034</v>
          </cell>
          <cell r="F254">
            <v>61.261837900635861</v>
          </cell>
        </row>
        <row r="255">
          <cell r="B255">
            <v>62.231597819473137</v>
          </cell>
          <cell r="C255">
            <v>57.001891798291531</v>
          </cell>
          <cell r="D255">
            <v>57.097816029090332</v>
          </cell>
          <cell r="E255">
            <v>57.35286566403834</v>
          </cell>
          <cell r="F255">
            <v>58.353666670649801</v>
          </cell>
        </row>
        <row r="256">
          <cell r="B256">
            <v>48.276853892038147</v>
          </cell>
          <cell r="C256">
            <v>48.652662095443112</v>
          </cell>
          <cell r="D256">
            <v>48.447638739973158</v>
          </cell>
          <cell r="E256">
            <v>48.510489460590733</v>
          </cell>
          <cell r="F256">
            <v>48.464696338346222</v>
          </cell>
        </row>
        <row r="257">
          <cell r="B257">
            <v>39.729310375599418</v>
          </cell>
          <cell r="C257">
            <v>38.477363975167307</v>
          </cell>
          <cell r="D257">
            <v>38.183676513070033</v>
          </cell>
          <cell r="E257">
            <v>37.758641122080682</v>
          </cell>
          <cell r="F257">
            <v>37.609668113960552</v>
          </cell>
        </row>
        <row r="258">
          <cell r="B258">
            <v>29.541494645423199</v>
          </cell>
          <cell r="C258">
            <v>30.97909860574887</v>
          </cell>
          <cell r="D258">
            <v>30.989572032134731</v>
          </cell>
          <cell r="E258">
            <v>30.061190139799201</v>
          </cell>
          <cell r="F258">
            <v>29.06147924160047</v>
          </cell>
        </row>
        <row r="259">
          <cell r="B259">
            <v>37.953878855637342</v>
          </cell>
          <cell r="C259">
            <v>38.584120599462857</v>
          </cell>
          <cell r="D259">
            <v>38.789206649775579</v>
          </cell>
          <cell r="E259">
            <v>38.131311810056943</v>
          </cell>
          <cell r="F259">
            <v>37.065770795511753</v>
          </cell>
        </row>
        <row r="260">
          <cell r="B260">
            <v>38.689297256941487</v>
          </cell>
          <cell r="C260">
            <v>39.18010278933221</v>
          </cell>
          <cell r="D260">
            <v>39.407714334277941</v>
          </cell>
          <cell r="E260">
            <v>38.617232434537151</v>
          </cell>
          <cell r="F260">
            <v>38.207663440551322</v>
          </cell>
        </row>
        <row r="261">
          <cell r="B261">
            <v>38.402268185011557</v>
          </cell>
          <cell r="C261">
            <v>39.643468522087403</v>
          </cell>
          <cell r="D261">
            <v>39.426307368194223</v>
          </cell>
          <cell r="E261">
            <v>38.684927285519692</v>
          </cell>
          <cell r="F261">
            <v>38.110929307229767</v>
          </cell>
        </row>
        <row r="262">
          <cell r="B262">
            <v>37.524134871099321</v>
          </cell>
          <cell r="C262">
            <v>38.12598090686209</v>
          </cell>
          <cell r="D262">
            <v>37.910508151365512</v>
          </cell>
          <cell r="E262">
            <v>37.767063377564313</v>
          </cell>
          <cell r="F262">
            <v>37.54627316548207</v>
          </cell>
        </row>
        <row r="263">
          <cell r="B263">
            <v>36.028955642391757</v>
          </cell>
          <cell r="C263">
            <v>36.570186665806958</v>
          </cell>
          <cell r="D263">
            <v>36.112756848735053</v>
          </cell>
          <cell r="E263">
            <v>36.139252307849503</v>
          </cell>
          <cell r="F263">
            <v>36.385567378287583</v>
          </cell>
        </row>
        <row r="264">
          <cell r="B264">
            <v>93.419470309252901</v>
          </cell>
          <cell r="C264">
            <v>76.244337248559333</v>
          </cell>
          <cell r="D264">
            <v>69.164602554816753</v>
          </cell>
          <cell r="E264">
            <v>88.471129269053407</v>
          </cell>
          <cell r="F264">
            <v>82.503604344761001</v>
          </cell>
        </row>
        <row r="265">
          <cell r="B265">
            <v>74.454887617152465</v>
          </cell>
          <cell r="C265">
            <v>69.456395442044879</v>
          </cell>
          <cell r="D265">
            <v>65.561060896390515</v>
          </cell>
          <cell r="E265">
            <v>69.684420894207975</v>
          </cell>
          <cell r="F265">
            <v>65.015961284239737</v>
          </cell>
        </row>
        <row r="266">
          <cell r="B266">
            <v>68.056830642722957</v>
          </cell>
          <cell r="C266">
            <v>64.113712851374089</v>
          </cell>
          <cell r="D266">
            <v>54.622508924063638</v>
          </cell>
          <cell r="E266">
            <v>60.901747407964521</v>
          </cell>
          <cell r="F266">
            <v>52.484641256854609</v>
          </cell>
        </row>
        <row r="267">
          <cell r="B267">
            <v>39.655500118788879</v>
          </cell>
          <cell r="C267">
            <v>39.865354987711612</v>
          </cell>
          <cell r="D267">
            <v>39.753128394216652</v>
          </cell>
          <cell r="E267">
            <v>39.712898390367442</v>
          </cell>
          <cell r="F267">
            <v>39.466036602831338</v>
          </cell>
        </row>
        <row r="268">
          <cell r="B268">
            <v>43.481448981261671</v>
          </cell>
          <cell r="C268">
            <v>43.847970848698942</v>
          </cell>
          <cell r="D268">
            <v>43.480835831942777</v>
          </cell>
          <cell r="E268">
            <v>43.086752774384649</v>
          </cell>
          <cell r="F268">
            <v>42.694162677286478</v>
          </cell>
        </row>
        <row r="269">
          <cell r="B269">
            <v>41.709794189005102</v>
          </cell>
          <cell r="C269">
            <v>41.86485676228736</v>
          </cell>
          <cell r="D269">
            <v>41.495374429481707</v>
          </cell>
          <cell r="E269">
            <v>41.641600178772997</v>
          </cell>
          <cell r="F269">
            <v>41.383757912509012</v>
          </cell>
        </row>
        <row r="270">
          <cell r="B270">
            <v>33.006293609524221</v>
          </cell>
          <cell r="C270">
            <v>33.101927318284787</v>
          </cell>
          <cell r="D270">
            <v>32.925289929141833</v>
          </cell>
          <cell r="E270">
            <v>32.661655475347942</v>
          </cell>
          <cell r="F270">
            <v>32.087742064494712</v>
          </cell>
        </row>
        <row r="271">
          <cell r="B271">
            <v>32.438227334412673</v>
          </cell>
          <cell r="C271">
            <v>32.782857052664291</v>
          </cell>
          <cell r="D271">
            <v>32.220642638168663</v>
          </cell>
          <cell r="E271">
            <v>31.888835829705581</v>
          </cell>
          <cell r="F271">
            <v>30.93490154226409</v>
          </cell>
        </row>
        <row r="272">
          <cell r="B272">
            <v>34.111154563347121</v>
          </cell>
          <cell r="C272">
            <v>34.620807124667778</v>
          </cell>
          <cell r="D272">
            <v>34.402614871722747</v>
          </cell>
          <cell r="E272">
            <v>33.85780549523318</v>
          </cell>
          <cell r="F272">
            <v>32.899511866149567</v>
          </cell>
        </row>
        <row r="273">
          <cell r="B273">
            <v>48.866104452243633</v>
          </cell>
          <cell r="C273">
            <v>49.540452636143208</v>
          </cell>
          <cell r="D273">
            <v>49.482339123206522</v>
          </cell>
          <cell r="E273">
            <v>49.068925387641173</v>
          </cell>
          <cell r="F273">
            <v>48.793598926091327</v>
          </cell>
        </row>
        <row r="274">
          <cell r="B274">
            <v>46.353036787749048</v>
          </cell>
          <cell r="C274">
            <v>46.714040497578651</v>
          </cell>
          <cell r="D274">
            <v>46.127901870772099</v>
          </cell>
          <cell r="E274">
            <v>45.70706918736272</v>
          </cell>
          <cell r="F274">
            <v>44.777675878122231</v>
          </cell>
        </row>
        <row r="275">
          <cell r="B275">
            <v>43.202007019899312</v>
          </cell>
          <cell r="C275">
            <v>43.15855010499336</v>
          </cell>
          <cell r="D275">
            <v>42.922301739817023</v>
          </cell>
          <cell r="E275">
            <v>42.89136061454748</v>
          </cell>
          <cell r="F275">
            <v>42.756755525106698</v>
          </cell>
        </row>
        <row r="276">
          <cell r="B276">
            <v>58.499426328955941</v>
          </cell>
          <cell r="C276">
            <v>58.356516485800611</v>
          </cell>
          <cell r="D276">
            <v>58.199568869015877</v>
          </cell>
          <cell r="E276">
            <v>58.680086721143979</v>
          </cell>
          <cell r="F276">
            <v>59.387726581968977</v>
          </cell>
        </row>
        <row r="277">
          <cell r="B277">
            <v>59.536162075902553</v>
          </cell>
          <cell r="C277">
            <v>59.137809360071707</v>
          </cell>
          <cell r="D277">
            <v>58.749097179911907</v>
          </cell>
          <cell r="E277">
            <v>59.308965539369062</v>
          </cell>
          <cell r="F277">
            <v>60.330921942437421</v>
          </cell>
        </row>
        <row r="278">
          <cell r="B278">
            <v>57.399753438551443</v>
          </cell>
          <cell r="C278">
            <v>53.302119080295263</v>
          </cell>
          <cell r="D278">
            <v>53.052687953378758</v>
          </cell>
          <cell r="E278">
            <v>53.342362217769569</v>
          </cell>
          <cell r="F278">
            <v>54.300672116199699</v>
          </cell>
        </row>
        <row r="279">
          <cell r="B279">
            <v>69.098929792623736</v>
          </cell>
          <cell r="C279">
            <v>65.115634243971613</v>
          </cell>
          <cell r="D279">
            <v>59.380762380612062</v>
          </cell>
          <cell r="E279">
            <v>69.19774445251204</v>
          </cell>
          <cell r="F279">
            <v>65.487724971867777</v>
          </cell>
        </row>
        <row r="280">
          <cell r="B280">
            <v>69.025080456962726</v>
          </cell>
          <cell r="C280">
            <v>66.768508770183516</v>
          </cell>
          <cell r="D280">
            <v>60.035810999904911</v>
          </cell>
          <cell r="E280">
            <v>66.769242506717944</v>
          </cell>
          <cell r="F280">
            <v>67.459568619860761</v>
          </cell>
        </row>
        <row r="281">
          <cell r="B281">
            <v>38.037713531328343</v>
          </cell>
          <cell r="C281">
            <v>38.249592487586327</v>
          </cell>
          <cell r="D281">
            <v>38.339101607503203</v>
          </cell>
          <cell r="E281">
            <v>37.829868537086</v>
          </cell>
          <cell r="F281">
            <v>37.096272841257367</v>
          </cell>
        </row>
        <row r="282">
          <cell r="B282">
            <v>44.097829232985937</v>
          </cell>
          <cell r="C282">
            <v>43.836682945738453</v>
          </cell>
          <cell r="D282">
            <v>43.103963692686577</v>
          </cell>
          <cell r="E282">
            <v>43.565472687215369</v>
          </cell>
          <cell r="F282">
            <v>43.436518107394427</v>
          </cell>
        </row>
        <row r="283">
          <cell r="B283">
            <v>44.428005139807077</v>
          </cell>
          <cell r="C283">
            <v>43.737968761833542</v>
          </cell>
          <cell r="D283">
            <v>43.941443620657317</v>
          </cell>
          <cell r="E283">
            <v>43.425516168943872</v>
          </cell>
          <cell r="F283">
            <v>42.626915073092412</v>
          </cell>
        </row>
        <row r="284">
          <cell r="B284">
            <v>43.499610142289761</v>
          </cell>
          <cell r="C284">
            <v>44.003314591899503</v>
          </cell>
          <cell r="D284">
            <v>43.86869890171657</v>
          </cell>
          <cell r="E284">
            <v>43.607868030977528</v>
          </cell>
          <cell r="F284">
            <v>43.125623459017248</v>
          </cell>
        </row>
        <row r="285">
          <cell r="B285">
            <v>48.087654351951549</v>
          </cell>
          <cell r="C285">
            <v>48.140218677977622</v>
          </cell>
          <cell r="D285">
            <v>48.444279188992432</v>
          </cell>
          <cell r="E285">
            <v>48.03829282510582</v>
          </cell>
          <cell r="F285">
            <v>47.417020842324938</v>
          </cell>
        </row>
        <row r="286">
          <cell r="B286">
            <v>59.977471868454458</v>
          </cell>
          <cell r="C286">
            <v>58.189310026911308</v>
          </cell>
          <cell r="D286">
            <v>58.134869554948139</v>
          </cell>
          <cell r="E286">
            <v>58.354617740614088</v>
          </cell>
          <cell r="F286">
            <v>58.45724376417165</v>
          </cell>
        </row>
        <row r="287">
          <cell r="B287">
            <v>47.354213147463568</v>
          </cell>
          <cell r="C287">
            <v>47.183910469192519</v>
          </cell>
          <cell r="D287">
            <v>46.944999179363677</v>
          </cell>
          <cell r="E287">
            <v>47.122045203766163</v>
          </cell>
          <cell r="F287">
            <v>47.74420168097673</v>
          </cell>
        </row>
        <row r="288">
          <cell r="B288">
            <v>59.240752645659178</v>
          </cell>
          <cell r="C288">
            <v>59.477159472747722</v>
          </cell>
          <cell r="D288">
            <v>59.343014750053626</v>
          </cell>
          <cell r="E288">
            <v>59.303820538605983</v>
          </cell>
          <cell r="F288">
            <v>59.985279337763487</v>
          </cell>
        </row>
        <row r="289">
          <cell r="B289">
            <v>95.077434771902332</v>
          </cell>
          <cell r="C289">
            <v>87.624581713642073</v>
          </cell>
          <cell r="D289">
            <v>73.275187787489031</v>
          </cell>
          <cell r="E289">
            <v>87.805918336135491</v>
          </cell>
          <cell r="F289">
            <v>86.625708188473567</v>
          </cell>
        </row>
        <row r="290">
          <cell r="B290">
            <v>53.585617324657932</v>
          </cell>
          <cell r="C290">
            <v>53.509875555270511</v>
          </cell>
          <cell r="D290">
            <v>53.315984420732477</v>
          </cell>
          <cell r="E290">
            <v>53.489299099120821</v>
          </cell>
          <cell r="F290">
            <v>54.11924874726855</v>
          </cell>
        </row>
        <row r="291">
          <cell r="B291">
            <v>52.863877500229009</v>
          </cell>
          <cell r="C291">
            <v>56.579729105393611</v>
          </cell>
          <cell r="D291">
            <v>52.635651477678877</v>
          </cell>
          <cell r="E291">
            <v>52.92564318122372</v>
          </cell>
          <cell r="F291">
            <v>53.371893109849033</v>
          </cell>
        </row>
        <row r="292">
          <cell r="B292">
            <v>47.904030615077602</v>
          </cell>
          <cell r="C292">
            <v>47.863306241477858</v>
          </cell>
          <cell r="D292">
            <v>47.461478657412897</v>
          </cell>
          <cell r="E292">
            <v>47.92342817815306</v>
          </cell>
          <cell r="F292">
            <v>48.193207139444198</v>
          </cell>
        </row>
        <row r="293">
          <cell r="B293">
            <v>44.892527302707407</v>
          </cell>
          <cell r="C293">
            <v>44.322941919332642</v>
          </cell>
          <cell r="D293">
            <v>44.469999476093257</v>
          </cell>
          <cell r="E293">
            <v>44.3884241265337</v>
          </cell>
          <cell r="F293">
            <v>44.370383553953801</v>
          </cell>
        </row>
        <row r="294">
          <cell r="B294">
            <v>46.242313075613872</v>
          </cell>
          <cell r="C294">
            <v>46.145769737024231</v>
          </cell>
          <cell r="D294">
            <v>45.921399324074279</v>
          </cell>
          <cell r="E294">
            <v>45.825044997583909</v>
          </cell>
          <cell r="F294">
            <v>45.396411691402008</v>
          </cell>
        </row>
        <row r="295">
          <cell r="B295">
            <v>35.187365580033372</v>
          </cell>
          <cell r="C295">
            <v>35.370776642076777</v>
          </cell>
          <cell r="D295">
            <v>35.122574210576794</v>
          </cell>
          <cell r="E295">
            <v>35.114179510700843</v>
          </cell>
          <cell r="F295">
            <v>34.306515533944683</v>
          </cell>
        </row>
        <row r="296">
          <cell r="B296">
            <v>38.710010428107033</v>
          </cell>
          <cell r="C296">
            <v>38.794285894509827</v>
          </cell>
          <cell r="D296">
            <v>38.696752346752717</v>
          </cell>
          <cell r="E296">
            <v>38.278685651943427</v>
          </cell>
          <cell r="F296">
            <v>38.072929669524619</v>
          </cell>
        </row>
        <row r="297">
          <cell r="B297">
            <v>34.450966616393551</v>
          </cell>
          <cell r="C297">
            <v>34.521394143754478</v>
          </cell>
          <cell r="D297">
            <v>34.337715946905782</v>
          </cell>
          <cell r="E297">
            <v>34.385250374123672</v>
          </cell>
          <cell r="F297">
            <v>33.522148965338083</v>
          </cell>
        </row>
        <row r="298">
          <cell r="B298">
            <v>34.669568049182352</v>
          </cell>
          <cell r="C298">
            <v>34.872093803021677</v>
          </cell>
          <cell r="D298">
            <v>34.802130223448572</v>
          </cell>
          <cell r="E298">
            <v>34.829954845403421</v>
          </cell>
          <cell r="F298">
            <v>34.877729450461771</v>
          </cell>
        </row>
        <row r="299">
          <cell r="B299">
            <v>43.097502147787651</v>
          </cell>
          <cell r="C299">
            <v>43.297732883617343</v>
          </cell>
          <cell r="D299">
            <v>43.260662666317913</v>
          </cell>
          <cell r="E299">
            <v>43.394045247475013</v>
          </cell>
          <cell r="F299">
            <v>43.661697872960367</v>
          </cell>
        </row>
        <row r="300">
          <cell r="B300">
            <v>76.902450276556124</v>
          </cell>
          <cell r="C300">
            <v>76.928312780116045</v>
          </cell>
          <cell r="D300">
            <v>64.764280446886417</v>
          </cell>
          <cell r="E300">
            <v>77.342239372165309</v>
          </cell>
          <cell r="F300">
            <v>67.93705481984108</v>
          </cell>
        </row>
        <row r="301">
          <cell r="B301">
            <v>80.39299859679862</v>
          </cell>
          <cell r="C301">
            <v>76.362080829358092</v>
          </cell>
          <cell r="D301">
            <v>68.644558932741347</v>
          </cell>
          <cell r="E301">
            <v>70.942792185276218</v>
          </cell>
          <cell r="F301">
            <v>71.459172950384215</v>
          </cell>
        </row>
        <row r="302">
          <cell r="B302">
            <v>46.342703170314522</v>
          </cell>
          <cell r="C302">
            <v>46.444694685989838</v>
          </cell>
          <cell r="D302">
            <v>46.255236875912367</v>
          </cell>
          <cell r="E302">
            <v>46.457162998487107</v>
          </cell>
          <cell r="F302">
            <v>47.017907597375718</v>
          </cell>
        </row>
        <row r="303">
          <cell r="B303">
            <v>75.311745522121669</v>
          </cell>
          <cell r="C303">
            <v>69.857247513904852</v>
          </cell>
          <cell r="D303">
            <v>60.477160570191089</v>
          </cell>
          <cell r="E303">
            <v>70.097149159641162</v>
          </cell>
          <cell r="F303">
            <v>68.750237629276825</v>
          </cell>
        </row>
        <row r="304">
          <cell r="B304">
            <v>44.3982453487451</v>
          </cell>
          <cell r="C304">
            <v>44.459108071489972</v>
          </cell>
          <cell r="D304">
            <v>44.281511148056417</v>
          </cell>
          <cell r="E304">
            <v>44.378682876198717</v>
          </cell>
          <cell r="F304">
            <v>44.702413417350073</v>
          </cell>
        </row>
        <row r="305">
          <cell r="B305">
            <v>45.883986528193752</v>
          </cell>
          <cell r="C305">
            <v>46.219641861721477</v>
          </cell>
          <cell r="D305">
            <v>45.85273689067273</v>
          </cell>
          <cell r="E305">
            <v>45.934614301882178</v>
          </cell>
          <cell r="F305">
            <v>46.055849605107198</v>
          </cell>
        </row>
        <row r="306">
          <cell r="B306">
            <v>34.974201698909518</v>
          </cell>
          <cell r="C306">
            <v>36.005051242625314</v>
          </cell>
          <cell r="D306">
            <v>35.695010337457433</v>
          </cell>
          <cell r="E306">
            <v>35.813864085704303</v>
          </cell>
          <cell r="F306">
            <v>35.297551482214892</v>
          </cell>
        </row>
        <row r="307">
          <cell r="B307">
            <v>38.462994928184351</v>
          </cell>
          <cell r="C307">
            <v>39.452978438677818</v>
          </cell>
          <cell r="D307">
            <v>38.808848532880447</v>
          </cell>
          <cell r="E307">
            <v>38.532583349909778</v>
          </cell>
          <cell r="F307">
            <v>37.424520278906883</v>
          </cell>
        </row>
        <row r="308">
          <cell r="B308">
            <v>43.760401773500227</v>
          </cell>
          <cell r="C308">
            <v>44.847805765400693</v>
          </cell>
          <cell r="D308">
            <v>44.683658630986862</v>
          </cell>
          <cell r="E308">
            <v>44.557732984003003</v>
          </cell>
          <cell r="F308">
            <v>43.946126553600863</v>
          </cell>
        </row>
        <row r="309">
          <cell r="B309">
            <v>41.244474974843421</v>
          </cell>
          <cell r="C309">
            <v>42.090076856003897</v>
          </cell>
          <cell r="D309">
            <v>41.658699985412802</v>
          </cell>
          <cell r="E309">
            <v>41.609105749167988</v>
          </cell>
          <cell r="F309">
            <v>40.830136721584253</v>
          </cell>
        </row>
        <row r="310">
          <cell r="B310">
            <v>48.409636841669169</v>
          </cell>
          <cell r="C310">
            <v>49.146361276604402</v>
          </cell>
          <cell r="D310">
            <v>48.664570524127718</v>
          </cell>
          <cell r="E310">
            <v>48.712924529557583</v>
          </cell>
          <cell r="F310">
            <v>48.325033474905837</v>
          </cell>
        </row>
        <row r="311">
          <cell r="B311">
            <v>42.621560185814417</v>
          </cell>
          <cell r="C311">
            <v>43.192127650218922</v>
          </cell>
          <cell r="D311">
            <v>42.629623031757383</v>
          </cell>
          <cell r="E311">
            <v>42.574058936515378</v>
          </cell>
          <cell r="F311">
            <v>42.469999754893728</v>
          </cell>
        </row>
        <row r="312">
          <cell r="B312">
            <v>68.071949998483163</v>
          </cell>
          <cell r="C312">
            <v>60.670394460680242</v>
          </cell>
          <cell r="D312">
            <v>56.499151609339172</v>
          </cell>
          <cell r="E312">
            <v>64.510769829714988</v>
          </cell>
          <cell r="F312">
            <v>59.761890073656403</v>
          </cell>
        </row>
        <row r="313">
          <cell r="B313">
            <v>81.89929955914883</v>
          </cell>
          <cell r="C313">
            <v>73.469060892919771</v>
          </cell>
          <cell r="D313">
            <v>60.806516714955379</v>
          </cell>
          <cell r="E313">
            <v>73.754771584781679</v>
          </cell>
          <cell r="F313">
            <v>74.586328522903187</v>
          </cell>
        </row>
        <row r="314">
          <cell r="B314">
            <v>108.3180397449304</v>
          </cell>
          <cell r="C314">
            <v>78.269241281031697</v>
          </cell>
          <cell r="D314">
            <v>72.510716110164765</v>
          </cell>
          <cell r="E314">
            <v>78.724947791969072</v>
          </cell>
          <cell r="F314">
            <v>80.144626699838298</v>
          </cell>
        </row>
        <row r="315">
          <cell r="B315">
            <v>111.1218276182712</v>
          </cell>
          <cell r="C315">
            <v>78.236266510198774</v>
          </cell>
          <cell r="D315">
            <v>63.873554947775602</v>
          </cell>
          <cell r="E315">
            <v>80.071098162798023</v>
          </cell>
          <cell r="F315">
            <v>76.799937872520204</v>
          </cell>
        </row>
        <row r="316">
          <cell r="B316">
            <v>52.384758461275602</v>
          </cell>
          <cell r="C316">
            <v>48.938602506201583</v>
          </cell>
          <cell r="D316">
            <v>44.971858351155923</v>
          </cell>
          <cell r="E316">
            <v>48.81044192451175</v>
          </cell>
          <cell r="F316">
            <v>48.437671740653073</v>
          </cell>
        </row>
        <row r="317">
          <cell r="B317">
            <v>41.064960396395961</v>
          </cell>
          <cell r="C317">
            <v>41.280171668488542</v>
          </cell>
          <cell r="D317">
            <v>40.704341637792389</v>
          </cell>
          <cell r="E317">
            <v>40.925248908720917</v>
          </cell>
          <cell r="F317">
            <v>40.656695412097953</v>
          </cell>
        </row>
        <row r="318">
          <cell r="B318">
            <v>32.246260359404189</v>
          </cell>
          <cell r="C318">
            <v>32.647148942139843</v>
          </cell>
          <cell r="D318">
            <v>32.210878321291403</v>
          </cell>
          <cell r="E318">
            <v>32.280364872676088</v>
          </cell>
          <cell r="F318">
            <v>31.79215330920217</v>
          </cell>
        </row>
        <row r="319">
          <cell r="B319">
            <v>39.506388472568069</v>
          </cell>
          <cell r="C319">
            <v>40.079686260774473</v>
          </cell>
          <cell r="D319">
            <v>39.965030357210694</v>
          </cell>
          <cell r="E319">
            <v>39.724048571640807</v>
          </cell>
          <cell r="F319">
            <v>38.711610570713077</v>
          </cell>
        </row>
        <row r="320">
          <cell r="B320">
            <v>41.202494141834649</v>
          </cell>
          <cell r="C320">
            <v>41.893745220746567</v>
          </cell>
          <cell r="D320">
            <v>41.492535476359457</v>
          </cell>
          <cell r="E320">
            <v>41.299951175559791</v>
          </cell>
          <cell r="F320">
            <v>40.670692450317738</v>
          </cell>
        </row>
        <row r="321">
          <cell r="B321">
            <v>38.767127520504999</v>
          </cell>
          <cell r="C321">
            <v>39.841741882530101</v>
          </cell>
          <cell r="D321">
            <v>39.312624501414859</v>
          </cell>
          <cell r="E321">
            <v>39.223638141525882</v>
          </cell>
          <cell r="F321">
            <v>38.48256380269077</v>
          </cell>
        </row>
        <row r="322">
          <cell r="B322">
            <v>41.533730834546851</v>
          </cell>
          <cell r="C322">
            <v>42.547544738312489</v>
          </cell>
          <cell r="D322">
            <v>42.003467834905379</v>
          </cell>
          <cell r="E322">
            <v>41.874988591992548</v>
          </cell>
          <cell r="F322">
            <v>41.24908204941746</v>
          </cell>
        </row>
        <row r="323">
          <cell r="B323">
            <v>41.251396456545123</v>
          </cell>
          <cell r="C323">
            <v>41.469383181478356</v>
          </cell>
          <cell r="D323">
            <v>41.160301115350947</v>
          </cell>
          <cell r="E323">
            <v>41.249762314970447</v>
          </cell>
          <cell r="F323">
            <v>40.780397826284229</v>
          </cell>
        </row>
        <row r="324">
          <cell r="B324">
            <v>40.617040686189057</v>
          </cell>
          <cell r="C324">
            <v>40.214249898985223</v>
          </cell>
          <cell r="D324">
            <v>40.054657655418907</v>
          </cell>
          <cell r="E324">
            <v>40.237395929000463</v>
          </cell>
          <cell r="F324">
            <v>41.17222194858418</v>
          </cell>
        </row>
        <row r="325">
          <cell r="B325">
            <v>126.4542506877176</v>
          </cell>
          <cell r="C325">
            <v>101.6006270658953</v>
          </cell>
          <cell r="D325">
            <v>79.989317970231028</v>
          </cell>
          <cell r="E325">
            <v>101.90955806330329</v>
          </cell>
          <cell r="F325">
            <v>82.773174848620869</v>
          </cell>
        </row>
        <row r="326">
          <cell r="B326">
            <v>45.096791745603838</v>
          </cell>
          <cell r="C326">
            <v>45.02203414314458</v>
          </cell>
          <cell r="D326">
            <v>40.996860052922287</v>
          </cell>
          <cell r="E326">
            <v>45.079426208034612</v>
          </cell>
          <cell r="F326">
            <v>45.374440298238127</v>
          </cell>
        </row>
        <row r="327">
          <cell r="B327">
            <v>50.426015086362753</v>
          </cell>
          <cell r="C327">
            <v>50.4420627534899</v>
          </cell>
          <cell r="D327">
            <v>50.296238877534073</v>
          </cell>
          <cell r="E327">
            <v>50.66971860957517</v>
          </cell>
          <cell r="F327">
            <v>51.280734734063699</v>
          </cell>
        </row>
        <row r="328">
          <cell r="B328">
            <v>38.685359843593638</v>
          </cell>
          <cell r="C328">
            <v>38.819230448502857</v>
          </cell>
          <cell r="D328">
            <v>38.778065070196497</v>
          </cell>
          <cell r="E328">
            <v>38.736449369276443</v>
          </cell>
          <cell r="F328">
            <v>38.675047708140809</v>
          </cell>
        </row>
        <row r="329">
          <cell r="B329">
            <v>34.410119534751303</v>
          </cell>
          <cell r="C329">
            <v>35.203607567615727</v>
          </cell>
          <cell r="D329">
            <v>35.096235156668797</v>
          </cell>
          <cell r="E329">
            <v>34.728325699105078</v>
          </cell>
          <cell r="F329">
            <v>33.930507809405363</v>
          </cell>
        </row>
        <row r="330">
          <cell r="B330">
            <v>35.440887022590012</v>
          </cell>
          <cell r="C330">
            <v>35.760067676055741</v>
          </cell>
          <cell r="D330">
            <v>35.545048002355252</v>
          </cell>
          <cell r="E330">
            <v>35.379017805525407</v>
          </cell>
          <cell r="F330">
            <v>35.298430211786631</v>
          </cell>
        </row>
        <row r="331">
          <cell r="B331">
            <v>36.534204327221609</v>
          </cell>
          <cell r="C331">
            <v>37.058808842584511</v>
          </cell>
          <cell r="D331">
            <v>36.924045430897998</v>
          </cell>
          <cell r="E331">
            <v>36.799871688950233</v>
          </cell>
          <cell r="F331">
            <v>36.406614015574718</v>
          </cell>
        </row>
        <row r="332">
          <cell r="B332">
            <v>30.78229474015486</v>
          </cell>
          <cell r="C332">
            <v>31.50140693805351</v>
          </cell>
          <cell r="D332">
            <v>31.399021529266001</v>
          </cell>
          <cell r="E332">
            <v>30.85271333106806</v>
          </cell>
          <cell r="F332">
            <v>30.371007058168619</v>
          </cell>
        </row>
        <row r="333">
          <cell r="B333">
            <v>36.802625136709729</v>
          </cell>
          <cell r="C333">
            <v>37.369106005581664</v>
          </cell>
          <cell r="D333">
            <v>37.0709964685472</v>
          </cell>
          <cell r="E333">
            <v>37.110795237190558</v>
          </cell>
          <cell r="F333">
            <v>36.267213395367428</v>
          </cell>
        </row>
        <row r="334">
          <cell r="B334">
            <v>34.902086845215287</v>
          </cell>
          <cell r="C334">
            <v>35.283386257145871</v>
          </cell>
          <cell r="D334">
            <v>35.053047157280503</v>
          </cell>
          <cell r="E334">
            <v>35.001097388762069</v>
          </cell>
          <cell r="F334">
            <v>34.638288557792841</v>
          </cell>
        </row>
        <row r="335">
          <cell r="B335">
            <v>52.756768263482698</v>
          </cell>
          <cell r="C335">
            <v>52.876776324166663</v>
          </cell>
          <cell r="D335">
            <v>52.22458474285947</v>
          </cell>
          <cell r="E335">
            <v>53.14074275994134</v>
          </cell>
          <cell r="F335">
            <v>53.530568514025781</v>
          </cell>
        </row>
        <row r="336">
          <cell r="B336">
            <v>50.357952489814039</v>
          </cell>
          <cell r="C336">
            <v>46.622013177405279</v>
          </cell>
          <cell r="D336">
            <v>44.391764157129828</v>
          </cell>
          <cell r="E336">
            <v>46.758525432882458</v>
          </cell>
          <cell r="F336">
            <v>47.480715375888892</v>
          </cell>
        </row>
        <row r="337">
          <cell r="B337">
            <v>64.37374880754605</v>
          </cell>
          <cell r="C337">
            <v>56.718814821762798</v>
          </cell>
          <cell r="D337">
            <v>56.591872465558737</v>
          </cell>
          <cell r="E337">
            <v>56.915387506358478</v>
          </cell>
          <cell r="F337">
            <v>57.674388899216282</v>
          </cell>
        </row>
        <row r="338">
          <cell r="B338">
            <v>41.84640249332648</v>
          </cell>
          <cell r="C338">
            <v>41.951918976275337</v>
          </cell>
          <cell r="D338">
            <v>41.581149275572209</v>
          </cell>
          <cell r="E338">
            <v>41.952956531643331</v>
          </cell>
          <cell r="F338">
            <v>42.354408843492031</v>
          </cell>
        </row>
        <row r="339">
          <cell r="B339">
            <v>52.749825299320889</v>
          </cell>
          <cell r="C339">
            <v>50.935440308151819</v>
          </cell>
          <cell r="D339">
            <v>50.921784611948631</v>
          </cell>
          <cell r="E339">
            <v>51.04243585856733</v>
          </cell>
          <cell r="F339">
            <v>50.8746538341763</v>
          </cell>
        </row>
        <row r="340">
          <cell r="B340">
            <v>37.417650719369838</v>
          </cell>
          <cell r="C340">
            <v>37.703027872146947</v>
          </cell>
          <cell r="D340">
            <v>37.317967349255632</v>
          </cell>
          <cell r="E340">
            <v>37.361798430330438</v>
          </cell>
          <cell r="F340">
            <v>37.666713184689073</v>
          </cell>
        </row>
        <row r="341">
          <cell r="B341">
            <v>40.36629518167441</v>
          </cell>
          <cell r="C341">
            <v>40.641137212549921</v>
          </cell>
          <cell r="D341">
            <v>40.37876788453719</v>
          </cell>
          <cell r="E341">
            <v>40.393496266278497</v>
          </cell>
          <cell r="F341">
            <v>39.661638704441863</v>
          </cell>
        </row>
        <row r="342">
          <cell r="B342">
            <v>29.655838316202729</v>
          </cell>
          <cell r="C342">
            <v>29.546265822398858</v>
          </cell>
          <cell r="D342">
            <v>29.666784799856689</v>
          </cell>
          <cell r="E342">
            <v>29.53681548434275</v>
          </cell>
          <cell r="F342">
            <v>29.241653442511581</v>
          </cell>
        </row>
        <row r="343">
          <cell r="B343">
            <v>37.66374623088614</v>
          </cell>
          <cell r="C343">
            <v>38.394703650626077</v>
          </cell>
          <cell r="D343">
            <v>38.324531383636412</v>
          </cell>
          <cell r="E343">
            <v>38.026928208003469</v>
          </cell>
          <cell r="F343">
            <v>37.274483682411947</v>
          </cell>
        </row>
        <row r="344">
          <cell r="B344">
            <v>33.620935746652002</v>
          </cell>
          <cell r="C344">
            <v>33.934160507361447</v>
          </cell>
          <cell r="D344">
            <v>33.612640918374368</v>
          </cell>
          <cell r="E344">
            <v>33.62315532850868</v>
          </cell>
          <cell r="F344">
            <v>33.107947724145077</v>
          </cell>
        </row>
        <row r="345">
          <cell r="B345">
            <v>29.21659209869874</v>
          </cell>
          <cell r="C345">
            <v>29.647257663400971</v>
          </cell>
          <cell r="D345">
            <v>29.44914040434168</v>
          </cell>
          <cell r="E345">
            <v>29.289436880882501</v>
          </cell>
          <cell r="F345">
            <v>29.057002194576938</v>
          </cell>
        </row>
        <row r="346">
          <cell r="B346">
            <v>39.796233440830818</v>
          </cell>
          <cell r="C346">
            <v>40.254769691588912</v>
          </cell>
          <cell r="D346">
            <v>39.821098625362012</v>
          </cell>
          <cell r="E346">
            <v>39.822511876909033</v>
          </cell>
          <cell r="F346">
            <v>39.320166047626309</v>
          </cell>
        </row>
        <row r="347">
          <cell r="B347">
            <v>41.383323526583382</v>
          </cell>
          <cell r="C347">
            <v>41.568147505564603</v>
          </cell>
          <cell r="D347">
            <v>41.299928786036041</v>
          </cell>
          <cell r="E347">
            <v>41.398773758582912</v>
          </cell>
          <cell r="F347">
            <v>41.388375244153053</v>
          </cell>
        </row>
        <row r="348">
          <cell r="B348">
            <v>46.997967463602137</v>
          </cell>
          <cell r="C348">
            <v>46.915973123062777</v>
          </cell>
          <cell r="D348">
            <v>46.894748336217212</v>
          </cell>
          <cell r="E348">
            <v>47.083090907049638</v>
          </cell>
          <cell r="F348">
            <v>47.687734894203643</v>
          </cell>
        </row>
        <row r="349">
          <cell r="B349">
            <v>59.5362601185711</v>
          </cell>
          <cell r="C349">
            <v>59.15987517965204</v>
          </cell>
          <cell r="D349">
            <v>57.164920280593442</v>
          </cell>
          <cell r="E349">
            <v>59.733455939260473</v>
          </cell>
          <cell r="F349">
            <v>61.0288132951572</v>
          </cell>
        </row>
        <row r="350">
          <cell r="B350">
            <v>77.23008685729819</v>
          </cell>
          <cell r="C350">
            <v>71.377417683413626</v>
          </cell>
          <cell r="D350">
            <v>61.602207963199767</v>
          </cell>
          <cell r="E350">
            <v>70.037055485968594</v>
          </cell>
          <cell r="F350">
            <v>69.045478117908019</v>
          </cell>
        </row>
        <row r="351">
          <cell r="B351">
            <v>108.9800257615526</v>
          </cell>
          <cell r="C351">
            <v>83.666660235561068</v>
          </cell>
          <cell r="D351">
            <v>67.004279843368181</v>
          </cell>
          <cell r="E351">
            <v>89.459464742027293</v>
          </cell>
          <cell r="F351">
            <v>85.165946192573571</v>
          </cell>
        </row>
        <row r="352">
          <cell r="B352">
            <v>50.886446562612853</v>
          </cell>
          <cell r="C352">
            <v>51.023184241077132</v>
          </cell>
          <cell r="D352">
            <v>50.465060258188807</v>
          </cell>
          <cell r="E352">
            <v>50.728907022038783</v>
          </cell>
          <cell r="F352">
            <v>50.95287097136395</v>
          </cell>
        </row>
        <row r="353">
          <cell r="B353">
            <v>49.185387123055747</v>
          </cell>
          <cell r="C353">
            <v>50.128738914202721</v>
          </cell>
          <cell r="D353">
            <v>49.936054314427807</v>
          </cell>
          <cell r="E353">
            <v>49.47266346474489</v>
          </cell>
          <cell r="F353">
            <v>48.593910342300539</v>
          </cell>
        </row>
        <row r="354">
          <cell r="B354">
            <v>34.715481788878847</v>
          </cell>
          <cell r="C354">
            <v>35.268095329903247</v>
          </cell>
          <cell r="D354">
            <v>34.959096959995627</v>
          </cell>
          <cell r="E354">
            <v>34.799292953611833</v>
          </cell>
          <cell r="F354">
            <v>34.224387016507492</v>
          </cell>
        </row>
        <row r="355">
          <cell r="B355">
            <v>38.548954317304549</v>
          </cell>
          <cell r="C355">
            <v>38.792954276605407</v>
          </cell>
          <cell r="D355">
            <v>38.453549757499218</v>
          </cell>
          <cell r="E355">
            <v>38.29791380762623</v>
          </cell>
          <cell r="F355">
            <v>38.026932053421973</v>
          </cell>
        </row>
        <row r="356">
          <cell r="B356">
            <v>34.893827691992229</v>
          </cell>
          <cell r="C356">
            <v>35.900459937243497</v>
          </cell>
          <cell r="D356">
            <v>35.818740213755497</v>
          </cell>
          <cell r="E356">
            <v>35.270231548589337</v>
          </cell>
          <cell r="F356">
            <v>33.771547516045537</v>
          </cell>
        </row>
        <row r="357">
          <cell r="B357">
            <v>38.740547549054632</v>
          </cell>
          <cell r="C357">
            <v>39.238422681345568</v>
          </cell>
          <cell r="D357">
            <v>39.341932064989862</v>
          </cell>
          <cell r="E357">
            <v>38.927273686724632</v>
          </cell>
          <cell r="F357">
            <v>38.523927276198208</v>
          </cell>
        </row>
        <row r="358">
          <cell r="B358">
            <v>41.7187484587797</v>
          </cell>
          <cell r="C358">
            <v>41.671417141628687</v>
          </cell>
          <cell r="D358">
            <v>41.460398120798587</v>
          </cell>
          <cell r="E358">
            <v>41.247769712999812</v>
          </cell>
          <cell r="F358">
            <v>41.61179881258014</v>
          </cell>
        </row>
        <row r="359">
          <cell r="B359">
            <v>50.836292603388912</v>
          </cell>
          <cell r="C359">
            <v>51.459938299122207</v>
          </cell>
          <cell r="D359">
            <v>51.126468711355727</v>
          </cell>
          <cell r="E359">
            <v>51.44193944162771</v>
          </cell>
          <cell r="F359">
            <v>51.118819933210673</v>
          </cell>
        </row>
        <row r="360">
          <cell r="B360">
            <v>46.334082884321823</v>
          </cell>
          <cell r="C360">
            <v>46.368392556200646</v>
          </cell>
          <cell r="D360">
            <v>46.245569074578377</v>
          </cell>
          <cell r="E360">
            <v>46.356140409993991</v>
          </cell>
          <cell r="F360">
            <v>47.067593787648747</v>
          </cell>
        </row>
        <row r="361">
          <cell r="B361">
            <v>80.615290335273016</v>
          </cell>
          <cell r="C361">
            <v>63.374343860636102</v>
          </cell>
          <cell r="D361">
            <v>57.294125118368029</v>
          </cell>
          <cell r="E361">
            <v>65.466646884716241</v>
          </cell>
          <cell r="F361">
            <v>60.944337409692217</v>
          </cell>
        </row>
        <row r="362">
          <cell r="B362">
            <v>108.44171687750089</v>
          </cell>
          <cell r="C362">
            <v>97.322100330127441</v>
          </cell>
          <cell r="D362">
            <v>82.402348918779566</v>
          </cell>
          <cell r="E362">
            <v>93.785663121313377</v>
          </cell>
          <cell r="F362">
            <v>84.575929890976141</v>
          </cell>
        </row>
        <row r="363">
          <cell r="B363">
            <v>61.631988458040347</v>
          </cell>
          <cell r="C363">
            <v>61.928409301074673</v>
          </cell>
          <cell r="D363">
            <v>61.24445470742841</v>
          </cell>
          <cell r="E363">
            <v>61.659504502281749</v>
          </cell>
          <cell r="F363">
            <v>62.527392450977139</v>
          </cell>
        </row>
        <row r="364">
          <cell r="B364">
            <v>51.78639356489343</v>
          </cell>
          <cell r="C364">
            <v>52.952216561850918</v>
          </cell>
          <cell r="D364">
            <v>51.715151625129302</v>
          </cell>
          <cell r="E364">
            <v>51.70788285362935</v>
          </cell>
          <cell r="F364">
            <v>51.800859959808093</v>
          </cell>
        </row>
        <row r="365">
          <cell r="B365">
            <v>48.777050999136527</v>
          </cell>
          <cell r="C365">
            <v>49.757826501888438</v>
          </cell>
          <cell r="D365">
            <v>49.705511651050877</v>
          </cell>
          <cell r="E365">
            <v>49.018169477491988</v>
          </cell>
          <cell r="F365">
            <v>47.738387514277314</v>
          </cell>
        </row>
        <row r="366">
          <cell r="B366">
            <v>49.700182204264323</v>
          </cell>
          <cell r="C366">
            <v>50.860010101389619</v>
          </cell>
          <cell r="D366">
            <v>50.784850676353713</v>
          </cell>
          <cell r="E366">
            <v>50.327074580335363</v>
          </cell>
          <cell r="F366">
            <v>49.505945904170758</v>
          </cell>
        </row>
        <row r="367">
          <cell r="B367">
            <v>49.862490224597011</v>
          </cell>
          <cell r="C367">
            <v>50.406002443358823</v>
          </cell>
          <cell r="D367">
            <v>50.670224726244633</v>
          </cell>
          <cell r="E367">
            <v>50.183115794673697</v>
          </cell>
          <cell r="F367">
            <v>49.54973092989075</v>
          </cell>
        </row>
        <row r="368">
          <cell r="B368">
            <v>53.139307909703433</v>
          </cell>
          <cell r="C368">
            <v>53.732519355323198</v>
          </cell>
          <cell r="D368">
            <v>53.426403220977477</v>
          </cell>
          <cell r="E368">
            <v>53.18882291198706</v>
          </cell>
          <cell r="F368">
            <v>52.679890536559803</v>
          </cell>
        </row>
        <row r="369">
          <cell r="B369">
            <v>47.334944748718883</v>
          </cell>
          <cell r="C369">
            <v>47.378544483283527</v>
          </cell>
          <cell r="D369">
            <v>47.292956545641381</v>
          </cell>
          <cell r="E369">
            <v>47.187857364752922</v>
          </cell>
          <cell r="F369">
            <v>47.039658716933928</v>
          </cell>
        </row>
        <row r="370">
          <cell r="B370">
            <v>50.597483420736452</v>
          </cell>
          <cell r="C370">
            <v>51.750589897291668</v>
          </cell>
          <cell r="D370">
            <v>51.632388151079397</v>
          </cell>
          <cell r="E370">
            <v>51.413165270566111</v>
          </cell>
          <cell r="F370">
            <v>50.927914169827339</v>
          </cell>
        </row>
        <row r="371">
          <cell r="B371">
            <v>46.658225541345857</v>
          </cell>
          <cell r="C371">
            <v>47.182594574130739</v>
          </cell>
          <cell r="D371">
            <v>46.59242500279916</v>
          </cell>
          <cell r="E371">
            <v>46.663470894432848</v>
          </cell>
          <cell r="F371">
            <v>47.187807277103168</v>
          </cell>
        </row>
        <row r="372">
          <cell r="B372">
            <v>89.88516417027833</v>
          </cell>
          <cell r="C372">
            <v>80.311522974439214</v>
          </cell>
          <cell r="D372">
            <v>68.666659413503368</v>
          </cell>
          <cell r="E372">
            <v>73.10730554363478</v>
          </cell>
          <cell r="F372">
            <v>68.178875510266792</v>
          </cell>
        </row>
        <row r="373">
          <cell r="B373">
            <v>91.515018702827433</v>
          </cell>
          <cell r="C373">
            <v>77.048248242085478</v>
          </cell>
          <cell r="D373">
            <v>76.350294318222581</v>
          </cell>
          <cell r="E373">
            <v>76.798963291922107</v>
          </cell>
          <cell r="F373">
            <v>77.772457179696644</v>
          </cell>
        </row>
        <row r="374">
          <cell r="B374">
            <v>60.771201513767437</v>
          </cell>
          <cell r="C374">
            <v>59.801214229430769</v>
          </cell>
          <cell r="D374">
            <v>56.680119883617351</v>
          </cell>
          <cell r="E374">
            <v>59.25718095965032</v>
          </cell>
          <cell r="F374">
            <v>60.831907845929948</v>
          </cell>
        </row>
        <row r="375">
          <cell r="B375">
            <v>50.379785909081548</v>
          </cell>
          <cell r="C375">
            <v>51.446542345281443</v>
          </cell>
          <cell r="D375">
            <v>50.373054406144128</v>
          </cell>
          <cell r="E375">
            <v>51.04425109620832</v>
          </cell>
          <cell r="F375">
            <v>52.144693300187257</v>
          </cell>
        </row>
        <row r="376">
          <cell r="B376">
            <v>54.833967962093148</v>
          </cell>
          <cell r="C376">
            <v>56.064495463016932</v>
          </cell>
          <cell r="D376">
            <v>55.356482023575929</v>
          </cell>
          <cell r="E376">
            <v>55.239839658548263</v>
          </cell>
          <cell r="F376">
            <v>54.913863910692157</v>
          </cell>
        </row>
        <row r="377">
          <cell r="B377">
            <v>40.898641895547257</v>
          </cell>
          <cell r="C377">
            <v>41.584760352698233</v>
          </cell>
          <cell r="D377">
            <v>41.469476373141383</v>
          </cell>
          <cell r="E377">
            <v>41.330936953265947</v>
          </cell>
          <cell r="F377">
            <v>40.523545945133257</v>
          </cell>
        </row>
        <row r="378">
          <cell r="B378">
            <v>36.913334119424498</v>
          </cell>
          <cell r="C378">
            <v>37.955937379819261</v>
          </cell>
          <cell r="D378">
            <v>37.448231657836033</v>
          </cell>
          <cell r="E378">
            <v>37.069384571129788</v>
          </cell>
          <cell r="F378">
            <v>36.796124657463828</v>
          </cell>
        </row>
        <row r="379">
          <cell r="B379">
            <v>34.143382446210452</v>
          </cell>
          <cell r="C379">
            <v>34.960688440550143</v>
          </cell>
          <cell r="D379">
            <v>34.790182070017103</v>
          </cell>
          <cell r="E379">
            <v>34.40464214961461</v>
          </cell>
          <cell r="F379">
            <v>33.852274991591102</v>
          </cell>
        </row>
        <row r="380">
          <cell r="B380">
            <v>37.944677313469903</v>
          </cell>
          <cell r="C380">
            <v>39.085883198631677</v>
          </cell>
          <cell r="D380">
            <v>39.077886060136422</v>
          </cell>
          <cell r="E380">
            <v>38.543547867497253</v>
          </cell>
          <cell r="F380">
            <v>37.771864515948423</v>
          </cell>
        </row>
        <row r="381">
          <cell r="B381">
            <v>39.579096322147826</v>
          </cell>
          <cell r="C381">
            <v>41.012987730877711</v>
          </cell>
          <cell r="D381">
            <v>40.142214533402779</v>
          </cell>
          <cell r="E381">
            <v>40.042798432893889</v>
          </cell>
          <cell r="F381">
            <v>38.515200925164692</v>
          </cell>
        </row>
        <row r="382">
          <cell r="B382">
            <v>41.468543305153318</v>
          </cell>
          <cell r="C382">
            <v>42.127911456147601</v>
          </cell>
          <cell r="D382">
            <v>41.796925982808183</v>
          </cell>
          <cell r="E382">
            <v>41.766963597850662</v>
          </cell>
          <cell r="F382">
            <v>41.763604965011062</v>
          </cell>
        </row>
        <row r="383">
          <cell r="B383">
            <v>41.884049402805779</v>
          </cell>
          <cell r="C383">
            <v>42.463748291751223</v>
          </cell>
          <cell r="D383">
            <v>41.807951116906906</v>
          </cell>
          <cell r="E383">
            <v>41.926448912369459</v>
          </cell>
          <cell r="F383">
            <v>42.532953082469056</v>
          </cell>
        </row>
        <row r="384">
          <cell r="B384">
            <v>78.524549820802562</v>
          </cell>
          <cell r="C384">
            <v>65.919809670861753</v>
          </cell>
          <cell r="D384">
            <v>59.708049373793173</v>
          </cell>
          <cell r="E384">
            <v>61.929435779891108</v>
          </cell>
          <cell r="F384">
            <v>60.85402461118349</v>
          </cell>
        </row>
        <row r="385">
          <cell r="B385">
            <v>47.446142806865403</v>
          </cell>
          <cell r="C385">
            <v>43.984396539058586</v>
          </cell>
          <cell r="D385">
            <v>41.411495626261562</v>
          </cell>
          <cell r="E385">
            <v>43.724732849209893</v>
          </cell>
          <cell r="F385">
            <v>46.58546359599282</v>
          </cell>
        </row>
        <row r="386">
          <cell r="B386">
            <v>55.113253960158261</v>
          </cell>
          <cell r="C386">
            <v>54.716458929093413</v>
          </cell>
          <cell r="D386">
            <v>54.539385198494749</v>
          </cell>
          <cell r="E386">
            <v>54.941031116249583</v>
          </cell>
          <cell r="F386">
            <v>56.049477579710612</v>
          </cell>
        </row>
        <row r="387">
          <cell r="B387">
            <v>64.370010906514807</v>
          </cell>
          <cell r="C387">
            <v>58.766545998734337</v>
          </cell>
          <cell r="D387">
            <v>54.829708907268611</v>
          </cell>
          <cell r="E387">
            <v>58.752009961520763</v>
          </cell>
          <cell r="F387">
            <v>55.014061538989637</v>
          </cell>
        </row>
        <row r="388">
          <cell r="B388">
            <v>62.967244160623828</v>
          </cell>
          <cell r="C388">
            <v>61.869340323740957</v>
          </cell>
          <cell r="D388">
            <v>61.608309692604351</v>
          </cell>
          <cell r="E388">
            <v>61.675700080649641</v>
          </cell>
          <cell r="F388">
            <v>61.789783258591001</v>
          </cell>
        </row>
        <row r="389">
          <cell r="B389">
            <v>45.113976012257993</v>
          </cell>
          <cell r="C389">
            <v>45.207246966961399</v>
          </cell>
          <cell r="D389">
            <v>44.809244974512048</v>
          </cell>
          <cell r="E389">
            <v>44.76194098629994</v>
          </cell>
          <cell r="F389">
            <v>44.637391627369432</v>
          </cell>
        </row>
        <row r="390">
          <cell r="B390">
            <v>39.354158269122038</v>
          </cell>
          <cell r="C390">
            <v>40.084313182780427</v>
          </cell>
          <cell r="D390">
            <v>39.796803560839443</v>
          </cell>
          <cell r="E390">
            <v>39.524300754512304</v>
          </cell>
          <cell r="F390">
            <v>37.961145274577902</v>
          </cell>
        </row>
        <row r="391">
          <cell r="B391">
            <v>35.419256410118948</v>
          </cell>
          <cell r="C391">
            <v>35.336182890617941</v>
          </cell>
          <cell r="D391">
            <v>35.018430631515258</v>
          </cell>
          <cell r="E391">
            <v>35.181256239935607</v>
          </cell>
          <cell r="F391">
            <v>34.540111184360242</v>
          </cell>
        </row>
        <row r="392">
          <cell r="B392">
            <v>38.578135956365323</v>
          </cell>
          <cell r="C392">
            <v>39.275028906086042</v>
          </cell>
          <cell r="D392">
            <v>39.33372418718821</v>
          </cell>
          <cell r="E392">
            <v>38.80291418628731</v>
          </cell>
          <cell r="F392">
            <v>38.048734990845411</v>
          </cell>
        </row>
        <row r="393">
          <cell r="B393">
            <v>44.676215675478844</v>
          </cell>
          <cell r="C393">
            <v>45.264275948097712</v>
          </cell>
          <cell r="D393">
            <v>44.843307896382143</v>
          </cell>
          <cell r="E393">
            <v>45.07167103465509</v>
          </cell>
          <cell r="F393">
            <v>44.096324560823469</v>
          </cell>
        </row>
        <row r="394">
          <cell r="B394">
            <v>37.136450449764332</v>
          </cell>
          <cell r="C394">
            <v>37.268613645233224</v>
          </cell>
          <cell r="D394">
            <v>37.247826268358899</v>
          </cell>
          <cell r="E394">
            <v>37.023823853268368</v>
          </cell>
          <cell r="F394">
            <v>37.009579128009563</v>
          </cell>
        </row>
        <row r="395">
          <cell r="B395">
            <v>50.984703783661942</v>
          </cell>
          <cell r="C395">
            <v>51.327086021332072</v>
          </cell>
          <cell r="D395">
            <v>51.343758496258523</v>
          </cell>
          <cell r="E395">
            <v>51.159333678508759</v>
          </cell>
          <cell r="F395">
            <v>51.111789325548429</v>
          </cell>
        </row>
        <row r="396">
          <cell r="B396">
            <v>75.359063923237855</v>
          </cell>
          <cell r="C396">
            <v>68.147833470864072</v>
          </cell>
          <cell r="D396">
            <v>61.802021437990383</v>
          </cell>
          <cell r="E396">
            <v>66.265746554660581</v>
          </cell>
          <cell r="F396">
            <v>64.762449082287432</v>
          </cell>
        </row>
        <row r="397">
          <cell r="B397">
            <v>71.752961892258639</v>
          </cell>
          <cell r="C397">
            <v>64.487384873150887</v>
          </cell>
          <cell r="D397">
            <v>60.533517176361073</v>
          </cell>
          <cell r="E397">
            <v>64.895618376124418</v>
          </cell>
          <cell r="F397">
            <v>65.596190103360613</v>
          </cell>
        </row>
        <row r="398">
          <cell r="B398">
            <v>64.208707665204287</v>
          </cell>
          <cell r="C398">
            <v>64.1432903787763</v>
          </cell>
          <cell r="D398">
            <v>64.041185532942336</v>
          </cell>
          <cell r="E398">
            <v>64.41977893790768</v>
          </cell>
          <cell r="F398">
            <v>65.767466342125871</v>
          </cell>
        </row>
        <row r="399">
          <cell r="B399">
            <v>99.282914697929698</v>
          </cell>
          <cell r="C399">
            <v>92.109739223040194</v>
          </cell>
          <cell r="D399">
            <v>69.050799204393172</v>
          </cell>
          <cell r="E399">
            <v>95.792394023663576</v>
          </cell>
          <cell r="F399">
            <v>96.422158559923076</v>
          </cell>
        </row>
        <row r="400">
          <cell r="B400">
            <v>44.177199236550699</v>
          </cell>
          <cell r="C400">
            <v>44.176874436639253</v>
          </cell>
          <cell r="D400">
            <v>44.199745744446282</v>
          </cell>
          <cell r="E400">
            <v>44.305511914702969</v>
          </cell>
          <cell r="F400">
            <v>44.430006224987153</v>
          </cell>
        </row>
        <row r="401">
          <cell r="B401">
            <v>39.60942816048729</v>
          </cell>
          <cell r="C401">
            <v>40.198941088663368</v>
          </cell>
          <cell r="D401">
            <v>40.011334009867603</v>
          </cell>
          <cell r="E401">
            <v>39.881625544651207</v>
          </cell>
          <cell r="F401">
            <v>39.443822767090431</v>
          </cell>
        </row>
        <row r="402">
          <cell r="B402">
            <v>38.652366620192083</v>
          </cell>
          <cell r="C402">
            <v>38.848048982625834</v>
          </cell>
          <cell r="D402">
            <v>38.596104978025643</v>
          </cell>
          <cell r="E402">
            <v>38.822015748971253</v>
          </cell>
          <cell r="F402">
            <v>38.382024180221457</v>
          </cell>
        </row>
        <row r="403">
          <cell r="B403">
            <v>32.565175986241513</v>
          </cell>
          <cell r="C403">
            <v>33.042271551382889</v>
          </cell>
          <cell r="D403">
            <v>32.54904208133641</v>
          </cell>
          <cell r="E403">
            <v>32.37800665677134</v>
          </cell>
          <cell r="F403">
            <v>32.044275084235743</v>
          </cell>
        </row>
        <row r="404">
          <cell r="B404">
            <v>44.333888381215722</v>
          </cell>
          <cell r="C404">
            <v>45.153197374232192</v>
          </cell>
          <cell r="D404">
            <v>44.892043062229703</v>
          </cell>
          <cell r="E404">
            <v>44.724165047457006</v>
          </cell>
          <cell r="F404">
            <v>43.611048041645716</v>
          </cell>
        </row>
        <row r="405">
          <cell r="B405">
            <v>43.640620581310593</v>
          </cell>
          <cell r="C405">
            <v>44.005848622925313</v>
          </cell>
          <cell r="D405">
            <v>43.658604247505721</v>
          </cell>
          <cell r="E405">
            <v>43.470108876001461</v>
          </cell>
          <cell r="F405">
            <v>43.138052885916849</v>
          </cell>
        </row>
        <row r="406">
          <cell r="B406">
            <v>46.55361153090454</v>
          </cell>
          <cell r="C406">
            <v>46.938822677317482</v>
          </cell>
          <cell r="D406">
            <v>46.030119445349797</v>
          </cell>
          <cell r="E406">
            <v>46.650663906220593</v>
          </cell>
          <cell r="F406">
            <v>46.151758242419064</v>
          </cell>
        </row>
        <row r="407">
          <cell r="B407">
            <v>52.082043751358647</v>
          </cell>
          <cell r="C407">
            <v>45.039084599660853</v>
          </cell>
          <cell r="D407">
            <v>43.128587432348617</v>
          </cell>
          <cell r="E407">
            <v>45.043760696909573</v>
          </cell>
          <cell r="F407">
            <v>46.731162546001087</v>
          </cell>
        </row>
        <row r="408">
          <cell r="B408">
            <v>60.070592693418988</v>
          </cell>
          <cell r="C408">
            <v>59.907159737170062</v>
          </cell>
          <cell r="D408">
            <v>59.753437376714999</v>
          </cell>
          <cell r="E408">
            <v>60.278643748267022</v>
          </cell>
          <cell r="F408">
            <v>60.862846798681048</v>
          </cell>
        </row>
        <row r="409">
          <cell r="B409">
            <v>72.959293594494341</v>
          </cell>
          <cell r="C409">
            <v>54.586338216218238</v>
          </cell>
          <cell r="D409">
            <v>52.544188735021777</v>
          </cell>
          <cell r="E409">
            <v>52.759428619489817</v>
          </cell>
          <cell r="F409">
            <v>68.03453718681078</v>
          </cell>
        </row>
        <row r="410">
          <cell r="B410">
            <v>94.23842967088521</v>
          </cell>
          <cell r="C410">
            <v>77.608520653510936</v>
          </cell>
          <cell r="D410">
            <v>65.341192784917041</v>
          </cell>
          <cell r="E410">
            <v>77.851374281929594</v>
          </cell>
          <cell r="F410">
            <v>64.74227480279211</v>
          </cell>
        </row>
        <row r="411">
          <cell r="B411">
            <v>42.338549689201507</v>
          </cell>
          <cell r="C411">
            <v>42.25916496680636</v>
          </cell>
          <cell r="D411">
            <v>41.726914663201377</v>
          </cell>
          <cell r="E411">
            <v>41.913033921207372</v>
          </cell>
          <cell r="F411">
            <v>42.124772633175482</v>
          </cell>
        </row>
        <row r="412">
          <cell r="B412">
            <v>64.100174253856252</v>
          </cell>
          <cell r="C412">
            <v>55.568493532743858</v>
          </cell>
          <cell r="D412">
            <v>47.450827949266078</v>
          </cell>
          <cell r="E412">
            <v>55.177743035927591</v>
          </cell>
          <cell r="F412">
            <v>55.101835977161038</v>
          </cell>
        </row>
        <row r="413">
          <cell r="B413">
            <v>48.00866233248933</v>
          </cell>
          <cell r="C413">
            <v>48.517851914174422</v>
          </cell>
          <cell r="D413">
            <v>48.50711043991587</v>
          </cell>
          <cell r="E413">
            <v>48.130475200411283</v>
          </cell>
          <cell r="F413">
            <v>47.817227674702558</v>
          </cell>
        </row>
        <row r="414">
          <cell r="B414">
            <v>42.257408461640679</v>
          </cell>
          <cell r="C414">
            <v>43.255219396809331</v>
          </cell>
          <cell r="D414">
            <v>42.659588882772887</v>
          </cell>
          <cell r="E414">
            <v>42.483813581126213</v>
          </cell>
          <cell r="F414">
            <v>42.066453557732018</v>
          </cell>
        </row>
        <row r="415">
          <cell r="B415">
            <v>45.164652434528698</v>
          </cell>
          <cell r="C415">
            <v>45.662482799573397</v>
          </cell>
          <cell r="D415">
            <v>45.764962074267331</v>
          </cell>
          <cell r="E415">
            <v>45.345688483393133</v>
          </cell>
          <cell r="F415">
            <v>44.960822290722973</v>
          </cell>
        </row>
        <row r="416">
          <cell r="B416">
            <v>43.038842700967344</v>
          </cell>
          <cell r="C416">
            <v>44.291526403623898</v>
          </cell>
          <cell r="D416">
            <v>43.804505897816057</v>
          </cell>
          <cell r="E416">
            <v>43.28103368106251</v>
          </cell>
          <cell r="F416">
            <v>42.602903675888697</v>
          </cell>
        </row>
        <row r="417">
          <cell r="B417">
            <v>38.854840040097947</v>
          </cell>
          <cell r="C417">
            <v>39.34196325605113</v>
          </cell>
          <cell r="D417">
            <v>38.888389885272709</v>
          </cell>
          <cell r="E417">
            <v>38.771169504682327</v>
          </cell>
          <cell r="F417">
            <v>38.432615622330708</v>
          </cell>
        </row>
        <row r="418">
          <cell r="B418">
            <v>56.409298620954701</v>
          </cell>
          <cell r="C418">
            <v>57.005915092919857</v>
          </cell>
          <cell r="D418">
            <v>56.822376215082407</v>
          </cell>
          <cell r="E418">
            <v>56.966233413077127</v>
          </cell>
          <cell r="F418">
            <v>56.898357126604523</v>
          </cell>
        </row>
        <row r="419">
          <cell r="B419">
            <v>43.558544293320118</v>
          </cell>
          <cell r="C419">
            <v>43.754210858888463</v>
          </cell>
          <cell r="D419">
            <v>43.080020143535343</v>
          </cell>
          <cell r="E419">
            <v>43.274246784754972</v>
          </cell>
          <cell r="F419">
            <v>43.842649380789332</v>
          </cell>
        </row>
        <row r="420">
          <cell r="B420">
            <v>71.700750786325017</v>
          </cell>
          <cell r="C420">
            <v>67.917204543089426</v>
          </cell>
          <cell r="D420">
            <v>63.556940911785418</v>
          </cell>
          <cell r="E420">
            <v>64.244351629211508</v>
          </cell>
          <cell r="F420">
            <v>65.211849334964143</v>
          </cell>
        </row>
        <row r="421">
          <cell r="B421">
            <v>51.771857437041497</v>
          </cell>
          <cell r="C421">
            <v>51.586787663893347</v>
          </cell>
          <cell r="D421">
            <v>51.238071394220903</v>
          </cell>
          <cell r="E421">
            <v>51.788649163235917</v>
          </cell>
          <cell r="F421">
            <v>52.581844533712328</v>
          </cell>
        </row>
        <row r="422">
          <cell r="B422">
            <v>75.403693560877301</v>
          </cell>
          <cell r="C422">
            <v>50.122462016226237</v>
          </cell>
          <cell r="D422">
            <v>51.758735232827647</v>
          </cell>
          <cell r="E422">
            <v>55.958349317776637</v>
          </cell>
          <cell r="F422">
            <v>52.851260146721792</v>
          </cell>
        </row>
        <row r="423">
          <cell r="B423">
            <v>59.705140994713361</v>
          </cell>
          <cell r="C423">
            <v>52.037889570030337</v>
          </cell>
          <cell r="D423">
            <v>51.824499054348827</v>
          </cell>
          <cell r="E423">
            <v>53.98814556072827</v>
          </cell>
          <cell r="F423">
            <v>52.46979429937749</v>
          </cell>
        </row>
        <row r="424">
          <cell r="B424">
            <v>42.955466410517687</v>
          </cell>
          <cell r="C424">
            <v>43.609010138178633</v>
          </cell>
          <cell r="D424">
            <v>42.814068828164871</v>
          </cell>
          <cell r="E424">
            <v>43.032132747463983</v>
          </cell>
          <cell r="F424">
            <v>43.188582565349471</v>
          </cell>
        </row>
        <row r="425">
          <cell r="B425">
            <v>41.696088914118057</v>
          </cell>
          <cell r="C425">
            <v>42.32578429156294</v>
          </cell>
          <cell r="D425">
            <v>41.751389042785043</v>
          </cell>
          <cell r="E425">
            <v>41.891662190238698</v>
          </cell>
          <cell r="F425">
            <v>40.933061402286931</v>
          </cell>
        </row>
        <row r="426">
          <cell r="B426">
            <v>29.898435405968851</v>
          </cell>
          <cell r="C426">
            <v>30.729184548108481</v>
          </cell>
          <cell r="D426">
            <v>30.197318407308909</v>
          </cell>
          <cell r="E426">
            <v>30.012965031839911</v>
          </cell>
          <cell r="F426">
            <v>29.379889057801279</v>
          </cell>
        </row>
        <row r="427">
          <cell r="B427">
            <v>31.39375602908045</v>
          </cell>
          <cell r="C427">
            <v>31.74154996420026</v>
          </cell>
          <cell r="D427">
            <v>31.71199971158422</v>
          </cell>
          <cell r="E427">
            <v>31.471680923664959</v>
          </cell>
          <cell r="F427">
            <v>30.964069112293071</v>
          </cell>
        </row>
        <row r="428">
          <cell r="B428">
            <v>32.168704792208437</v>
          </cell>
          <cell r="C428">
            <v>32.796196034053239</v>
          </cell>
          <cell r="D428">
            <v>32.027687810208448</v>
          </cell>
          <cell r="E428">
            <v>32.180939377577793</v>
          </cell>
          <cell r="F428">
            <v>31.150190069562971</v>
          </cell>
        </row>
        <row r="429">
          <cell r="B429">
            <v>36.827163248895069</v>
          </cell>
          <cell r="C429">
            <v>37.495507691027989</v>
          </cell>
          <cell r="D429">
            <v>37.447821052917959</v>
          </cell>
          <cell r="E429">
            <v>37.141157168424982</v>
          </cell>
          <cell r="F429">
            <v>36.336863207142301</v>
          </cell>
        </row>
        <row r="430">
          <cell r="B430">
            <v>34.614844281358209</v>
          </cell>
          <cell r="C430">
            <v>35.350499114540291</v>
          </cell>
          <cell r="D430">
            <v>34.764616509792212</v>
          </cell>
          <cell r="E430">
            <v>34.473497410565329</v>
          </cell>
          <cell r="F430">
            <v>34.06500662420013</v>
          </cell>
        </row>
        <row r="431">
          <cell r="B431">
            <v>51.121062015320547</v>
          </cell>
          <cell r="C431">
            <v>50.820589670820617</v>
          </cell>
          <cell r="D431">
            <v>50.546827265545701</v>
          </cell>
          <cell r="E431">
            <v>50.764111113543088</v>
          </cell>
          <cell r="F431">
            <v>51.97159887323614</v>
          </cell>
        </row>
        <row r="432">
          <cell r="B432">
            <v>40.911664177951238</v>
          </cell>
          <cell r="C432">
            <v>40.689641658246217</v>
          </cell>
          <cell r="D432">
            <v>40.355452517752447</v>
          </cell>
          <cell r="E432">
            <v>40.572505028766038</v>
          </cell>
          <cell r="F432">
            <v>40.872926207917928</v>
          </cell>
        </row>
        <row r="433">
          <cell r="B433">
            <v>38.825980599270949</v>
          </cell>
          <cell r="C433">
            <v>38.525522001027021</v>
          </cell>
          <cell r="D433">
            <v>38.451699685696063</v>
          </cell>
          <cell r="E433">
            <v>38.564113588339382</v>
          </cell>
          <cell r="F433">
            <v>39.136771824402899</v>
          </cell>
        </row>
        <row r="434">
          <cell r="B434">
            <v>77.036911308174922</v>
          </cell>
          <cell r="C434">
            <v>54.937755673443412</v>
          </cell>
          <cell r="D434">
            <v>56.905244470837921</v>
          </cell>
          <cell r="E434">
            <v>63.22288354967808</v>
          </cell>
          <cell r="F434">
            <v>64.418527585511939</v>
          </cell>
        </row>
        <row r="435">
          <cell r="B435">
            <v>62.92817255294981</v>
          </cell>
          <cell r="C435">
            <v>55.729878215041801</v>
          </cell>
          <cell r="D435">
            <v>55.561692656547208</v>
          </cell>
          <cell r="E435">
            <v>59.497596532055219</v>
          </cell>
          <cell r="F435">
            <v>63.389686106588947</v>
          </cell>
        </row>
        <row r="436">
          <cell r="B436">
            <v>61.170666840357732</v>
          </cell>
          <cell r="C436">
            <v>56.375860436062069</v>
          </cell>
          <cell r="D436">
            <v>55.728913330782589</v>
          </cell>
          <cell r="E436">
            <v>57.551761390229949</v>
          </cell>
          <cell r="F436">
            <v>55.646974909305371</v>
          </cell>
        </row>
        <row r="437">
          <cell r="B437">
            <v>47.673322366148511</v>
          </cell>
          <cell r="C437">
            <v>48.410176301105437</v>
          </cell>
          <cell r="D437">
            <v>48.045783489749908</v>
          </cell>
          <cell r="E437">
            <v>47.688287188790817</v>
          </cell>
          <cell r="F437">
            <v>47.950018554186173</v>
          </cell>
        </row>
        <row r="438">
          <cell r="B438">
            <v>39.750054129003217</v>
          </cell>
          <cell r="C438">
            <v>40.461710908753403</v>
          </cell>
          <cell r="D438">
            <v>38.943849115154222</v>
          </cell>
          <cell r="E438">
            <v>39.583240952641368</v>
          </cell>
          <cell r="F438">
            <v>39.940434757596897</v>
          </cell>
        </row>
        <row r="439">
          <cell r="B439">
            <v>49.215065766826967</v>
          </cell>
          <cell r="C439">
            <v>49.923976225427303</v>
          </cell>
          <cell r="D439">
            <v>49.425484435087249</v>
          </cell>
          <cell r="E439">
            <v>49.286329942257758</v>
          </cell>
          <cell r="F439">
            <v>49.570198673701682</v>
          </cell>
        </row>
        <row r="440">
          <cell r="B440">
            <v>46.254442831487339</v>
          </cell>
          <cell r="C440">
            <v>46.663951101420821</v>
          </cell>
          <cell r="D440">
            <v>46.514414872025093</v>
          </cell>
          <cell r="E440">
            <v>46.304000398937411</v>
          </cell>
          <cell r="F440">
            <v>45.945929683837853</v>
          </cell>
        </row>
        <row r="441">
          <cell r="B441">
            <v>41.743146774579238</v>
          </cell>
          <cell r="C441">
            <v>42.712992785485397</v>
          </cell>
          <cell r="D441">
            <v>42.242403733521613</v>
          </cell>
          <cell r="E441">
            <v>41.804947077457697</v>
          </cell>
          <cell r="F441">
            <v>41.418791461083487</v>
          </cell>
        </row>
        <row r="442">
          <cell r="B442">
            <v>53.15776647711013</v>
          </cell>
          <cell r="C442">
            <v>53.621798795262542</v>
          </cell>
          <cell r="D442">
            <v>53.223247351423048</v>
          </cell>
          <cell r="E442">
            <v>53.215319887313612</v>
          </cell>
          <cell r="F442">
            <v>53.419303028133577</v>
          </cell>
        </row>
        <row r="443">
          <cell r="B443">
            <v>58.406590147200873</v>
          </cell>
          <cell r="C443">
            <v>59.046722984793021</v>
          </cell>
          <cell r="D443">
            <v>58.933465267871171</v>
          </cell>
          <cell r="E443">
            <v>58.903047044776052</v>
          </cell>
          <cell r="F443">
            <v>58.768101865962031</v>
          </cell>
        </row>
        <row r="444">
          <cell r="B444">
            <v>65.52545039576944</v>
          </cell>
          <cell r="C444">
            <v>63.709832582649938</v>
          </cell>
          <cell r="D444">
            <v>63.805710449092992</v>
          </cell>
          <cell r="E444">
            <v>65.969958453136101</v>
          </cell>
          <cell r="F444">
            <v>66.888649157648246</v>
          </cell>
        </row>
        <row r="445">
          <cell r="B445">
            <v>91.999213915992783</v>
          </cell>
          <cell r="C445">
            <v>72.602038039842711</v>
          </cell>
          <cell r="D445">
            <v>72.2128478142033</v>
          </cell>
          <cell r="E445">
            <v>76.778361146478147</v>
          </cell>
          <cell r="F445">
            <v>74.138108587826977</v>
          </cell>
        </row>
        <row r="446">
          <cell r="B446">
            <v>111.73181668274481</v>
          </cell>
          <cell r="C446">
            <v>104.33012208886881</v>
          </cell>
          <cell r="D446">
            <v>90.768803743444977</v>
          </cell>
          <cell r="E446">
            <v>98.900847974280808</v>
          </cell>
          <cell r="F446">
            <v>95.713169603025548</v>
          </cell>
        </row>
        <row r="447">
          <cell r="B447">
            <v>47.805631052948023</v>
          </cell>
          <cell r="C447">
            <v>47.748350474070797</v>
          </cell>
          <cell r="D447">
            <v>47.85364873217992</v>
          </cell>
          <cell r="E447">
            <v>47.916716273305902</v>
          </cell>
          <cell r="F447">
            <v>48.274255958577861</v>
          </cell>
        </row>
        <row r="448">
          <cell r="B448">
            <v>49.402263040835273</v>
          </cell>
          <cell r="C448">
            <v>49.763648630963253</v>
          </cell>
          <cell r="D448">
            <v>49.076684332592521</v>
          </cell>
          <cell r="E448">
            <v>49.119934690961323</v>
          </cell>
          <cell r="F448">
            <v>49.287894840909843</v>
          </cell>
        </row>
        <row r="449">
          <cell r="B449">
            <v>45.385628524366069</v>
          </cell>
          <cell r="C449">
            <v>44.656409969115472</v>
          </cell>
          <cell r="D449">
            <v>43.888417750517959</v>
          </cell>
          <cell r="E449">
            <v>43.834236113781721</v>
          </cell>
          <cell r="F449">
            <v>43.227090366551003</v>
          </cell>
        </row>
        <row r="450">
          <cell r="B450">
            <v>40.535436831957938</v>
          </cell>
          <cell r="C450">
            <v>41.110491107964712</v>
          </cell>
          <cell r="D450">
            <v>40.428970582048393</v>
          </cell>
          <cell r="E450">
            <v>40.533465850974324</v>
          </cell>
          <cell r="F450">
            <v>40.492788331882082</v>
          </cell>
        </row>
        <row r="451">
          <cell r="B451">
            <v>34.784492387706223</v>
          </cell>
          <cell r="C451">
            <v>35.063482089384401</v>
          </cell>
          <cell r="D451">
            <v>34.793121767741518</v>
          </cell>
          <cell r="E451">
            <v>34.839238186666712</v>
          </cell>
          <cell r="F451">
            <v>35.142465405433619</v>
          </cell>
        </row>
        <row r="452">
          <cell r="B452">
            <v>44.80705769180674</v>
          </cell>
          <cell r="C452">
            <v>45.630081507359833</v>
          </cell>
          <cell r="D452">
            <v>45.470590598104337</v>
          </cell>
          <cell r="E452">
            <v>45.056131545518589</v>
          </cell>
          <cell r="F452">
            <v>44.397744663196548</v>
          </cell>
        </row>
        <row r="453">
          <cell r="B453">
            <v>46.920926269765559</v>
          </cell>
          <cell r="C453">
            <v>47.774319106298847</v>
          </cell>
          <cell r="D453">
            <v>47.536303400164947</v>
          </cell>
          <cell r="E453">
            <v>47.320169964148</v>
          </cell>
          <cell r="F453">
            <v>46.899237323423193</v>
          </cell>
        </row>
        <row r="454">
          <cell r="B454">
            <v>52.719197097945049</v>
          </cell>
          <cell r="C454">
            <v>53.220069515098373</v>
          </cell>
          <cell r="D454">
            <v>52.896561809229027</v>
          </cell>
          <cell r="E454">
            <v>52.840918879551737</v>
          </cell>
          <cell r="F454">
            <v>53.137468946713653</v>
          </cell>
        </row>
        <row r="455">
          <cell r="B455">
            <v>40.088321213945797</v>
          </cell>
          <cell r="C455">
            <v>40.019819523484493</v>
          </cell>
          <cell r="D455">
            <v>39.694710673155448</v>
          </cell>
          <cell r="E455">
            <v>39.895670052613482</v>
          </cell>
          <cell r="F455">
            <v>40.299959102804877</v>
          </cell>
        </row>
        <row r="456">
          <cell r="B456">
            <v>74.018017043433105</v>
          </cell>
          <cell r="C456">
            <v>74.143527506029159</v>
          </cell>
          <cell r="D456">
            <v>67.14956508543726</v>
          </cell>
          <cell r="E456">
            <v>74.228965514292526</v>
          </cell>
          <cell r="F456">
            <v>74.866940624000705</v>
          </cell>
        </row>
        <row r="457">
          <cell r="B457">
            <v>100.16092406741809</v>
          </cell>
          <cell r="C457">
            <v>69.57252086513715</v>
          </cell>
          <cell r="D457">
            <v>58.012856534876263</v>
          </cell>
          <cell r="E457">
            <v>64.342265115685322</v>
          </cell>
          <cell r="F457">
            <v>57.697643958608161</v>
          </cell>
        </row>
        <row r="458">
          <cell r="B458">
            <v>94.930076116102057</v>
          </cell>
          <cell r="C458">
            <v>90.272651887056441</v>
          </cell>
          <cell r="D458">
            <v>77.647796942710684</v>
          </cell>
          <cell r="E458">
            <v>95.853937786540413</v>
          </cell>
          <cell r="F458">
            <v>96.315488826367087</v>
          </cell>
        </row>
        <row r="459">
          <cell r="B459">
            <v>54.340854909639248</v>
          </cell>
          <cell r="C459">
            <v>53.010478487936162</v>
          </cell>
          <cell r="D459">
            <v>50.732506931742947</v>
          </cell>
          <cell r="E459">
            <v>52.954259657550971</v>
          </cell>
          <cell r="F459">
            <v>51.300152677263597</v>
          </cell>
        </row>
        <row r="460">
          <cell r="B460">
            <v>54.108298180769552</v>
          </cell>
          <cell r="C460">
            <v>55.427576701243311</v>
          </cell>
          <cell r="D460">
            <v>54.8434734664459</v>
          </cell>
          <cell r="E460">
            <v>54.926722649349003</v>
          </cell>
          <cell r="F460">
            <v>54.867859110467613</v>
          </cell>
        </row>
        <row r="461">
          <cell r="B461">
            <v>39.955252010008579</v>
          </cell>
          <cell r="C461">
            <v>41.656839087222018</v>
          </cell>
          <cell r="D461">
            <v>41.376827264615088</v>
          </cell>
          <cell r="E461">
            <v>41.209334554312917</v>
          </cell>
          <cell r="F461">
            <v>40.414907674945503</v>
          </cell>
        </row>
        <row r="462">
          <cell r="B462">
            <v>37.869031612703338</v>
          </cell>
          <cell r="C462">
            <v>39.120824915198007</v>
          </cell>
          <cell r="D462">
            <v>38.519844565919328</v>
          </cell>
          <cell r="E462">
            <v>38.628491851126903</v>
          </cell>
          <cell r="F462">
            <v>37.527171106915468</v>
          </cell>
        </row>
        <row r="463">
          <cell r="B463">
            <v>34.449877729117333</v>
          </cell>
          <cell r="C463">
            <v>35.919338197502817</v>
          </cell>
          <cell r="D463">
            <v>35.884578768203113</v>
          </cell>
          <cell r="E463">
            <v>35.325135160679473</v>
          </cell>
          <cell r="F463">
            <v>34.33908119816968</v>
          </cell>
        </row>
        <row r="464">
          <cell r="B464">
            <v>46.135788021033548</v>
          </cell>
          <cell r="C464">
            <v>47.718322878776362</v>
          </cell>
          <cell r="D464">
            <v>47.780378947474347</v>
          </cell>
          <cell r="E464">
            <v>47.345512487776674</v>
          </cell>
          <cell r="F464">
            <v>45.555437358481612</v>
          </cell>
        </row>
        <row r="465">
          <cell r="B465">
            <v>43.180566658633332</v>
          </cell>
          <cell r="C465">
            <v>45.734691601306778</v>
          </cell>
          <cell r="D465">
            <v>44.687962406440619</v>
          </cell>
          <cell r="E465">
            <v>44.310917356202893</v>
          </cell>
          <cell r="F465">
            <v>42.888124863987358</v>
          </cell>
        </row>
        <row r="466">
          <cell r="B466">
            <v>42.429028778735287</v>
          </cell>
          <cell r="C466">
            <v>42.834856287498653</v>
          </cell>
          <cell r="D466">
            <v>42.797205858917593</v>
          </cell>
          <cell r="E466">
            <v>42.798644555919552</v>
          </cell>
          <cell r="F466">
            <v>42.413652429533222</v>
          </cell>
        </row>
        <row r="467">
          <cell r="B467">
            <v>46.472328686401838</v>
          </cell>
          <cell r="C467">
            <v>47.768133902078517</v>
          </cell>
          <cell r="D467">
            <v>47.46185053567293</v>
          </cell>
          <cell r="E467">
            <v>47.460767495303102</v>
          </cell>
          <cell r="F467">
            <v>47.378033974813768</v>
          </cell>
        </row>
        <row r="468">
          <cell r="B468">
            <v>52.015857595693817</v>
          </cell>
          <cell r="C468">
            <v>53.565861950700743</v>
          </cell>
          <cell r="D468">
            <v>53.037610848890459</v>
          </cell>
          <cell r="E468">
            <v>53.550762767456327</v>
          </cell>
          <cell r="F468">
            <v>53.61770601890629</v>
          </cell>
        </row>
        <row r="469">
          <cell r="B469">
            <v>69.629641018062301</v>
          </cell>
          <cell r="C469">
            <v>63.32813700351273</v>
          </cell>
          <cell r="D469">
            <v>55.206271820102231</v>
          </cell>
          <cell r="E469">
            <v>67.291014523108174</v>
          </cell>
          <cell r="F469">
            <v>68.06591440334735</v>
          </cell>
        </row>
        <row r="470">
          <cell r="B470">
            <v>55.284787788406049</v>
          </cell>
          <cell r="C470">
            <v>55.905363667979941</v>
          </cell>
          <cell r="D470">
            <v>55.918734541023049</v>
          </cell>
          <cell r="E470">
            <v>56.202904454578473</v>
          </cell>
          <cell r="F470">
            <v>56.73621685710809</v>
          </cell>
        </row>
        <row r="471">
          <cell r="B471">
            <v>66.976250286100921</v>
          </cell>
          <cell r="C471">
            <v>68.8488399926716</v>
          </cell>
          <cell r="D471">
            <v>57.125788533830693</v>
          </cell>
          <cell r="E471">
            <v>67.03647983742556</v>
          </cell>
          <cell r="F471">
            <v>61.125055085967922</v>
          </cell>
        </row>
        <row r="472">
          <cell r="B472">
            <v>45.636662071213323</v>
          </cell>
          <cell r="C472">
            <v>46.310318696705089</v>
          </cell>
          <cell r="D472">
            <v>44.225804253417742</v>
          </cell>
          <cell r="E472">
            <v>46.402186019198822</v>
          </cell>
          <cell r="F472">
            <v>44.428100888263167</v>
          </cell>
        </row>
        <row r="473">
          <cell r="B473">
            <v>35.906046276774958</v>
          </cell>
          <cell r="C473">
            <v>37.123505748434077</v>
          </cell>
          <cell r="D473">
            <v>36.548381655472163</v>
          </cell>
          <cell r="E473">
            <v>36.85779069535738</v>
          </cell>
          <cell r="F473">
            <v>36.401329308802957</v>
          </cell>
        </row>
        <row r="474">
          <cell r="B474">
            <v>37.796354502843897</v>
          </cell>
          <cell r="C474">
            <v>38.619184986421772</v>
          </cell>
          <cell r="D474">
            <v>38.354722000250533</v>
          </cell>
          <cell r="E474">
            <v>38.375669859214561</v>
          </cell>
          <cell r="F474">
            <v>38.167435300756317</v>
          </cell>
        </row>
        <row r="475">
          <cell r="B475">
            <v>34.104698898594783</v>
          </cell>
          <cell r="C475">
            <v>35.280335554110501</v>
          </cell>
          <cell r="D475">
            <v>34.903578600320152</v>
          </cell>
          <cell r="E475">
            <v>34.58665341002478</v>
          </cell>
          <cell r="F475">
            <v>33.954098414435883</v>
          </cell>
        </row>
        <row r="476">
          <cell r="B476">
            <v>39.675478819362183</v>
          </cell>
          <cell r="C476">
            <v>40.990191775287897</v>
          </cell>
          <cell r="D476">
            <v>40.437895564189148</v>
          </cell>
          <cell r="E476">
            <v>40.13742412454058</v>
          </cell>
          <cell r="F476">
            <v>38.87195133412974</v>
          </cell>
        </row>
        <row r="477">
          <cell r="B477">
            <v>36.360643367844332</v>
          </cell>
          <cell r="C477">
            <v>37.522645433185652</v>
          </cell>
          <cell r="D477">
            <v>37.175014329694832</v>
          </cell>
          <cell r="E477">
            <v>36.916298940380152</v>
          </cell>
          <cell r="F477">
            <v>36.59073567211486</v>
          </cell>
        </row>
        <row r="478">
          <cell r="B478">
            <v>40.296948045163028</v>
          </cell>
          <cell r="C478">
            <v>41.84329950234094</v>
          </cell>
          <cell r="D478">
            <v>41.414376382104862</v>
          </cell>
          <cell r="E478">
            <v>41.136587128849087</v>
          </cell>
          <cell r="F478">
            <v>40.646736221206183</v>
          </cell>
        </row>
        <row r="479">
          <cell r="B479">
            <v>44.092088107415108</v>
          </cell>
          <cell r="C479">
            <v>45.099761566829152</v>
          </cell>
          <cell r="D479">
            <v>44.820597446970048</v>
          </cell>
          <cell r="E479">
            <v>45.071126873387811</v>
          </cell>
          <cell r="F479">
            <v>44.624057817917539</v>
          </cell>
        </row>
        <row r="480">
          <cell r="B480">
            <v>64.953117757200886</v>
          </cell>
          <cell r="C480">
            <v>64.152977349575877</v>
          </cell>
          <cell r="D480">
            <v>60.2000654323829</v>
          </cell>
          <cell r="E480">
            <v>66.317008594171043</v>
          </cell>
          <cell r="F480">
            <v>62.893482447003663</v>
          </cell>
        </row>
        <row r="481">
          <cell r="B481">
            <v>53.366377385445269</v>
          </cell>
          <cell r="C481">
            <v>54.648188323852793</v>
          </cell>
          <cell r="D481">
            <v>54.242521723690999</v>
          </cell>
          <cell r="E481">
            <v>54.93602762189343</v>
          </cell>
          <cell r="F481">
            <v>55.212883971529124</v>
          </cell>
        </row>
      </sheetData>
      <sheetData sheetId="16" refreshError="1"/>
      <sheetData sheetId="17">
        <row r="1">
          <cell r="B1" t="str">
            <v>CM</v>
          </cell>
          <cell r="C1" t="str">
            <v>CM_VRES_BESS</v>
          </cell>
          <cell r="D1" t="str">
            <v>CM_VRES_BESS_lowTV</v>
          </cell>
          <cell r="E1" t="str">
            <v>CM_endogen_lowTV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1.760531053895606</v>
          </cell>
          <cell r="C6">
            <v>2.830889207433541</v>
          </cell>
          <cell r="D6">
            <v>2.4142767622855619</v>
          </cell>
          <cell r="E6">
            <v>2.4142767622855619</v>
          </cell>
        </row>
        <row r="7">
          <cell r="B7">
            <v>1.737460498412748</v>
          </cell>
          <cell r="C7">
            <v>2.3456737384127542</v>
          </cell>
          <cell r="D7">
            <v>1.423990050793253</v>
          </cell>
          <cell r="E7">
            <v>1.78603814688603</v>
          </cell>
        </row>
        <row r="8">
          <cell r="B8">
            <v>2.0996912302051811</v>
          </cell>
          <cell r="C8">
            <v>2.7390638333886002</v>
          </cell>
          <cell r="D8">
            <v>1.8555191420783561</v>
          </cell>
          <cell r="E8">
            <v>2.0120983554811112</v>
          </cell>
        </row>
        <row r="9">
          <cell r="B9">
            <v>1.7872841707042779</v>
          </cell>
          <cell r="C9">
            <v>3.308400516314832</v>
          </cell>
          <cell r="D9">
            <v>2.0617933386828842</v>
          </cell>
          <cell r="E9">
            <v>2.2722462369809691</v>
          </cell>
        </row>
        <row r="10">
          <cell r="B10">
            <v>1.611372963095876</v>
          </cell>
          <cell r="C10">
            <v>2.9832419221956128</v>
          </cell>
          <cell r="D10">
            <v>0.49827350278452248</v>
          </cell>
          <cell r="E10">
            <v>0.51188333942913622</v>
          </cell>
        </row>
        <row r="11">
          <cell r="B11">
            <v>0.34292996120931668</v>
          </cell>
          <cell r="C11">
            <v>0.7102139642179528</v>
          </cell>
          <cell r="D11">
            <v>0.52983534570375401</v>
          </cell>
          <cell r="E11">
            <v>0.52946129447716284</v>
          </cell>
        </row>
        <row r="12">
          <cell r="B12">
            <v>1.8142456938218079</v>
          </cell>
          <cell r="C12">
            <v>2.8748573584178789</v>
          </cell>
          <cell r="D12">
            <v>7.5299151663268865E-2</v>
          </cell>
          <cell r="E12">
            <v>1.326212191493247</v>
          </cell>
        </row>
        <row r="13">
          <cell r="B13">
            <v>0.35754523391786458</v>
          </cell>
          <cell r="C13">
            <v>0.71014131860270491</v>
          </cell>
          <cell r="D13">
            <v>0.43128845424725371</v>
          </cell>
          <cell r="E13">
            <v>0.42411771767957501</v>
          </cell>
        </row>
        <row r="14">
          <cell r="B14">
            <v>0.34638341327048222</v>
          </cell>
          <cell r="C14">
            <v>0.56684762354162554</v>
          </cell>
          <cell r="D14">
            <v>2.089416198376445</v>
          </cell>
          <cell r="E14">
            <v>2.5118268961750458</v>
          </cell>
        </row>
        <row r="15">
          <cell r="B15">
            <v>0.25606937918714462</v>
          </cell>
          <cell r="C15">
            <v>0.45280887883631771</v>
          </cell>
          <cell r="D15">
            <v>2.022614672861796</v>
          </cell>
          <cell r="E15">
            <v>2.6567104667467678</v>
          </cell>
        </row>
        <row r="16">
          <cell r="B16">
            <v>0.24727725315627261</v>
          </cell>
          <cell r="C16">
            <v>0.43723243587320532</v>
          </cell>
          <cell r="D16">
            <v>1.9528068838081101</v>
          </cell>
          <cell r="E16">
            <v>1.6940270268937889</v>
          </cell>
        </row>
        <row r="17">
          <cell r="B17">
            <v>0.24457359388875141</v>
          </cell>
          <cell r="C17">
            <v>0.43243711689861392</v>
          </cell>
          <cell r="D17">
            <v>1.874746269699187</v>
          </cell>
          <cell r="E17">
            <v>1.7602726119848799</v>
          </cell>
        </row>
        <row r="18">
          <cell r="B18">
            <v>0.35414676018590457</v>
          </cell>
          <cell r="C18">
            <v>2.5619289613645209</v>
          </cell>
          <cell r="D18">
            <v>1.7972524716110609</v>
          </cell>
          <cell r="E18">
            <v>2.295925977158694</v>
          </cell>
        </row>
        <row r="19">
          <cell r="B19">
            <v>1.391937757929183</v>
          </cell>
          <cell r="C19">
            <v>2.845522253170389</v>
          </cell>
          <cell r="D19">
            <v>1.713865076665877</v>
          </cell>
          <cell r="E19">
            <v>1.6923033711901689</v>
          </cell>
        </row>
        <row r="20">
          <cell r="B20">
            <v>1.2819756020666691</v>
          </cell>
          <cell r="C20">
            <v>2.6124956451035879</v>
          </cell>
          <cell r="D20">
            <v>1.8693354480853639</v>
          </cell>
          <cell r="E20">
            <v>2.214539153796383</v>
          </cell>
        </row>
        <row r="21">
          <cell r="B21">
            <v>1.1847167939627179</v>
          </cell>
          <cell r="C21">
            <v>2.6869675361528338</v>
          </cell>
          <cell r="D21">
            <v>1.613435240465934</v>
          </cell>
          <cell r="E21">
            <v>2.343582357487147</v>
          </cell>
        </row>
        <row r="22">
          <cell r="B22">
            <v>1.07507213554068</v>
          </cell>
          <cell r="C22">
            <v>2.836653618878052</v>
          </cell>
          <cell r="D22">
            <v>1.7798705717599459</v>
          </cell>
          <cell r="E22">
            <v>2.1980486361361091</v>
          </cell>
        </row>
        <row r="23">
          <cell r="B23">
            <v>0.69426723253990996</v>
          </cell>
          <cell r="C23">
            <v>3.016652094480222</v>
          </cell>
          <cell r="D23">
            <v>2.0915204307929378</v>
          </cell>
          <cell r="E23">
            <v>2.6243516234762549</v>
          </cell>
        </row>
        <row r="24">
          <cell r="B24">
            <v>1.023032227079157</v>
          </cell>
          <cell r="C24">
            <v>2.7350940273161028</v>
          </cell>
          <cell r="D24">
            <v>1.9006198168329009</v>
          </cell>
          <cell r="E24">
            <v>2.4605645623753012</v>
          </cell>
        </row>
        <row r="25">
          <cell r="B25">
            <v>1.418325090768547</v>
          </cell>
          <cell r="C25">
            <v>3.023438826795577</v>
          </cell>
          <cell r="D25">
            <v>2.0126412483356608</v>
          </cell>
          <cell r="E25">
            <v>2.522724941890611</v>
          </cell>
        </row>
        <row r="26">
          <cell r="B26">
            <v>1.347891950600574</v>
          </cell>
          <cell r="C26">
            <v>2.749622351215268</v>
          </cell>
          <cell r="D26">
            <v>1.7671083517011561</v>
          </cell>
          <cell r="E26">
            <v>2.3099824166656329</v>
          </cell>
        </row>
        <row r="27">
          <cell r="B27">
            <v>1.3163094137227991</v>
          </cell>
          <cell r="C27">
            <v>2.9529837035165292</v>
          </cell>
          <cell r="D27">
            <v>1.9359029777711609</v>
          </cell>
          <cell r="E27">
            <v>2.3442717228697898</v>
          </cell>
        </row>
        <row r="28">
          <cell r="B28">
            <v>1.343137892749583</v>
          </cell>
          <cell r="C28">
            <v>3.0822105422624348</v>
          </cell>
          <cell r="D28">
            <v>1.8990968394738319</v>
          </cell>
          <cell r="E28">
            <v>2.1918962988913342</v>
          </cell>
        </row>
        <row r="29">
          <cell r="B29">
            <v>1.2552307983798521</v>
          </cell>
          <cell r="C29">
            <v>2.8169003303742972</v>
          </cell>
          <cell r="D29">
            <v>1.7298387279167731</v>
          </cell>
          <cell r="E29">
            <v>2.1282578951433289</v>
          </cell>
        </row>
        <row r="30">
          <cell r="B30">
            <v>1.292304732599058</v>
          </cell>
          <cell r="C30">
            <v>2.9563094637114911</v>
          </cell>
          <cell r="D30">
            <v>1.6938215529381659</v>
          </cell>
          <cell r="E30">
            <v>2.0944439260167731</v>
          </cell>
        </row>
        <row r="31">
          <cell r="B31">
            <v>1.326309108289847</v>
          </cell>
          <cell r="C31">
            <v>2.9677625320285319</v>
          </cell>
          <cell r="D31">
            <v>1.8064188588747301</v>
          </cell>
          <cell r="E31">
            <v>2.2085986737383281</v>
          </cell>
        </row>
        <row r="32">
          <cell r="B32">
            <v>1.129096315106249</v>
          </cell>
          <cell r="C32">
            <v>3.20328324023914</v>
          </cell>
          <cell r="D32">
            <v>1.9465761198522531</v>
          </cell>
          <cell r="E32">
            <v>2.5441487094831658</v>
          </cell>
        </row>
        <row r="33">
          <cell r="B33">
            <v>1.3440612942193839</v>
          </cell>
          <cell r="C33">
            <v>3.0643514187654239</v>
          </cell>
          <cell r="D33">
            <v>1.7540053634913479</v>
          </cell>
          <cell r="E33">
            <v>2.3456565415892472</v>
          </cell>
        </row>
        <row r="34">
          <cell r="B34">
            <v>1.3361413501474311</v>
          </cell>
          <cell r="C34">
            <v>2.991661183770407</v>
          </cell>
          <cell r="D34">
            <v>1.8208806468991181</v>
          </cell>
          <cell r="E34">
            <v>2.4326682140850222</v>
          </cell>
        </row>
        <row r="35">
          <cell r="B35">
            <v>1.041887632683363</v>
          </cell>
          <cell r="C35">
            <v>2.8737844632071758</v>
          </cell>
          <cell r="D35">
            <v>1.675486445294166</v>
          </cell>
          <cell r="E35">
            <v>2.399190968190605</v>
          </cell>
        </row>
        <row r="36">
          <cell r="B36">
            <v>1.0484101354750419</v>
          </cell>
          <cell r="C36">
            <v>2.920786585348655</v>
          </cell>
          <cell r="D36">
            <v>1.72515349154555</v>
          </cell>
          <cell r="E36">
            <v>2.402248705342362</v>
          </cell>
        </row>
        <row r="37">
          <cell r="B37">
            <v>1.2528537103108941</v>
          </cell>
          <cell r="C37">
            <v>2.7433455899321419</v>
          </cell>
          <cell r="D37">
            <v>1.6223513225602451</v>
          </cell>
          <cell r="E37">
            <v>2.3143795921713921</v>
          </cell>
        </row>
        <row r="38">
          <cell r="B38">
            <v>0.26208072973985658</v>
          </cell>
          <cell r="C38">
            <v>3.0513006397421041</v>
          </cell>
          <cell r="D38">
            <v>1.80074783307858</v>
          </cell>
          <cell r="E38">
            <v>2.6118724957947981</v>
          </cell>
        </row>
        <row r="39">
          <cell r="B39">
            <v>1.0597666123514839</v>
          </cell>
          <cell r="C39">
            <v>2.9523314684505721</v>
          </cell>
          <cell r="D39">
            <v>1.744011411281007</v>
          </cell>
          <cell r="E39">
            <v>2.5694891251274541</v>
          </cell>
        </row>
        <row r="40">
          <cell r="B40">
            <v>1.331483885411513</v>
          </cell>
          <cell r="C40">
            <v>2.9206974630259031</v>
          </cell>
          <cell r="D40">
            <v>1.7249590164918289</v>
          </cell>
          <cell r="E40">
            <v>2.5512113303795481</v>
          </cell>
        </row>
        <row r="41">
          <cell r="B41">
            <v>1.303786189166237</v>
          </cell>
          <cell r="C41">
            <v>2.863529607124963</v>
          </cell>
          <cell r="D41">
            <v>1.692178496106395</v>
          </cell>
          <cell r="E41">
            <v>2.5304274442960928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B1" t="str">
            <v>CM</v>
          </cell>
          <cell r="C1" t="str">
            <v>CM_VRES_BESS</v>
          </cell>
          <cell r="D1" t="str">
            <v>CM_VRES_BESS_lowTV</v>
          </cell>
          <cell r="E1" t="str">
            <v>CM_endogen_lowTV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B6">
            <v>537369240.67331052</v>
          </cell>
          <cell r="C6">
            <v>864101766.45442986</v>
          </cell>
          <cell r="D6">
            <v>740781982.99842691</v>
          </cell>
          <cell r="E6">
            <v>740781982.99842691</v>
          </cell>
        </row>
        <row r="7">
          <cell r="B7">
            <v>537369240.67331052</v>
          </cell>
          <cell r="C7">
            <v>725508475.54400063</v>
          </cell>
          <cell r="D7">
            <v>442762591.10572982</v>
          </cell>
          <cell r="E7">
            <v>555334552.57528913</v>
          </cell>
        </row>
        <row r="8">
          <cell r="B8">
            <v>707010947.67118549</v>
          </cell>
          <cell r="C8">
            <v>922305471.98419273</v>
          </cell>
          <cell r="D8">
            <v>628637139.66474557</v>
          </cell>
          <cell r="E8">
            <v>681685212.04570889</v>
          </cell>
        </row>
        <row r="9">
          <cell r="B9">
            <v>537369240.67331052</v>
          </cell>
          <cell r="C9">
            <v>999744361.53291965</v>
          </cell>
          <cell r="D9">
            <v>620010159.09045494</v>
          </cell>
          <cell r="E9">
            <v>686670315.41184664</v>
          </cell>
        </row>
        <row r="10">
          <cell r="B10">
            <v>537369240.67331052</v>
          </cell>
          <cell r="C10">
            <v>999744361.53291965</v>
          </cell>
          <cell r="D10">
            <v>166166902.12890059</v>
          </cell>
          <cell r="E10">
            <v>171542402.1426582</v>
          </cell>
        </row>
        <row r="11">
          <cell r="B11">
            <v>107560406.98155349</v>
          </cell>
          <cell r="C11">
            <v>223575213.15836161</v>
          </cell>
          <cell r="D11">
            <v>166168415.63150901</v>
          </cell>
          <cell r="E11">
            <v>166670592.73703861</v>
          </cell>
        </row>
        <row r="12">
          <cell r="B12">
            <v>623110446.68148959</v>
          </cell>
          <cell r="C12">
            <v>996774736.85633945</v>
          </cell>
          <cell r="D12">
            <v>25843801.769248672</v>
          </cell>
          <cell r="E12">
            <v>457636370.89167118</v>
          </cell>
        </row>
        <row r="13">
          <cell r="B13">
            <v>112181140.1174323</v>
          </cell>
          <cell r="C13">
            <v>222814722.1728017</v>
          </cell>
          <cell r="D13">
            <v>135195830.74787441</v>
          </cell>
          <cell r="E13">
            <v>132988366.2886499</v>
          </cell>
        </row>
        <row r="14">
          <cell r="B14">
            <v>112181641.9459763</v>
          </cell>
          <cell r="C14">
            <v>184506464.33729219</v>
          </cell>
          <cell r="D14">
            <v>683958417.28116751</v>
          </cell>
          <cell r="E14">
            <v>817587217.99156964</v>
          </cell>
        </row>
        <row r="15">
          <cell r="B15">
            <v>81899960.044703558</v>
          </cell>
          <cell r="C15">
            <v>144715561.96557671</v>
          </cell>
          <cell r="D15">
            <v>649699679.07411444</v>
          </cell>
          <cell r="E15">
            <v>846618691.81925619</v>
          </cell>
        </row>
        <row r="16">
          <cell r="B16">
            <v>81901987.760874838</v>
          </cell>
          <cell r="C16">
            <v>144718594.84264901</v>
          </cell>
          <cell r="D16">
            <v>649699679.07411444</v>
          </cell>
          <cell r="E16">
            <v>558893110.52966309</v>
          </cell>
        </row>
        <row r="17">
          <cell r="B17">
            <v>81904020.1096645</v>
          </cell>
          <cell r="C17">
            <v>144721632.6471433</v>
          </cell>
          <cell r="D17">
            <v>630559565.1806097</v>
          </cell>
          <cell r="E17">
            <v>587863630.11063933</v>
          </cell>
        </row>
        <row r="18">
          <cell r="B18">
            <v>111772802.0600486</v>
          </cell>
          <cell r="C18">
            <v>811467498.34546089</v>
          </cell>
          <cell r="D18">
            <v>569964526.93202293</v>
          </cell>
          <cell r="E18">
            <v>726962295.13470531</v>
          </cell>
        </row>
        <row r="19">
          <cell r="B19">
            <v>434194346.46403497</v>
          </cell>
          <cell r="C19">
            <v>893665926.39401102</v>
          </cell>
          <cell r="D19">
            <v>537140880.22771811</v>
          </cell>
          <cell r="E19">
            <v>528231926.41445279</v>
          </cell>
        </row>
        <row r="20">
          <cell r="B20">
            <v>434194346.46403497</v>
          </cell>
          <cell r="C20">
            <v>893665926.39401102</v>
          </cell>
          <cell r="D20">
            <v>636865541.39671755</v>
          </cell>
          <cell r="E20">
            <v>746404528.30846238</v>
          </cell>
        </row>
        <row r="21">
          <cell r="B21">
            <v>397431549.86809421</v>
          </cell>
          <cell r="C21">
            <v>905270972.42488837</v>
          </cell>
          <cell r="D21">
            <v>542765888.99709141</v>
          </cell>
          <cell r="E21">
            <v>784717981.4488678</v>
          </cell>
        </row>
        <row r="22">
          <cell r="B22">
            <v>364567463.29827827</v>
          </cell>
          <cell r="C22">
            <v>965738220.48655224</v>
          </cell>
          <cell r="D22">
            <v>604917211.94175208</v>
          </cell>
          <cell r="E22">
            <v>742902039.35315609</v>
          </cell>
        </row>
        <row r="23">
          <cell r="B23">
            <v>221396127.15740401</v>
          </cell>
          <cell r="C23">
            <v>965738220.48655224</v>
          </cell>
          <cell r="D23">
            <v>669154456.51061702</v>
          </cell>
          <cell r="E23">
            <v>836501799.22103846</v>
          </cell>
        </row>
        <row r="24">
          <cell r="B24">
            <v>331488693.53728801</v>
          </cell>
          <cell r="C24">
            <v>890661795.66205692</v>
          </cell>
          <cell r="D24">
            <v>617820124.34042549</v>
          </cell>
          <cell r="E24">
            <v>796339060.27577782</v>
          </cell>
        </row>
        <row r="25">
          <cell r="B25">
            <v>434194346.4640348</v>
          </cell>
          <cell r="C25">
            <v>928066714.65518117</v>
          </cell>
          <cell r="D25">
            <v>617820124.34042549</v>
          </cell>
          <cell r="E25">
            <v>773725571.12844515</v>
          </cell>
        </row>
        <row r="26">
          <cell r="B26">
            <v>434194346.4640348</v>
          </cell>
          <cell r="C26">
            <v>889993461.46658039</v>
          </cell>
          <cell r="D26">
            <v>570027858.41662419</v>
          </cell>
          <cell r="E26">
            <v>742240366.96315241</v>
          </cell>
        </row>
        <row r="27">
          <cell r="B27">
            <v>417702622.23585743</v>
          </cell>
          <cell r="C27">
            <v>941674738.05002785</v>
          </cell>
          <cell r="D27">
            <v>615241760.40008688</v>
          </cell>
          <cell r="E27">
            <v>743284684.85666847</v>
          </cell>
        </row>
        <row r="28">
          <cell r="B28">
            <v>434194346.46403491</v>
          </cell>
          <cell r="C28">
            <v>1001524902.1709861</v>
          </cell>
          <cell r="D28">
            <v>615241760.40008688</v>
          </cell>
          <cell r="E28">
            <v>707303086.38627887</v>
          </cell>
        </row>
        <row r="29">
          <cell r="B29">
            <v>417414061.26772511</v>
          </cell>
          <cell r="C29">
            <v>941674738.05002785</v>
          </cell>
          <cell r="D29">
            <v>576433188.93124604</v>
          </cell>
          <cell r="E29">
            <v>705383276.70716417</v>
          </cell>
        </row>
        <row r="30">
          <cell r="B30">
            <v>434194346.46403491</v>
          </cell>
          <cell r="C30">
            <v>997962895.26894188</v>
          </cell>
          <cell r="D30">
            <v>570200655.94493711</v>
          </cell>
          <cell r="E30">
            <v>700819916.89494419</v>
          </cell>
        </row>
        <row r="31">
          <cell r="B31">
            <v>417589849.10055637</v>
          </cell>
          <cell r="C31">
            <v>938051022.75391293</v>
          </cell>
          <cell r="D31">
            <v>570200655.94493711</v>
          </cell>
          <cell r="E31">
            <v>695052165.51288688</v>
          </cell>
        </row>
        <row r="32">
          <cell r="B32">
            <v>328869975.29206598</v>
          </cell>
          <cell r="C32">
            <v>938051022.75391293</v>
          </cell>
          <cell r="D32">
            <v>570200655.94493711</v>
          </cell>
          <cell r="E32">
            <v>745385927.74972129</v>
          </cell>
        </row>
        <row r="33">
          <cell r="B33">
            <v>434194346.46403491</v>
          </cell>
          <cell r="C33">
            <v>997962895.26894188</v>
          </cell>
          <cell r="D33">
            <v>570200655.94493711</v>
          </cell>
          <cell r="E33">
            <v>760317356.15377474</v>
          </cell>
        </row>
        <row r="34">
          <cell r="B34">
            <v>417301104.30358648</v>
          </cell>
          <cell r="C34">
            <v>938051022.75391293</v>
          </cell>
          <cell r="D34">
            <v>570200655.94493711</v>
          </cell>
          <cell r="E34">
            <v>760317356.15377474</v>
          </cell>
        </row>
        <row r="35">
          <cell r="B35">
            <v>328869975.29206598</v>
          </cell>
          <cell r="C35">
            <v>911668358.85746944</v>
          </cell>
          <cell r="D35">
            <v>530209194.24416709</v>
          </cell>
          <cell r="E35">
            <v>757700383.07548118</v>
          </cell>
        </row>
        <row r="36">
          <cell r="B36">
            <v>328869975.29206598</v>
          </cell>
          <cell r="C36">
            <v>920787812.78197551</v>
          </cell>
          <cell r="D36">
            <v>543198322.54886913</v>
          </cell>
          <cell r="E36">
            <v>754397259.37887645</v>
          </cell>
        </row>
        <row r="37">
          <cell r="B37">
            <v>418189136.76881647</v>
          </cell>
          <cell r="C37">
            <v>920787812.78197551</v>
          </cell>
          <cell r="D37">
            <v>543198322.54886913</v>
          </cell>
          <cell r="E37">
            <v>770361410.55123091</v>
          </cell>
        </row>
        <row r="38">
          <cell r="B38">
            <v>78743040.238469124</v>
          </cell>
          <cell r="C38">
            <v>920787812.78197551</v>
          </cell>
          <cell r="D38">
            <v>543198322.54886913</v>
          </cell>
          <cell r="E38">
            <v>786280861.36719871</v>
          </cell>
        </row>
        <row r="39">
          <cell r="B39">
            <v>328869975.29206598</v>
          </cell>
          <cell r="C39">
            <v>920787812.78197563</v>
          </cell>
          <cell r="D39">
            <v>543198322.54886913</v>
          </cell>
          <cell r="E39">
            <v>798018682.06261241</v>
          </cell>
        </row>
        <row r="40">
          <cell r="B40">
            <v>417730787.90492368</v>
          </cell>
          <cell r="C40">
            <v>920787812.78197551</v>
          </cell>
          <cell r="D40">
            <v>543198322.54886913</v>
          </cell>
          <cell r="E40">
            <v>804742144.24759817</v>
          </cell>
        </row>
        <row r="41">
          <cell r="B41">
            <v>417118218.76247633</v>
          </cell>
          <cell r="C41">
            <v>920787812.78197551</v>
          </cell>
          <cell r="D41">
            <v>543198322.54886913</v>
          </cell>
          <cell r="E41">
            <v>813003071.64357722</v>
          </cell>
        </row>
      </sheetData>
      <sheetData sheetId="28" refreshError="1"/>
      <sheetData sheetId="29" refreshError="1"/>
      <sheetData sheetId="30">
        <row r="1">
          <cell r="B1" t="str">
            <v>EOM</v>
          </cell>
          <cell r="C1" t="str">
            <v>CM</v>
          </cell>
          <cell r="D1" t="str">
            <v>CM_VRES_BESS</v>
          </cell>
          <cell r="E1" t="str">
            <v>CM_VRES_BESS_lowTV</v>
          </cell>
          <cell r="F1" t="str">
            <v>CM_endogen_lowTV</v>
          </cell>
        </row>
        <row r="2">
          <cell r="B2">
            <v>11583263154.572611</v>
          </cell>
          <cell r="C2">
            <v>11583263154.572611</v>
          </cell>
          <cell r="D2">
            <v>11583263154.572611</v>
          </cell>
          <cell r="E2">
            <v>11583263154.572611</v>
          </cell>
          <cell r="F2">
            <v>11583263154.572611</v>
          </cell>
        </row>
        <row r="3">
          <cell r="B3">
            <v>11315498086.30546</v>
          </cell>
          <cell r="C3">
            <v>11350376711.455851</v>
          </cell>
          <cell r="D3">
            <v>11385255336.60626</v>
          </cell>
          <cell r="E3">
            <v>11397498086.30545</v>
          </cell>
          <cell r="F3">
            <v>11397498086.30546</v>
          </cell>
        </row>
        <row r="4">
          <cell r="B4">
            <v>12056321155.526291</v>
          </cell>
          <cell r="C4">
            <v>12126078405.82708</v>
          </cell>
          <cell r="D4">
            <v>12160957030.977489</v>
          </cell>
          <cell r="E4">
            <v>12138321155.526279</v>
          </cell>
          <cell r="F4">
            <v>12138321155.526291</v>
          </cell>
        </row>
        <row r="5">
          <cell r="B5">
            <v>9996344037.1119614</v>
          </cell>
          <cell r="C5">
            <v>10077729760.496811</v>
          </cell>
          <cell r="D5">
            <v>10124643604.8643</v>
          </cell>
          <cell r="E5">
            <v>10234254068.565161</v>
          </cell>
          <cell r="F5">
            <v>10234254068.56517</v>
          </cell>
        </row>
        <row r="6">
          <cell r="B6">
            <v>11377375619.554001</v>
          </cell>
          <cell r="C6">
            <v>10744952381.10985</v>
          </cell>
          <cell r="D6">
            <v>10780196989.44408</v>
          </cell>
          <cell r="E6">
            <v>11090090796.811399</v>
          </cell>
          <cell r="F6">
            <v>11107530109.38661</v>
          </cell>
        </row>
        <row r="7">
          <cell r="B7">
            <v>10838594199.51445</v>
          </cell>
          <cell r="C7">
            <v>10655571995.90802</v>
          </cell>
          <cell r="D7">
            <v>10718795452.517269</v>
          </cell>
          <cell r="E7">
            <v>10593663217.340639</v>
          </cell>
          <cell r="F7">
            <v>10675663217.340651</v>
          </cell>
        </row>
        <row r="8">
          <cell r="B8">
            <v>9604777875.7306213</v>
          </cell>
          <cell r="C8">
            <v>9638221102.718977</v>
          </cell>
          <cell r="D8">
            <v>9763567630.935482</v>
          </cell>
          <cell r="E8">
            <v>9613226693.1018581</v>
          </cell>
          <cell r="F8">
            <v>9692843597.6305027</v>
          </cell>
        </row>
        <row r="9">
          <cell r="B9">
            <v>10496776159.94973</v>
          </cell>
          <cell r="C9">
            <v>10837234671.3302</v>
          </cell>
          <cell r="D9">
            <v>10642681690.06119</v>
          </cell>
          <cell r="E9">
            <v>10477826469.88287</v>
          </cell>
          <cell r="F9">
            <v>10500898267.592171</v>
          </cell>
        </row>
        <row r="10">
          <cell r="B10">
            <v>9363988669.2682514</v>
          </cell>
          <cell r="C10">
            <v>9425648452.842205</v>
          </cell>
          <cell r="D10">
            <v>9618368045.3165073</v>
          </cell>
          <cell r="E10">
            <v>9312300073.9433479</v>
          </cell>
          <cell r="F10">
            <v>9360196827.5035267</v>
          </cell>
        </row>
        <row r="11">
          <cell r="B11">
            <v>10117316167.65559</v>
          </cell>
          <cell r="C11">
            <v>10091438317.11113</v>
          </cell>
          <cell r="D11">
            <v>10145635924.157499</v>
          </cell>
          <cell r="E11">
            <v>10201112253.335899</v>
          </cell>
          <cell r="F11">
            <v>9951695754.0123997</v>
          </cell>
        </row>
        <row r="12">
          <cell r="B12">
            <v>9553076448.8547058</v>
          </cell>
          <cell r="C12">
            <v>9315010698.4848251</v>
          </cell>
          <cell r="D12">
            <v>9456794964.6824722</v>
          </cell>
          <cell r="E12">
            <v>9984990603.4762974</v>
          </cell>
          <cell r="F12">
            <v>9841265088.7314758</v>
          </cell>
        </row>
        <row r="13">
          <cell r="B13">
            <v>11885411139.703119</v>
          </cell>
          <cell r="C13">
            <v>10658330981.648029</v>
          </cell>
          <cell r="D13">
            <v>10691786286.31583</v>
          </cell>
          <cell r="E13">
            <v>15154692341.639299</v>
          </cell>
          <cell r="F13">
            <v>13094929208.52836</v>
          </cell>
        </row>
        <row r="14">
          <cell r="B14">
            <v>10104228709.22345</v>
          </cell>
          <cell r="C14">
            <v>9980152595.6263638</v>
          </cell>
          <cell r="D14">
            <v>10006881352.527969</v>
          </cell>
          <cell r="E14">
            <v>10078339758.2192</v>
          </cell>
          <cell r="F14">
            <v>10113813177.689329</v>
          </cell>
        </row>
        <row r="15">
          <cell r="B15">
            <v>10069652780.27874</v>
          </cell>
          <cell r="C15">
            <v>9827665997.8381195</v>
          </cell>
          <cell r="D15">
            <v>9875928950.0147133</v>
          </cell>
          <cell r="E15">
            <v>9967359617.9188633</v>
          </cell>
          <cell r="F15">
            <v>9915043021.0065441</v>
          </cell>
        </row>
        <row r="16">
          <cell r="B16">
            <v>9732534860.9769249</v>
          </cell>
          <cell r="C16">
            <v>9606134795.3512974</v>
          </cell>
          <cell r="D16">
            <v>9742000032.3776169</v>
          </cell>
          <cell r="E16">
            <v>9802263568.5244331</v>
          </cell>
          <cell r="F16">
            <v>9797101430.8418255</v>
          </cell>
        </row>
        <row r="17">
          <cell r="B17">
            <v>10541547200.77235</v>
          </cell>
          <cell r="C17">
            <v>9878595177.678833</v>
          </cell>
          <cell r="D17">
            <v>10070472963.2833</v>
          </cell>
          <cell r="E17">
            <v>10233262094.542601</v>
          </cell>
          <cell r="F17">
            <v>10156639149.956051</v>
          </cell>
        </row>
        <row r="18">
          <cell r="B18">
            <v>10126506744.675301</v>
          </cell>
          <cell r="C18">
            <v>10017475923.392361</v>
          </cell>
          <cell r="D18">
            <v>10162081504.351089</v>
          </cell>
          <cell r="E18">
            <v>10193336797.5487</v>
          </cell>
          <cell r="F18">
            <v>10132484209.685181</v>
          </cell>
        </row>
        <row r="19">
          <cell r="B19">
            <v>10763355284.16715</v>
          </cell>
          <cell r="C19">
            <v>10701826721.6569</v>
          </cell>
          <cell r="D19">
            <v>10762072569.985901</v>
          </cell>
          <cell r="E19">
            <v>10821657285.21253</v>
          </cell>
          <cell r="F19">
            <v>10830131321.00713</v>
          </cell>
        </row>
        <row r="20">
          <cell r="B20">
            <v>9839354401.1520042</v>
          </cell>
          <cell r="C20">
            <v>9705589107.9899406</v>
          </cell>
          <cell r="D20">
            <v>9775852242.5373058</v>
          </cell>
          <cell r="E20">
            <v>9918002654.2850571</v>
          </cell>
          <cell r="F20">
            <v>9866995593.4663582</v>
          </cell>
        </row>
        <row r="21">
          <cell r="B21">
            <v>10107681386.74683</v>
          </cell>
          <cell r="C21">
            <v>9696397294.0797195</v>
          </cell>
          <cell r="D21">
            <v>9631799163.2961998</v>
          </cell>
          <cell r="E21">
            <v>9921948004.2084999</v>
          </cell>
          <cell r="F21">
            <v>9902631920.6051025</v>
          </cell>
        </row>
        <row r="22">
          <cell r="B22">
            <v>9882976384.2879925</v>
          </cell>
          <cell r="C22">
            <v>9639854285.9203415</v>
          </cell>
          <cell r="D22">
            <v>9727324076.5278168</v>
          </cell>
          <cell r="E22">
            <v>9897442867.0215816</v>
          </cell>
          <cell r="F22">
            <v>9810985896.6909695</v>
          </cell>
        </row>
        <row r="23">
          <cell r="B23">
            <v>10677219684.892099</v>
          </cell>
          <cell r="C23">
            <v>10249599370.683821</v>
          </cell>
          <cell r="D23">
            <v>10357087764.76391</v>
          </cell>
          <cell r="E23">
            <v>10512182073.646891</v>
          </cell>
          <cell r="F23">
            <v>10424263618.121929</v>
          </cell>
        </row>
        <row r="24">
          <cell r="B24">
            <v>10327042464.772249</v>
          </cell>
          <cell r="C24">
            <v>10254587281.15287</v>
          </cell>
          <cell r="D24">
            <v>10291570651.243759</v>
          </cell>
          <cell r="E24">
            <v>10387103499.999559</v>
          </cell>
          <cell r="F24">
            <v>10363845689.09001</v>
          </cell>
        </row>
        <row r="25">
          <cell r="B25">
            <v>11282345463.781521</v>
          </cell>
          <cell r="C25">
            <v>10919158223.394239</v>
          </cell>
          <cell r="D25">
            <v>10872563176.51749</v>
          </cell>
          <cell r="E25">
            <v>11139020657.74394</v>
          </cell>
          <cell r="F25">
            <v>11045200074.5578</v>
          </cell>
        </row>
        <row r="26">
          <cell r="B26">
            <v>10687079225.272659</v>
          </cell>
          <cell r="C26">
            <v>10493749462.761181</v>
          </cell>
          <cell r="D26">
            <v>10432197803.19997</v>
          </cell>
          <cell r="E26">
            <v>10565176126.97859</v>
          </cell>
          <cell r="F26">
            <v>10516633132.599199</v>
          </cell>
        </row>
        <row r="27">
          <cell r="B27">
            <v>10521317084.50543</v>
          </cell>
          <cell r="C27">
            <v>10146139643.75901</v>
          </cell>
          <cell r="D27">
            <v>10066645814.37468</v>
          </cell>
          <cell r="E27">
            <v>10319465589.53027</v>
          </cell>
          <cell r="F27">
            <v>10202824960.039961</v>
          </cell>
        </row>
        <row r="28">
          <cell r="B28">
            <v>10735423801.150801</v>
          </cell>
          <cell r="C28">
            <v>9962962050.1202278</v>
          </cell>
          <cell r="D28">
            <v>9728510530.0884762</v>
          </cell>
          <cell r="E28">
            <v>10081314744.870199</v>
          </cell>
          <cell r="F28">
            <v>9781424413.5282822</v>
          </cell>
        </row>
        <row r="29">
          <cell r="B29">
            <v>9368649116.03162</v>
          </cell>
          <cell r="C29">
            <v>9370981810.3634624</v>
          </cell>
          <cell r="D29">
            <v>9458859819.7138805</v>
          </cell>
          <cell r="E29">
            <v>9411630798.3801575</v>
          </cell>
          <cell r="F29">
            <v>9389852813.4813232</v>
          </cell>
        </row>
        <row r="30">
          <cell r="B30">
            <v>9445684011.0328598</v>
          </cell>
          <cell r="C30">
            <v>9286691239.6856403</v>
          </cell>
          <cell r="D30">
            <v>9447457444.9134903</v>
          </cell>
          <cell r="E30">
            <v>9568210317.5062275</v>
          </cell>
          <cell r="F30">
            <v>9550391331.9291973</v>
          </cell>
        </row>
        <row r="31">
          <cell r="B31">
            <v>10376561289.44175</v>
          </cell>
          <cell r="C31">
            <v>9895839731.2444553</v>
          </cell>
          <cell r="D31">
            <v>9994942382.179615</v>
          </cell>
          <cell r="E31">
            <v>10241989873.984119</v>
          </cell>
          <cell r="F31">
            <v>10191788290.919319</v>
          </cell>
        </row>
        <row r="32">
          <cell r="B32">
            <v>11372440627.512131</v>
          </cell>
          <cell r="C32">
            <v>11108670477.38063</v>
          </cell>
          <cell r="D32">
            <v>10937807019.96769</v>
          </cell>
          <cell r="E32">
            <v>11155383466.713949</v>
          </cell>
          <cell r="F32">
            <v>11102863651.658991</v>
          </cell>
        </row>
        <row r="33">
          <cell r="B33">
            <v>10570831018.496811</v>
          </cell>
          <cell r="C33">
            <v>10466011179.89694</v>
          </cell>
          <cell r="D33">
            <v>10522394695.116381</v>
          </cell>
          <cell r="E33">
            <v>10641518396.14101</v>
          </cell>
          <cell r="F33">
            <v>10598984325.85461</v>
          </cell>
        </row>
        <row r="34">
          <cell r="B34">
            <v>10903600500.338779</v>
          </cell>
          <cell r="C34">
            <v>10628649381.39167</v>
          </cell>
          <cell r="D34">
            <v>10722976828.60853</v>
          </cell>
          <cell r="E34">
            <v>10822612421.765341</v>
          </cell>
          <cell r="F34">
            <v>10798328540.47699</v>
          </cell>
        </row>
        <row r="35">
          <cell r="B35">
            <v>11057329504.27869</v>
          </cell>
          <cell r="C35">
            <v>10653241863.24914</v>
          </cell>
          <cell r="D35">
            <v>10478391491.33568</v>
          </cell>
          <cell r="E35">
            <v>10707883629.29701</v>
          </cell>
          <cell r="F35">
            <v>10817339276.11813</v>
          </cell>
        </row>
        <row r="36">
          <cell r="B36">
            <v>10599214350.621811</v>
          </cell>
          <cell r="C36">
            <v>10387897872.77425</v>
          </cell>
          <cell r="D36">
            <v>10279832817.110439</v>
          </cell>
          <cell r="E36">
            <v>10331197848.28686</v>
          </cell>
          <cell r="F36">
            <v>10194997866.550591</v>
          </cell>
        </row>
        <row r="37">
          <cell r="B37">
            <v>10087853455.64871</v>
          </cell>
          <cell r="C37">
            <v>9615110943.5832977</v>
          </cell>
          <cell r="D37">
            <v>9760404245.8205605</v>
          </cell>
          <cell r="E37">
            <v>9703803045.2106953</v>
          </cell>
          <cell r="F37">
            <v>9655921747.4784355</v>
          </cell>
        </row>
        <row r="38">
          <cell r="B38">
            <v>11210207580.82937</v>
          </cell>
          <cell r="C38">
            <v>10853404296.171391</v>
          </cell>
          <cell r="D38">
            <v>10935135057.50766</v>
          </cell>
          <cell r="E38">
            <v>10899015340.838209</v>
          </cell>
          <cell r="F38">
            <v>10945858524.47673</v>
          </cell>
        </row>
        <row r="39">
          <cell r="B39">
            <v>12049624912.569759</v>
          </cell>
          <cell r="C39">
            <v>11341084273.86051</v>
          </cell>
          <cell r="D39">
            <v>11003699177.85817</v>
          </cell>
          <cell r="E39">
            <v>11475575661.559031</v>
          </cell>
          <cell r="F39">
            <v>11374250743.325491</v>
          </cell>
        </row>
        <row r="40">
          <cell r="B40">
            <v>10886048241.949051</v>
          </cell>
          <cell r="C40">
            <v>10693333957.715151</v>
          </cell>
          <cell r="D40">
            <v>10390909155.8323</v>
          </cell>
          <cell r="E40">
            <v>10790683013.98629</v>
          </cell>
          <cell r="F40">
            <v>10685390398.17153</v>
          </cell>
        </row>
        <row r="41">
          <cell r="B41">
            <v>10198565709.312599</v>
          </cell>
          <cell r="C41">
            <v>10203922262.78388</v>
          </cell>
          <cell r="D41">
            <v>10287086474.32991</v>
          </cell>
          <cell r="E41">
            <v>10192762627.693911</v>
          </cell>
          <cell r="F41">
            <v>10074661160.32225</v>
          </cell>
        </row>
      </sheetData>
      <sheetData sheetId="31" refreshError="1"/>
      <sheetData sheetId="32" refreshError="1"/>
      <sheetData sheetId="33" refreshError="1"/>
      <sheetData sheetId="34">
        <row r="1">
          <cell r="B1" t="str">
            <v>EOM</v>
          </cell>
          <cell r="D1" t="str">
            <v>CM</v>
          </cell>
          <cell r="F1" t="str">
            <v>CM_VRES_BESS</v>
          </cell>
          <cell r="H1" t="str">
            <v>CM_VRES_BESS_lowTV</v>
          </cell>
          <cell r="J1" t="str">
            <v>CM_endogen_lowTV</v>
          </cell>
        </row>
        <row r="2">
          <cell r="B2" t="str">
            <v>1</v>
          </cell>
          <cell r="D2" t="str">
            <v>1</v>
          </cell>
          <cell r="F2" t="str">
            <v>1</v>
          </cell>
          <cell r="H2" t="str">
            <v>1</v>
          </cell>
          <cell r="J2" t="str">
            <v>1</v>
          </cell>
        </row>
        <row r="4">
          <cell r="B4">
            <v>5893.1075346917314</v>
          </cell>
          <cell r="D4">
            <v>5893.107534691746</v>
          </cell>
          <cell r="F4">
            <v>5893.1075346917314</v>
          </cell>
          <cell r="H4">
            <v>5893.107534691746</v>
          </cell>
          <cell r="J4">
            <v>5893.1075346917314</v>
          </cell>
        </row>
        <row r="5">
          <cell r="B5">
            <v>0</v>
          </cell>
          <cell r="D5">
            <v>0</v>
          </cell>
          <cell r="F5">
            <v>0</v>
          </cell>
          <cell r="H5">
            <v>0</v>
          </cell>
          <cell r="J5">
            <v>0</v>
          </cell>
        </row>
        <row r="6">
          <cell r="B6">
            <v>13156.46282784198</v>
          </cell>
          <cell r="D6">
            <v>13156.46282784203</v>
          </cell>
          <cell r="F6">
            <v>13156.46282784198</v>
          </cell>
          <cell r="H6">
            <v>13156.46282784203</v>
          </cell>
          <cell r="J6">
            <v>13156.46282784198</v>
          </cell>
        </row>
        <row r="7">
          <cell r="B7">
            <v>0</v>
          </cell>
          <cell r="D7">
            <v>0</v>
          </cell>
          <cell r="F7">
            <v>0</v>
          </cell>
          <cell r="H7">
            <v>2732.9056144321398</v>
          </cell>
          <cell r="J7">
            <v>2732.9056144321221</v>
          </cell>
        </row>
        <row r="8">
          <cell r="B8">
            <v>15244.671826016751</v>
          </cell>
          <cell r="D8">
            <v>0</v>
          </cell>
          <cell r="F8">
            <v>0</v>
          </cell>
          <cell r="H8">
            <v>6559.2700732612211</v>
          </cell>
          <cell r="J8">
            <v>6559.2700732611956</v>
          </cell>
        </row>
        <row r="9">
          <cell r="B9">
            <v>5987.5759138476424</v>
          </cell>
          <cell r="D9">
            <v>1110.465084148964</v>
          </cell>
          <cell r="F9">
            <v>0</v>
          </cell>
          <cell r="H9">
            <v>699.55567954161597</v>
          </cell>
          <cell r="J9">
            <v>699.55567954161234</v>
          </cell>
        </row>
        <row r="10">
          <cell r="B10">
            <v>0</v>
          </cell>
          <cell r="D10">
            <v>0</v>
          </cell>
          <cell r="F10">
            <v>0</v>
          </cell>
          <cell r="H10">
            <v>0</v>
          </cell>
          <cell r="J10">
            <v>0</v>
          </cell>
        </row>
        <row r="11">
          <cell r="B11">
            <v>679.65193722062031</v>
          </cell>
          <cell r="D11">
            <v>7392.6536034789851</v>
          </cell>
          <cell r="F11">
            <v>2041.7408327675289</v>
          </cell>
          <cell r="H11">
            <v>0</v>
          </cell>
          <cell r="J11">
            <v>0</v>
          </cell>
        </row>
        <row r="12">
          <cell r="B12">
            <v>0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</row>
        <row r="13">
          <cell r="B13">
            <v>2652.491562963362</v>
          </cell>
          <cell r="D13">
            <v>15.689444562282009</v>
          </cell>
          <cell r="F13">
            <v>1758.1765918812889</v>
          </cell>
          <cell r="H13">
            <v>5847.5166302125654</v>
          </cell>
          <cell r="J13">
            <v>805.53349173960305</v>
          </cell>
        </row>
        <row r="14">
          <cell r="B14">
            <v>3571.7972355778552</v>
          </cell>
          <cell r="D14">
            <v>0</v>
          </cell>
          <cell r="F14">
            <v>0</v>
          </cell>
          <cell r="H14">
            <v>10433.16504410531</v>
          </cell>
          <cell r="J14">
            <v>7171.7972355778547</v>
          </cell>
        </row>
        <row r="15">
          <cell r="B15">
            <v>25101.7822828961</v>
          </cell>
          <cell r="D15">
            <v>0</v>
          </cell>
          <cell r="F15">
            <v>0</v>
          </cell>
          <cell r="H15">
            <v>99056.072426591694</v>
          </cell>
          <cell r="J15">
            <v>51984.722619573731</v>
          </cell>
        </row>
        <row r="16">
          <cell r="B16">
            <v>0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</row>
        <row r="17">
          <cell r="B17">
            <v>4083.2838911896552</v>
          </cell>
          <cell r="D17">
            <v>0</v>
          </cell>
          <cell r="F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F18">
            <v>0</v>
          </cell>
          <cell r="H18">
            <v>0</v>
          </cell>
          <cell r="J18">
            <v>0</v>
          </cell>
        </row>
        <row r="19">
          <cell r="B19">
            <v>10838.71936140348</v>
          </cell>
          <cell r="D19">
            <v>0</v>
          </cell>
          <cell r="F19">
            <v>0</v>
          </cell>
          <cell r="H19">
            <v>3719.2175770738509</v>
          </cell>
          <cell r="J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</row>
        <row r="21">
          <cell r="B21">
            <v>67.027941140782787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</row>
        <row r="22">
          <cell r="B22">
            <v>463.89129773436798</v>
          </cell>
          <cell r="D22">
            <v>0</v>
          </cell>
          <cell r="F22">
            <v>0</v>
          </cell>
          <cell r="H22">
            <v>0</v>
          </cell>
          <cell r="J22">
            <v>0</v>
          </cell>
        </row>
        <row r="23">
          <cell r="B23">
            <v>7361.6936271668183</v>
          </cell>
          <cell r="D23">
            <v>3254.9003893736158</v>
          </cell>
          <cell r="F23">
            <v>0</v>
          </cell>
          <cell r="H23">
            <v>4054.9003893736158</v>
          </cell>
          <cell r="J23">
            <v>4268.4868649600548</v>
          </cell>
        </row>
        <row r="24">
          <cell r="B24">
            <v>2537.0770372666439</v>
          </cell>
          <cell r="D24">
            <v>731.18829730081416</v>
          </cell>
          <cell r="F24">
            <v>0</v>
          </cell>
          <cell r="H24">
            <v>1041.5360322716081</v>
          </cell>
          <cell r="J24">
            <v>0</v>
          </cell>
        </row>
        <row r="25">
          <cell r="B25">
            <v>11117.83812793124</v>
          </cell>
          <cell r="D25">
            <v>1249.235403103929</v>
          </cell>
          <cell r="F25">
            <v>0</v>
          </cell>
          <cell r="H25">
            <v>3877.1160966020552</v>
          </cell>
          <cell r="J25">
            <v>2557.6868669367318</v>
          </cell>
        </row>
        <row r="26">
          <cell r="B26">
            <v>498.09747914802568</v>
          </cell>
          <cell r="D26">
            <v>324.93964111428068</v>
          </cell>
          <cell r="F26">
            <v>0</v>
          </cell>
          <cell r="H26">
            <v>0</v>
          </cell>
          <cell r="J26">
            <v>0</v>
          </cell>
        </row>
        <row r="27">
          <cell r="B27">
            <v>8318.2492114320339</v>
          </cell>
          <cell r="D27">
            <v>4524.3667981688232</v>
          </cell>
          <cell r="F27">
            <v>0</v>
          </cell>
          <cell r="H27">
            <v>5426.2609283424972</v>
          </cell>
          <cell r="J27">
            <v>4091.596104029712</v>
          </cell>
        </row>
        <row r="28">
          <cell r="B28">
            <v>5091.493141390637</v>
          </cell>
          <cell r="D28">
            <v>3742.450711771337</v>
          </cell>
          <cell r="F28">
            <v>0</v>
          </cell>
          <cell r="H28">
            <v>2170.9313519254761</v>
          </cell>
          <cell r="J28">
            <v>0</v>
          </cell>
        </row>
        <row r="29">
          <cell r="B29">
            <v>13233.6586639574</v>
          </cell>
          <cell r="D29">
            <v>4886.5716990366236</v>
          </cell>
          <cell r="F29">
            <v>822.69396811164552</v>
          </cell>
          <cell r="H29">
            <v>6436.7315698953062</v>
          </cell>
          <cell r="J29">
            <v>4481.7601115978723</v>
          </cell>
        </row>
        <row r="30">
          <cell r="B30">
            <v>23929.988792734639</v>
          </cell>
          <cell r="D30">
            <v>6942.0028270232906</v>
          </cell>
          <cell r="F30">
            <v>0</v>
          </cell>
          <cell r="H30">
            <v>7448.1890414773115</v>
          </cell>
          <cell r="J30">
            <v>1726.2853652621341</v>
          </cell>
        </row>
        <row r="31">
          <cell r="B31">
            <v>625.63358559248809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</row>
        <row r="32">
          <cell r="B32">
            <v>0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</row>
        <row r="33">
          <cell r="B33">
            <v>4083.885815353955</v>
          </cell>
          <cell r="D33">
            <v>42.253306612037697</v>
          </cell>
          <cell r="F33">
            <v>0</v>
          </cell>
          <cell r="H33">
            <v>650.2739114174401</v>
          </cell>
          <cell r="J33">
            <v>91.790539796198559</v>
          </cell>
        </row>
        <row r="34">
          <cell r="B34">
            <v>8500.9654863596934</v>
          </cell>
          <cell r="D34">
            <v>3952.3117773864801</v>
          </cell>
          <cell r="F34">
            <v>0</v>
          </cell>
          <cell r="H34">
            <v>1898.023804320087</v>
          </cell>
          <cell r="J34">
            <v>0</v>
          </cell>
        </row>
        <row r="35"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</row>
        <row r="36">
          <cell r="B36">
            <v>2952.7466240889262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</row>
        <row r="37">
          <cell r="B37">
            <v>13743.69661503753</v>
          </cell>
          <cell r="D37">
            <v>3757.546327933705</v>
          </cell>
          <cell r="F37">
            <v>0</v>
          </cell>
          <cell r="H37">
            <v>5357.3028076717928</v>
          </cell>
          <cell r="J37">
            <v>8490.4837989594926</v>
          </cell>
        </row>
        <row r="38">
          <cell r="B38">
            <v>8631.5603458934565</v>
          </cell>
          <cell r="D38">
            <v>2953.606810689937</v>
          </cell>
          <cell r="F38">
            <v>0</v>
          </cell>
          <cell r="H38">
            <v>2276.6421436995552</v>
          </cell>
          <cell r="J38">
            <v>0</v>
          </cell>
        </row>
        <row r="39">
          <cell r="B39">
            <v>9192.8079699950504</v>
          </cell>
          <cell r="D39">
            <v>0</v>
          </cell>
          <cell r="F39">
            <v>0</v>
          </cell>
          <cell r="H39">
            <v>0</v>
          </cell>
          <cell r="J39">
            <v>0</v>
          </cell>
        </row>
        <row r="40">
          <cell r="B40">
            <v>2803.9782838572141</v>
          </cell>
          <cell r="D40">
            <v>0</v>
          </cell>
          <cell r="F40">
            <v>0</v>
          </cell>
          <cell r="H40">
            <v>0</v>
          </cell>
          <cell r="J40">
            <v>118.946532399521</v>
          </cell>
        </row>
        <row r="41">
          <cell r="B41">
            <v>30276.01848108631</v>
          </cell>
          <cell r="D41">
            <v>16685.478370962479</v>
          </cell>
          <cell r="F41">
            <v>8061.9087831814186</v>
          </cell>
          <cell r="H41">
            <v>19108.071736842721</v>
          </cell>
          <cell r="J41">
            <v>18825.999661678728</v>
          </cell>
        </row>
        <row r="42">
          <cell r="B42">
            <v>14364.63757440651</v>
          </cell>
          <cell r="D42">
            <v>10089.510354619841</v>
          </cell>
          <cell r="F42">
            <v>2956.910105933423</v>
          </cell>
          <cell r="H42">
            <v>12159.491340511009</v>
          </cell>
          <cell r="J42">
            <v>12354.345106615399</v>
          </cell>
        </row>
        <row r="43">
          <cell r="B43">
            <v>0</v>
          </cell>
          <cell r="D43">
            <v>0</v>
          </cell>
          <cell r="F43">
            <v>0</v>
          </cell>
          <cell r="H43">
            <v>0</v>
          </cell>
          <cell r="J43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L"/>
      <sheetName val="LOLvoluntary"/>
      <sheetName val="TotalSystemCosts"/>
      <sheetName val="Inflexible_load"/>
      <sheetName val="ENS"/>
      <sheetName val="voluntaryENS"/>
      <sheetName val="subscribedCons"/>
      <sheetName val="NPVNewPlants"/>
      <sheetName val="InstalledCapacity"/>
      <sheetName val="Invested"/>
      <sheetName val="Dismantled"/>
      <sheetName val="CostRecovery"/>
      <sheetName val="SupplyRatio"/>
      <sheetName val="ShareRES_production"/>
      <sheetName val="ShareRES"/>
      <sheetName val="ElectricityPrices"/>
      <sheetName val="MonthlyElectricityPrices"/>
      <sheetName val="SR"/>
      <sheetName val="VRES"/>
      <sheetName val="CRM"/>
      <sheetName val="last_year_capacity"/>
      <sheetName val="capacities"/>
      <sheetName val="SRhours"/>
      <sheetName val="Last_year_pdc"/>
      <sheetName val="CM_capacity"/>
      <sheetName val="CM_clearing_price"/>
      <sheetName val="CM_total_costs"/>
      <sheetName val="median_annual_production"/>
      <sheetName val="social_welfare"/>
      <sheetName val="costs_to_society"/>
      <sheetName val="formula"/>
      <sheetName val="Profits"/>
      <sheetName val="consumers"/>
      <sheetName val="AverageNPVpertechnology"/>
      <sheetName val="yearlyIRRs"/>
      <sheetName val="Info"/>
      <sheetName val="lifeextension"/>
      <sheetName val="H2Production"/>
      <sheetName val="IndustrialHeat"/>
      <sheetName val="overallIRR"/>
      <sheetName val="overallNPV"/>
    </sheetNames>
    <sheetDataSet>
      <sheetData sheetId="0">
        <row r="1">
          <cell r="B1" t="str">
            <v>EOM</v>
          </cell>
          <cell r="C1" t="str">
            <v>SR</v>
          </cell>
          <cell r="D1" t="str">
            <v>SR_noDSR</v>
          </cell>
        </row>
        <row r="2">
          <cell r="B2">
            <v>4</v>
          </cell>
          <cell r="C2">
            <v>4</v>
          </cell>
          <cell r="D2">
            <v>4</v>
          </cell>
          <cell r="H2">
            <v>6.9</v>
          </cell>
        </row>
        <row r="3">
          <cell r="B3">
            <v>0</v>
          </cell>
          <cell r="C3">
            <v>1</v>
          </cell>
          <cell r="D3">
            <v>1</v>
          </cell>
        </row>
        <row r="4">
          <cell r="B4">
            <v>10</v>
          </cell>
          <cell r="C4">
            <v>5</v>
          </cell>
          <cell r="D4">
            <v>5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9</v>
          </cell>
          <cell r="C6">
            <v>2</v>
          </cell>
          <cell r="D6">
            <v>1</v>
          </cell>
        </row>
        <row r="7">
          <cell r="B7">
            <v>7</v>
          </cell>
          <cell r="C7">
            <v>0</v>
          </cell>
          <cell r="D7">
            <v>1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2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2</v>
          </cell>
          <cell r="C11">
            <v>0</v>
          </cell>
          <cell r="D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</row>
        <row r="13">
          <cell r="B13">
            <v>17</v>
          </cell>
          <cell r="C13">
            <v>2</v>
          </cell>
          <cell r="D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3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5</v>
          </cell>
          <cell r="C17">
            <v>4</v>
          </cell>
          <cell r="D17">
            <v>4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1</v>
          </cell>
          <cell r="C19">
            <v>0</v>
          </cell>
          <cell r="D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</row>
        <row r="21">
          <cell r="B21">
            <v>4</v>
          </cell>
          <cell r="C21">
            <v>2</v>
          </cell>
          <cell r="D21">
            <v>1</v>
          </cell>
        </row>
        <row r="22">
          <cell r="B22">
            <v>3</v>
          </cell>
          <cell r="C22">
            <v>0</v>
          </cell>
          <cell r="D22">
            <v>0</v>
          </cell>
        </row>
        <row r="23">
          <cell r="B23">
            <v>7</v>
          </cell>
          <cell r="C23">
            <v>2</v>
          </cell>
          <cell r="D23">
            <v>1</v>
          </cell>
        </row>
        <row r="24">
          <cell r="B24">
            <v>1</v>
          </cell>
          <cell r="C24">
            <v>1</v>
          </cell>
          <cell r="D24">
            <v>0</v>
          </cell>
        </row>
        <row r="25">
          <cell r="B25">
            <v>6</v>
          </cell>
          <cell r="C25">
            <v>0</v>
          </cell>
          <cell r="D25">
            <v>0</v>
          </cell>
        </row>
        <row r="26">
          <cell r="B26">
            <v>3</v>
          </cell>
          <cell r="C26">
            <v>1</v>
          </cell>
          <cell r="D26">
            <v>2</v>
          </cell>
        </row>
        <row r="27">
          <cell r="B27">
            <v>6</v>
          </cell>
          <cell r="C27">
            <v>1</v>
          </cell>
          <cell r="D27">
            <v>2</v>
          </cell>
        </row>
        <row r="28">
          <cell r="B28">
            <v>22</v>
          </cell>
          <cell r="C28">
            <v>2</v>
          </cell>
          <cell r="D28">
            <v>3</v>
          </cell>
        </row>
        <row r="29">
          <cell r="B29">
            <v>1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5</v>
          </cell>
          <cell r="C31">
            <v>0</v>
          </cell>
          <cell r="D31">
            <v>0</v>
          </cell>
        </row>
        <row r="32">
          <cell r="B32">
            <v>4</v>
          </cell>
          <cell r="C32">
            <v>3</v>
          </cell>
          <cell r="D32">
            <v>2</v>
          </cell>
        </row>
        <row r="33">
          <cell r="B33">
            <v>0</v>
          </cell>
          <cell r="C33">
            <v>0</v>
          </cell>
          <cell r="D33">
            <v>0</v>
          </cell>
        </row>
        <row r="34">
          <cell r="B34">
            <v>2</v>
          </cell>
          <cell r="C34">
            <v>0</v>
          </cell>
          <cell r="D34">
            <v>0</v>
          </cell>
        </row>
        <row r="35">
          <cell r="B35">
            <v>9</v>
          </cell>
          <cell r="C35">
            <v>0</v>
          </cell>
          <cell r="D35">
            <v>0</v>
          </cell>
        </row>
        <row r="36">
          <cell r="B36">
            <v>6</v>
          </cell>
          <cell r="C36">
            <v>0</v>
          </cell>
          <cell r="D36">
            <v>0</v>
          </cell>
        </row>
        <row r="37">
          <cell r="B37">
            <v>4</v>
          </cell>
          <cell r="C37">
            <v>0</v>
          </cell>
          <cell r="D37">
            <v>0</v>
          </cell>
        </row>
        <row r="38">
          <cell r="B38">
            <v>4</v>
          </cell>
          <cell r="C38">
            <v>0</v>
          </cell>
          <cell r="D38">
            <v>0</v>
          </cell>
        </row>
        <row r="39">
          <cell r="B39">
            <v>12</v>
          </cell>
          <cell r="C39">
            <v>5</v>
          </cell>
          <cell r="D39">
            <v>5</v>
          </cell>
        </row>
        <row r="40">
          <cell r="B40">
            <v>6</v>
          </cell>
          <cell r="C40">
            <v>6</v>
          </cell>
          <cell r="D40">
            <v>4</v>
          </cell>
        </row>
        <row r="41">
          <cell r="B41">
            <v>0</v>
          </cell>
          <cell r="C41">
            <v>3</v>
          </cell>
          <cell r="D41">
            <v>0</v>
          </cell>
        </row>
      </sheetData>
      <sheetData sheetId="1"/>
      <sheetData sheetId="2"/>
      <sheetData sheetId="3"/>
      <sheetData sheetId="4"/>
      <sheetData sheetId="5">
        <row r="1">
          <cell r="B1" t="str">
            <v>EOM</v>
          </cell>
          <cell r="D1" t="str">
            <v>SR</v>
          </cell>
          <cell r="F1" t="str">
            <v>SR_noDSR</v>
          </cell>
        </row>
        <row r="2">
          <cell r="B2" t="str">
            <v>1</v>
          </cell>
          <cell r="D2" t="str">
            <v>1</v>
          </cell>
          <cell r="F2" t="str">
            <v>1</v>
          </cell>
          <cell r="G2" t="str">
            <v>2</v>
          </cell>
        </row>
        <row r="4">
          <cell r="B4">
            <v>5893.1075346917314</v>
          </cell>
          <cell r="D4">
            <v>5893.1075346917314</v>
          </cell>
          <cell r="F4">
            <v>6884.4208722612821</v>
          </cell>
          <cell r="G4">
            <v>20998.908676215578</v>
          </cell>
        </row>
        <row r="5">
          <cell r="B5">
            <v>0</v>
          </cell>
          <cell r="D5">
            <v>2.380264939427434</v>
          </cell>
          <cell r="F5">
            <v>439.37122978785561</v>
          </cell>
          <cell r="G5">
            <v>14609.469201296941</v>
          </cell>
        </row>
        <row r="6">
          <cell r="B6">
            <v>13156.46282784198</v>
          </cell>
          <cell r="D6">
            <v>9142.6698547266969</v>
          </cell>
          <cell r="F6">
            <v>9914.1203625323105</v>
          </cell>
          <cell r="G6">
            <v>30662.825547568678</v>
          </cell>
        </row>
        <row r="7">
          <cell r="B7">
            <v>0</v>
          </cell>
          <cell r="D7">
            <v>0</v>
          </cell>
          <cell r="F7">
            <v>0</v>
          </cell>
          <cell r="G7">
            <v>4920.2822412094883</v>
          </cell>
        </row>
        <row r="8">
          <cell r="B8">
            <v>15244.671826016751</v>
          </cell>
          <cell r="D8">
            <v>1895.243519183598</v>
          </cell>
          <cell r="F8">
            <v>968.8017595237834</v>
          </cell>
          <cell r="G8">
            <v>18971.41005394236</v>
          </cell>
        </row>
        <row r="9">
          <cell r="B9">
            <v>5987.5759138476424</v>
          </cell>
          <cell r="D9">
            <v>0</v>
          </cell>
          <cell r="F9">
            <v>382.9424163987278</v>
          </cell>
          <cell r="G9">
            <v>27246.50929865125</v>
          </cell>
        </row>
        <row r="10">
          <cell r="B10">
            <v>0</v>
          </cell>
          <cell r="D10">
            <v>0</v>
          </cell>
          <cell r="F10">
            <v>0</v>
          </cell>
          <cell r="G10">
            <v>752.6294750385955</v>
          </cell>
        </row>
        <row r="11">
          <cell r="B11">
            <v>679.65193722062031</v>
          </cell>
          <cell r="D11">
            <v>0</v>
          </cell>
          <cell r="F11">
            <v>0</v>
          </cell>
          <cell r="G11">
            <v>3370.4783296540809</v>
          </cell>
        </row>
        <row r="12">
          <cell r="B12">
            <v>0</v>
          </cell>
          <cell r="D12">
            <v>0</v>
          </cell>
          <cell r="F12">
            <v>0</v>
          </cell>
          <cell r="G12">
            <v>0</v>
          </cell>
        </row>
        <row r="13">
          <cell r="B13">
            <v>2652.491562963362</v>
          </cell>
          <cell r="D13">
            <v>0</v>
          </cell>
          <cell r="F13">
            <v>0</v>
          </cell>
          <cell r="G13">
            <v>4320.5167100331819</v>
          </cell>
        </row>
        <row r="14">
          <cell r="B14">
            <v>3571.7972355778552</v>
          </cell>
          <cell r="D14">
            <v>0</v>
          </cell>
          <cell r="F14">
            <v>0</v>
          </cell>
          <cell r="G14">
            <v>2047.9824465207901</v>
          </cell>
        </row>
        <row r="15">
          <cell r="B15">
            <v>25101.7822828961</v>
          </cell>
          <cell r="D15">
            <v>510.07174737624149</v>
          </cell>
          <cell r="F15">
            <v>889.0296084871261</v>
          </cell>
          <cell r="G15">
            <v>38119.978437414029</v>
          </cell>
        </row>
        <row r="16">
          <cell r="B16">
            <v>0</v>
          </cell>
          <cell r="D16">
            <v>0</v>
          </cell>
          <cell r="F16">
            <v>0</v>
          </cell>
          <cell r="G16">
            <v>4194.1038621608659</v>
          </cell>
        </row>
        <row r="17">
          <cell r="B17">
            <v>4083.2838911896552</v>
          </cell>
          <cell r="D17">
            <v>0</v>
          </cell>
          <cell r="F17">
            <v>0</v>
          </cell>
          <cell r="G17">
            <v>7173.2364741201918</v>
          </cell>
        </row>
        <row r="18">
          <cell r="B18">
            <v>0</v>
          </cell>
          <cell r="D18">
            <v>0</v>
          </cell>
          <cell r="F18">
            <v>0</v>
          </cell>
          <cell r="G18">
            <v>0</v>
          </cell>
        </row>
        <row r="19">
          <cell r="B19">
            <v>10838.71936140348</v>
          </cell>
          <cell r="D19">
            <v>6910.9483593376644</v>
          </cell>
          <cell r="F19">
            <v>5056.9838015403984</v>
          </cell>
          <cell r="G19">
            <v>17470.62284111858</v>
          </cell>
        </row>
        <row r="20">
          <cell r="B20">
            <v>0</v>
          </cell>
          <cell r="D20">
            <v>0</v>
          </cell>
          <cell r="F20">
            <v>0</v>
          </cell>
          <cell r="G20">
            <v>0</v>
          </cell>
        </row>
        <row r="21">
          <cell r="B21">
            <v>67.027941140782787</v>
          </cell>
          <cell r="D21">
            <v>0</v>
          </cell>
          <cell r="F21">
            <v>0</v>
          </cell>
          <cell r="G21">
            <v>472.83123443830021</v>
          </cell>
        </row>
        <row r="22">
          <cell r="B22">
            <v>463.89129773436798</v>
          </cell>
          <cell r="D22">
            <v>0</v>
          </cell>
          <cell r="F22">
            <v>0</v>
          </cell>
          <cell r="G22">
            <v>1262.396854599277</v>
          </cell>
        </row>
        <row r="23">
          <cell r="B23">
            <v>7361.6936271668183</v>
          </cell>
          <cell r="D23">
            <v>1478.9793523636181</v>
          </cell>
          <cell r="F23">
            <v>536.45227379861171</v>
          </cell>
          <cell r="G23">
            <v>9677.5375186246711</v>
          </cell>
        </row>
        <row r="24">
          <cell r="B24">
            <v>2537.0770372666439</v>
          </cell>
          <cell r="D24">
            <v>0</v>
          </cell>
          <cell r="F24">
            <v>0</v>
          </cell>
          <cell r="G24">
            <v>1614.9008472218579</v>
          </cell>
        </row>
        <row r="25">
          <cell r="B25">
            <v>11117.83812793124</v>
          </cell>
          <cell r="D25">
            <v>851.23540310392491</v>
          </cell>
          <cell r="F25">
            <v>127.85710813818881</v>
          </cell>
          <cell r="G25">
            <v>12812.42084484963</v>
          </cell>
        </row>
        <row r="26">
          <cell r="B26">
            <v>498.09747914802568</v>
          </cell>
          <cell r="D26">
            <v>247.7276945264239</v>
          </cell>
          <cell r="F26">
            <v>0</v>
          </cell>
          <cell r="G26">
            <v>6169.9441181069769</v>
          </cell>
        </row>
        <row r="27">
          <cell r="B27">
            <v>8318.2492114320339</v>
          </cell>
          <cell r="D27">
            <v>0</v>
          </cell>
          <cell r="F27">
            <v>0</v>
          </cell>
          <cell r="G27">
            <v>11975.70631639688</v>
          </cell>
        </row>
        <row r="28">
          <cell r="B28">
            <v>5091.493141390637</v>
          </cell>
          <cell r="D28">
            <v>1134.0093704960091</v>
          </cell>
          <cell r="F28">
            <v>1531.663507289144</v>
          </cell>
          <cell r="G28">
            <v>9892.363881377416</v>
          </cell>
        </row>
        <row r="29">
          <cell r="B29">
            <v>13233.6586639574</v>
          </cell>
          <cell r="D29">
            <v>1022.693968111646</v>
          </cell>
          <cell r="F29">
            <v>1858.352065529449</v>
          </cell>
          <cell r="G29">
            <v>15242.638234045389</v>
          </cell>
        </row>
        <row r="30">
          <cell r="B30">
            <v>23929.988792734639</v>
          </cell>
          <cell r="D30">
            <v>1349.0084331966971</v>
          </cell>
          <cell r="F30">
            <v>2027.660345865349</v>
          </cell>
          <cell r="G30">
            <v>30434.197257519561</v>
          </cell>
        </row>
        <row r="31">
          <cell r="B31">
            <v>625.63358559248809</v>
          </cell>
          <cell r="D31">
            <v>0</v>
          </cell>
          <cell r="F31">
            <v>0</v>
          </cell>
          <cell r="G31">
            <v>2623.0836961890659</v>
          </cell>
        </row>
        <row r="32">
          <cell r="B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B33">
            <v>4083.885815353955</v>
          </cell>
          <cell r="D33">
            <v>0</v>
          </cell>
          <cell r="F33">
            <v>0</v>
          </cell>
          <cell r="G33">
            <v>5066.9701286118361</v>
          </cell>
        </row>
        <row r="34">
          <cell r="B34">
            <v>8500.9654863596934</v>
          </cell>
          <cell r="D34">
            <v>2880.5921607575178</v>
          </cell>
          <cell r="F34">
            <v>1033.526942098521</v>
          </cell>
          <cell r="G34">
            <v>11807.69180596072</v>
          </cell>
        </row>
        <row r="35">
          <cell r="B35">
            <v>0</v>
          </cell>
          <cell r="D35">
            <v>0</v>
          </cell>
          <cell r="F35">
            <v>0</v>
          </cell>
          <cell r="G35">
            <v>7070.302214141625</v>
          </cell>
        </row>
        <row r="36">
          <cell r="B36">
            <v>2952.7466240889262</v>
          </cell>
          <cell r="D36">
            <v>0</v>
          </cell>
          <cell r="F36">
            <v>0</v>
          </cell>
          <cell r="G36">
            <v>963.06868879955255</v>
          </cell>
        </row>
        <row r="37">
          <cell r="B37">
            <v>13743.69661503753</v>
          </cell>
          <cell r="D37">
            <v>0</v>
          </cell>
          <cell r="F37">
            <v>0</v>
          </cell>
          <cell r="G37">
            <v>4288.34033179588</v>
          </cell>
        </row>
        <row r="38">
          <cell r="B38">
            <v>8631.5603458934565</v>
          </cell>
          <cell r="D38">
            <v>0</v>
          </cell>
          <cell r="F38">
            <v>0</v>
          </cell>
          <cell r="G38">
            <v>7976.102301402625</v>
          </cell>
        </row>
        <row r="39">
          <cell r="B39">
            <v>9192.8079699950504</v>
          </cell>
          <cell r="D39">
            <v>0</v>
          </cell>
          <cell r="F39">
            <v>0</v>
          </cell>
          <cell r="G39">
            <v>533.88557433073083</v>
          </cell>
        </row>
        <row r="40">
          <cell r="B40">
            <v>2803.9782838572141</v>
          </cell>
          <cell r="D40">
            <v>0</v>
          </cell>
          <cell r="F40">
            <v>0</v>
          </cell>
          <cell r="G40">
            <v>0</v>
          </cell>
        </row>
        <row r="41">
          <cell r="B41">
            <v>30276.01848108631</v>
          </cell>
          <cell r="D41">
            <v>6375.1258835698309</v>
          </cell>
          <cell r="F41">
            <v>6462.3066053352268</v>
          </cell>
          <cell r="G41">
            <v>16916.199438651591</v>
          </cell>
        </row>
        <row r="42">
          <cell r="B42">
            <v>14364.63757440651</v>
          </cell>
          <cell r="D42">
            <v>14364.63757440651</v>
          </cell>
          <cell r="F42">
            <v>4282.8159650644702</v>
          </cell>
          <cell r="G42">
            <v>17455.02716106052</v>
          </cell>
        </row>
        <row r="43">
          <cell r="B43">
            <v>0</v>
          </cell>
          <cell r="D43">
            <v>2876.6693994035768</v>
          </cell>
          <cell r="F43">
            <v>0</v>
          </cell>
          <cell r="G43">
            <v>5178.5739359553263</v>
          </cell>
        </row>
      </sheetData>
      <sheetData sheetId="6"/>
      <sheetData sheetId="7"/>
      <sheetData sheetId="8"/>
      <sheetData sheetId="9"/>
      <sheetData sheetId="10"/>
      <sheetData sheetId="11">
        <row r="1">
          <cell r="B1" t="str">
            <v>EOM</v>
          </cell>
          <cell r="C1" t="str">
            <v>SR</v>
          </cell>
          <cell r="D1" t="str">
            <v>SR_noDSR</v>
          </cell>
        </row>
        <row r="2">
          <cell r="B2">
            <v>103.8739807299482</v>
          </cell>
          <cell r="C2">
            <v>103.8739807299482</v>
          </cell>
          <cell r="D2">
            <v>108.2977258303803</v>
          </cell>
        </row>
        <row r="3">
          <cell r="B3">
            <v>106.7449784268756</v>
          </cell>
          <cell r="C3">
            <v>116.69720364468721</v>
          </cell>
          <cell r="D3">
            <v>130.88890689438381</v>
          </cell>
        </row>
        <row r="4">
          <cell r="B4">
            <v>115.6850428489078</v>
          </cell>
          <cell r="C4">
            <v>128.2030951510414</v>
          </cell>
          <cell r="D4">
            <v>141.86743054250769</v>
          </cell>
        </row>
        <row r="5">
          <cell r="B5">
            <v>109.3701063366283</v>
          </cell>
          <cell r="C5">
            <v>115.8144178308426</v>
          </cell>
          <cell r="D5">
            <v>116.3339650582777</v>
          </cell>
        </row>
        <row r="6">
          <cell r="B6">
            <v>127.69215986080521</v>
          </cell>
          <cell r="C6">
            <v>163.51436827730251</v>
          </cell>
          <cell r="D6">
            <v>176.09693232873781</v>
          </cell>
        </row>
        <row r="7">
          <cell r="B7">
            <v>124.8421906717136</v>
          </cell>
          <cell r="C7">
            <v>167.6612504763502</v>
          </cell>
          <cell r="D7">
            <v>229.47073815753581</v>
          </cell>
        </row>
        <row r="8">
          <cell r="B8">
            <v>112.9177795414116</v>
          </cell>
          <cell r="C8">
            <v>131.55520042328399</v>
          </cell>
          <cell r="D8">
            <v>133.2988040992536</v>
          </cell>
        </row>
        <row r="9">
          <cell r="B9">
            <v>122.9611518295462</v>
          </cell>
          <cell r="C9">
            <v>136.95144370182931</v>
          </cell>
          <cell r="D9">
            <v>156.10520286655469</v>
          </cell>
        </row>
        <row r="10">
          <cell r="B10">
            <v>115.14611849002731</v>
          </cell>
          <cell r="C10">
            <v>120.991633814925</v>
          </cell>
          <cell r="D10">
            <v>122.4785174854417</v>
          </cell>
        </row>
        <row r="11">
          <cell r="B11">
            <v>124.71220721418889</v>
          </cell>
          <cell r="C11">
            <v>147.16955922696479</v>
          </cell>
          <cell r="D11">
            <v>167.549518818492</v>
          </cell>
        </row>
        <row r="12">
          <cell r="B12">
            <v>117.4603692393231</v>
          </cell>
          <cell r="C12">
            <v>120.3829150232591</v>
          </cell>
          <cell r="D12">
            <v>123.8536639550538</v>
          </cell>
        </row>
        <row r="13">
          <cell r="B13">
            <v>138.7138113959067</v>
          </cell>
          <cell r="C13">
            <v>171.1600763438575</v>
          </cell>
          <cell r="D13">
            <v>198.41877578202639</v>
          </cell>
        </row>
        <row r="14">
          <cell r="B14">
            <v>118.4675393914564</v>
          </cell>
          <cell r="C14">
            <v>147.0831096794723</v>
          </cell>
          <cell r="D14">
            <v>157.8374583100298</v>
          </cell>
        </row>
        <row r="15">
          <cell r="B15">
            <v>120.1785324488467</v>
          </cell>
          <cell r="C15">
            <v>133.82259901810269</v>
          </cell>
          <cell r="D15">
            <v>136.70982647116429</v>
          </cell>
        </row>
        <row r="16">
          <cell r="B16">
            <v>118.0802595464873</v>
          </cell>
          <cell r="C16">
            <v>132.36267115227469</v>
          </cell>
          <cell r="D16">
            <v>142.77019841024469</v>
          </cell>
        </row>
        <row r="17">
          <cell r="B17">
            <v>121.3530662293994</v>
          </cell>
          <cell r="C17">
            <v>145.67210651655799</v>
          </cell>
          <cell r="D17">
            <v>157.09557261327771</v>
          </cell>
        </row>
        <row r="18">
          <cell r="B18">
            <v>120.0749244513398</v>
          </cell>
          <cell r="C18">
            <v>149.46439153350281</v>
          </cell>
          <cell r="D18">
            <v>170.26681475224629</v>
          </cell>
        </row>
        <row r="19">
          <cell r="B19">
            <v>116.4931614741201</v>
          </cell>
          <cell r="C19">
            <v>143.96269555301311</v>
          </cell>
          <cell r="D19">
            <v>151.93013673049529</v>
          </cell>
        </row>
        <row r="20">
          <cell r="B20">
            <v>115.415682038366</v>
          </cell>
          <cell r="C20">
            <v>129.16959199797489</v>
          </cell>
          <cell r="D20">
            <v>138.4060971658547</v>
          </cell>
        </row>
        <row r="21">
          <cell r="B21">
            <v>118.21954028616599</v>
          </cell>
          <cell r="C21">
            <v>137.07965428991989</v>
          </cell>
          <cell r="D21">
            <v>148.97552462827019</v>
          </cell>
        </row>
        <row r="22">
          <cell r="B22">
            <v>115.4708748993895</v>
          </cell>
          <cell r="C22">
            <v>122.9739868280918</v>
          </cell>
          <cell r="D22">
            <v>125.7027736296566</v>
          </cell>
        </row>
        <row r="23">
          <cell r="B23">
            <v>122.8880980501131</v>
          </cell>
          <cell r="C23">
            <v>148.15961016385771</v>
          </cell>
          <cell r="D23">
            <v>152.03957987382839</v>
          </cell>
        </row>
        <row r="24">
          <cell r="B24">
            <v>113.0531333256092</v>
          </cell>
          <cell r="C24">
            <v>126.7990347593107</v>
          </cell>
          <cell r="D24">
            <v>138.34980501724681</v>
          </cell>
        </row>
        <row r="25">
          <cell r="B25">
            <v>122.01070403271009</v>
          </cell>
          <cell r="C25">
            <v>141.03014557241329</v>
          </cell>
          <cell r="D25">
            <v>154.24058781571429</v>
          </cell>
        </row>
        <row r="26">
          <cell r="B26">
            <v>118.5045074512534</v>
          </cell>
          <cell r="C26">
            <v>159.76593062100119</v>
          </cell>
          <cell r="D26">
            <v>190.50310054311021</v>
          </cell>
        </row>
        <row r="27">
          <cell r="B27">
            <v>127.0506764997251</v>
          </cell>
          <cell r="C27">
            <v>144.26064268860239</v>
          </cell>
          <cell r="D27">
            <v>167.20372254387479</v>
          </cell>
        </row>
        <row r="28">
          <cell r="B28">
            <v>151.0978672122971</v>
          </cell>
          <cell r="C28">
            <v>162.11426431896609</v>
          </cell>
          <cell r="D28">
            <v>189.4053195503196</v>
          </cell>
        </row>
        <row r="29">
          <cell r="B29">
            <v>121.11975730782569</v>
          </cell>
          <cell r="C29">
            <v>127.6498168438691</v>
          </cell>
          <cell r="D29">
            <v>128.1384318268932</v>
          </cell>
        </row>
        <row r="30">
          <cell r="B30">
            <v>117.3518891885435</v>
          </cell>
          <cell r="C30">
            <v>120.4166365479192</v>
          </cell>
          <cell r="D30">
            <v>124.1538189339452</v>
          </cell>
        </row>
        <row r="31">
          <cell r="B31">
            <v>130.0667280335951</v>
          </cell>
          <cell r="C31">
            <v>184.64097147350819</v>
          </cell>
          <cell r="D31">
            <v>183.93367098342321</v>
          </cell>
        </row>
        <row r="32">
          <cell r="B32">
            <v>129.07895901408801</v>
          </cell>
          <cell r="C32">
            <v>209.86391327268271</v>
          </cell>
          <cell r="D32">
            <v>213.18747003847719</v>
          </cell>
        </row>
        <row r="33">
          <cell r="B33">
            <v>114.3402935051742</v>
          </cell>
          <cell r="C33">
            <v>136.62896809518659</v>
          </cell>
          <cell r="D33">
            <v>155.84027496915289</v>
          </cell>
        </row>
        <row r="34">
          <cell r="B34">
            <v>117.3890729378208</v>
          </cell>
          <cell r="C34">
            <v>117.73587395915619</v>
          </cell>
          <cell r="D34">
            <v>124.1943773250912</v>
          </cell>
        </row>
        <row r="35">
          <cell r="B35">
            <v>123.9175881522669</v>
          </cell>
          <cell r="C35">
            <v>124.296107561471</v>
          </cell>
          <cell r="D35">
            <v>134.69079023097069</v>
          </cell>
        </row>
        <row r="36">
          <cell r="B36">
            <v>128.10319259074791</v>
          </cell>
          <cell r="C36">
            <v>134.27016395260381</v>
          </cell>
          <cell r="D36">
            <v>155.9134792514771</v>
          </cell>
        </row>
        <row r="37">
          <cell r="B37">
            <v>117.8610483382774</v>
          </cell>
          <cell r="C37">
            <v>121.21707834108921</v>
          </cell>
          <cell r="D37">
            <v>130.6357416655791</v>
          </cell>
        </row>
        <row r="38">
          <cell r="B38">
            <v>122.42844603007239</v>
          </cell>
          <cell r="C38">
            <v>129.92184918101859</v>
          </cell>
          <cell r="D38">
            <v>155.3012405513077</v>
          </cell>
        </row>
        <row r="39">
          <cell r="B39">
            <v>128.4600391673325</v>
          </cell>
          <cell r="C39">
            <v>134.84188255214369</v>
          </cell>
          <cell r="D39">
            <v>153.6114862230184</v>
          </cell>
        </row>
        <row r="40">
          <cell r="B40">
            <v>124.1232582755859</v>
          </cell>
          <cell r="C40">
            <v>151.05467681035921</v>
          </cell>
          <cell r="D40">
            <v>156.1734819261716</v>
          </cell>
        </row>
        <row r="41">
          <cell r="B41">
            <v>115.8178292709309</v>
          </cell>
          <cell r="C41">
            <v>184.75947459343021</v>
          </cell>
          <cell r="D41">
            <v>156.8026381477753</v>
          </cell>
        </row>
      </sheetData>
      <sheetData sheetId="12"/>
      <sheetData sheetId="13"/>
      <sheetData sheetId="14"/>
      <sheetData sheetId="15">
        <row r="1">
          <cell r="B1" t="str">
            <v>EOM</v>
          </cell>
          <cell r="C1" t="str">
            <v>SR</v>
          </cell>
          <cell r="D1" t="str">
            <v>SR_noDSR</v>
          </cell>
        </row>
        <row r="2">
          <cell r="B2">
            <v>34.106852425989658</v>
          </cell>
          <cell r="C2">
            <v>34.106852425989658</v>
          </cell>
          <cell r="D2">
            <v>35.559385576907452</v>
          </cell>
        </row>
        <row r="3">
          <cell r="B3">
            <v>37.396259827330859</v>
          </cell>
          <cell r="C3">
            <v>40.637547581652782</v>
          </cell>
          <cell r="D3">
            <v>46.937381568471963</v>
          </cell>
        </row>
        <row r="4">
          <cell r="B4">
            <v>40.987263976177253</v>
          </cell>
          <cell r="C4">
            <v>44.843771458144403</v>
          </cell>
          <cell r="D4">
            <v>50.910837778906902</v>
          </cell>
        </row>
        <row r="5">
          <cell r="B5">
            <v>32.672127612430373</v>
          </cell>
          <cell r="C5">
            <v>33.79230695642125</v>
          </cell>
          <cell r="D5">
            <v>33.904761424422048</v>
          </cell>
        </row>
        <row r="6">
          <cell r="B6">
            <v>44.574019686023497</v>
          </cell>
          <cell r="C6">
            <v>54.996320731077972</v>
          </cell>
          <cell r="D6">
            <v>59.496156533968787</v>
          </cell>
        </row>
        <row r="7">
          <cell r="B7">
            <v>42.545383676000867</v>
          </cell>
          <cell r="C7">
            <v>55.529430087394203</v>
          </cell>
          <cell r="D7">
            <v>75.836475680828997</v>
          </cell>
        </row>
        <row r="8">
          <cell r="B8">
            <v>32.195645159853548</v>
          </cell>
          <cell r="C8">
            <v>37.096410959614637</v>
          </cell>
          <cell r="D8">
            <v>37.229888508381798</v>
          </cell>
        </row>
        <row r="9">
          <cell r="B9">
            <v>42.713524673092529</v>
          </cell>
          <cell r="C9">
            <v>45.445980510091147</v>
          </cell>
          <cell r="D9">
            <v>52.109009445298717</v>
          </cell>
        </row>
        <row r="10">
          <cell r="B10">
            <v>32.33206483884782</v>
          </cell>
          <cell r="C10">
            <v>32.747757652178883</v>
          </cell>
          <cell r="D10">
            <v>33.143688342831162</v>
          </cell>
        </row>
        <row r="11">
          <cell r="B11">
            <v>39.658793952318582</v>
          </cell>
          <cell r="C11">
            <v>44.714523523656297</v>
          </cell>
          <cell r="D11">
            <v>50.276282979861143</v>
          </cell>
        </row>
        <row r="12">
          <cell r="B12">
            <v>31.941910434228429</v>
          </cell>
          <cell r="C12">
            <v>32.476367310248683</v>
          </cell>
          <cell r="D12">
            <v>32.743791138741138</v>
          </cell>
        </row>
        <row r="13">
          <cell r="B13">
            <v>47.142298088420937</v>
          </cell>
          <cell r="C13">
            <v>55.827012906655533</v>
          </cell>
          <cell r="D13">
            <v>64.223512354272572</v>
          </cell>
        </row>
        <row r="14">
          <cell r="B14">
            <v>36.47790670256915</v>
          </cell>
          <cell r="C14">
            <v>43.43973625862936</v>
          </cell>
          <cell r="D14">
            <v>46.794022941684702</v>
          </cell>
        </row>
        <row r="15">
          <cell r="B15">
            <v>37.106958788711921</v>
          </cell>
          <cell r="C15">
            <v>39.631432639641403</v>
          </cell>
          <cell r="D15">
            <v>41.052116175397657</v>
          </cell>
        </row>
        <row r="16">
          <cell r="B16">
            <v>34.647183004954726</v>
          </cell>
          <cell r="C16">
            <v>37.597873697459157</v>
          </cell>
          <cell r="D16">
            <v>40.459613542890672</v>
          </cell>
        </row>
        <row r="17">
          <cell r="B17">
            <v>36.380936636479611</v>
          </cell>
          <cell r="C17">
            <v>43.210814192920303</v>
          </cell>
          <cell r="D17">
            <v>46.278413013610482</v>
          </cell>
        </row>
        <row r="18">
          <cell r="B18">
            <v>38.387667542622488</v>
          </cell>
          <cell r="C18">
            <v>46.726130693189198</v>
          </cell>
          <cell r="D18">
            <v>52.849614009511868</v>
          </cell>
        </row>
        <row r="19">
          <cell r="B19">
            <v>39.979580596079543</v>
          </cell>
          <cell r="C19">
            <v>47.292235211865012</v>
          </cell>
          <cell r="D19">
            <v>50.388586450898678</v>
          </cell>
        </row>
        <row r="20">
          <cell r="B20">
            <v>33.350421472686193</v>
          </cell>
          <cell r="C20">
            <v>36.296893401161633</v>
          </cell>
          <cell r="D20">
            <v>38.711984808642299</v>
          </cell>
        </row>
        <row r="21">
          <cell r="B21">
            <v>34.580361468453781</v>
          </cell>
          <cell r="C21">
            <v>37.953146461625963</v>
          </cell>
          <cell r="D21">
            <v>42.314034520057398</v>
          </cell>
        </row>
        <row r="22">
          <cell r="B22">
            <v>33.108250057312013</v>
          </cell>
          <cell r="C22">
            <v>34.640715637431171</v>
          </cell>
          <cell r="D22">
            <v>35.769835387929689</v>
          </cell>
        </row>
        <row r="23">
          <cell r="B23">
            <v>39.035627048305912</v>
          </cell>
          <cell r="C23">
            <v>46.201454717552373</v>
          </cell>
          <cell r="D23">
            <v>47.516390411668873</v>
          </cell>
        </row>
        <row r="24">
          <cell r="B24">
            <v>36.001706004260868</v>
          </cell>
          <cell r="C24">
            <v>39.538820433916499</v>
          </cell>
          <cell r="D24">
            <v>42.925012854859368</v>
          </cell>
        </row>
        <row r="25">
          <cell r="B25">
            <v>43.519940879740567</v>
          </cell>
          <cell r="C25">
            <v>48.343177806893237</v>
          </cell>
          <cell r="D25">
            <v>52.730386939602433</v>
          </cell>
        </row>
        <row r="26">
          <cell r="B26">
            <v>38.571736752586659</v>
          </cell>
          <cell r="C26">
            <v>50.762426898150878</v>
          </cell>
          <cell r="D26">
            <v>60.64656176467259</v>
          </cell>
        </row>
        <row r="27">
          <cell r="B27">
            <v>39.610055266483158</v>
          </cell>
          <cell r="C27">
            <v>44.124531820116843</v>
          </cell>
          <cell r="D27">
            <v>51.415839841055522</v>
          </cell>
        </row>
        <row r="28">
          <cell r="B28">
            <v>44.800201987809253</v>
          </cell>
          <cell r="C28">
            <v>47.991592991777047</v>
          </cell>
          <cell r="D28">
            <v>55.558047704319698</v>
          </cell>
        </row>
        <row r="29">
          <cell r="B29">
            <v>33.997592997414181</v>
          </cell>
          <cell r="C29">
            <v>35.542273276302517</v>
          </cell>
          <cell r="D29">
            <v>35.897158912534238</v>
          </cell>
        </row>
        <row r="30">
          <cell r="B30">
            <v>33.061485663811297</v>
          </cell>
          <cell r="C30">
            <v>32.942414324288457</v>
          </cell>
          <cell r="D30">
            <v>34.239772126941531</v>
          </cell>
        </row>
        <row r="31">
          <cell r="B31">
            <v>41.893456783921941</v>
          </cell>
          <cell r="C31">
            <v>57.242327339579312</v>
          </cell>
          <cell r="D31">
            <v>57.002929568941731</v>
          </cell>
        </row>
        <row r="32">
          <cell r="B32">
            <v>48.3909215874951</v>
          </cell>
          <cell r="C32">
            <v>77.148766827375056</v>
          </cell>
          <cell r="D32">
            <v>79.068863661083682</v>
          </cell>
        </row>
        <row r="33">
          <cell r="B33">
            <v>37.048406802879839</v>
          </cell>
          <cell r="C33">
            <v>43.908523869576243</v>
          </cell>
          <cell r="D33">
            <v>50.267059708830537</v>
          </cell>
        </row>
        <row r="34">
          <cell r="B34">
            <v>40.400288047387008</v>
          </cell>
          <cell r="C34">
            <v>40.131139256909186</v>
          </cell>
          <cell r="D34">
            <v>42.475023152080489</v>
          </cell>
        </row>
        <row r="35">
          <cell r="B35">
            <v>40.945961511282697</v>
          </cell>
          <cell r="C35">
            <v>40.79118030069624</v>
          </cell>
          <cell r="D35">
            <v>43.218156244689823</v>
          </cell>
        </row>
        <row r="36">
          <cell r="B36">
            <v>41.539882500480623</v>
          </cell>
          <cell r="C36">
            <v>43.019980925053908</v>
          </cell>
          <cell r="D36">
            <v>48.930450417456029</v>
          </cell>
        </row>
        <row r="37">
          <cell r="B37">
            <v>34.215045677466911</v>
          </cell>
          <cell r="C37">
            <v>34.841331330445968</v>
          </cell>
          <cell r="D37">
            <v>36.666325690684111</v>
          </cell>
        </row>
        <row r="38">
          <cell r="B38">
            <v>44.938164480896262</v>
          </cell>
          <cell r="C38">
            <v>46.772108621084961</v>
          </cell>
          <cell r="D38">
            <v>53.844541085498207</v>
          </cell>
        </row>
        <row r="39">
          <cell r="B39">
            <v>44.308178598335871</v>
          </cell>
          <cell r="C39">
            <v>46.017264688404957</v>
          </cell>
          <cell r="D39">
            <v>52.866983589910248</v>
          </cell>
        </row>
        <row r="40">
          <cell r="B40">
            <v>40.158330203894323</v>
          </cell>
          <cell r="C40">
            <v>48.143109006447133</v>
          </cell>
          <cell r="D40">
            <v>50.73210978132294</v>
          </cell>
        </row>
        <row r="41">
          <cell r="B41">
            <v>36.521700298164617</v>
          </cell>
          <cell r="C41">
            <v>57.535026723460568</v>
          </cell>
          <cell r="D41">
            <v>49.504472604707999</v>
          </cell>
        </row>
      </sheetData>
      <sheetData sheetId="16">
        <row r="1">
          <cell r="B1" t="str">
            <v>EOM</v>
          </cell>
          <cell r="C1" t="str">
            <v>SR</v>
          </cell>
          <cell r="D1" t="str">
            <v>SR_noDSR</v>
          </cell>
        </row>
        <row r="2">
          <cell r="B2">
            <v>78.1784354608439</v>
          </cell>
          <cell r="C2">
            <v>78.1784354608439</v>
          </cell>
          <cell r="D2">
            <v>91.877065597829727</v>
          </cell>
        </row>
        <row r="3">
          <cell r="B3">
            <v>59.313090208521039</v>
          </cell>
          <cell r="C3">
            <v>59.313090208521039</v>
          </cell>
          <cell r="D3">
            <v>69.646371597527363</v>
          </cell>
        </row>
        <row r="4">
          <cell r="B4">
            <v>44.107530196227209</v>
          </cell>
          <cell r="C4">
            <v>44.107530196227209</v>
          </cell>
          <cell r="D4">
            <v>44.107536817162192</v>
          </cell>
        </row>
        <row r="5">
          <cell r="B5">
            <v>31.47048611251396</v>
          </cell>
          <cell r="C5">
            <v>31.47048611251396</v>
          </cell>
          <cell r="D5">
            <v>31.470486112513669</v>
          </cell>
        </row>
        <row r="6">
          <cell r="B6">
            <v>29.95853962913635</v>
          </cell>
          <cell r="C6">
            <v>29.95853962913635</v>
          </cell>
          <cell r="D6">
            <v>29.958539629136059</v>
          </cell>
        </row>
        <row r="7">
          <cell r="B7">
            <v>32.417431764284487</v>
          </cell>
          <cell r="C7">
            <v>32.417431764284487</v>
          </cell>
          <cell r="D7">
            <v>32.417431764284188</v>
          </cell>
        </row>
        <row r="8">
          <cell r="B8">
            <v>30.89659397382292</v>
          </cell>
          <cell r="C8">
            <v>30.89659397382292</v>
          </cell>
          <cell r="D8">
            <v>30.896593973822629</v>
          </cell>
        </row>
        <row r="9">
          <cell r="B9">
            <v>34.489103832198012</v>
          </cell>
          <cell r="C9">
            <v>34.489103832198012</v>
          </cell>
          <cell r="D9">
            <v>34.489103832197692</v>
          </cell>
        </row>
        <row r="10">
          <cell r="B10">
            <v>40.162908446186293</v>
          </cell>
          <cell r="C10">
            <v>40.162908446186293</v>
          </cell>
          <cell r="D10">
            <v>40.162908446185909</v>
          </cell>
        </row>
        <row r="11">
          <cell r="B11">
            <v>39.152616500350142</v>
          </cell>
          <cell r="C11">
            <v>39.152616500350142</v>
          </cell>
          <cell r="D11">
            <v>39.152616500349758</v>
          </cell>
        </row>
        <row r="12">
          <cell r="B12">
            <v>36.108260626160742</v>
          </cell>
          <cell r="C12">
            <v>36.108260626160742</v>
          </cell>
          <cell r="D12">
            <v>36.108260626160387</v>
          </cell>
        </row>
        <row r="13">
          <cell r="B13">
            <v>46.96866841670294</v>
          </cell>
          <cell r="C13">
            <v>46.96866841670294</v>
          </cell>
          <cell r="D13">
            <v>50.393339312461258</v>
          </cell>
        </row>
        <row r="14">
          <cell r="B14">
            <v>65.636433589800163</v>
          </cell>
          <cell r="C14">
            <v>78.195666310893458</v>
          </cell>
          <cell r="D14">
            <v>114.6686744360314</v>
          </cell>
        </row>
        <row r="15">
          <cell r="B15">
            <v>53.931844861162432</v>
          </cell>
          <cell r="C15">
            <v>71.113601053261974</v>
          </cell>
          <cell r="D15">
            <v>101.74829363051541</v>
          </cell>
        </row>
        <row r="16">
          <cell r="B16">
            <v>45.960258811743593</v>
          </cell>
          <cell r="C16">
            <v>53.578249861059668</v>
          </cell>
          <cell r="D16">
            <v>67.19366878428319</v>
          </cell>
        </row>
        <row r="17">
          <cell r="B17">
            <v>37.888462559186713</v>
          </cell>
          <cell r="C17">
            <v>37.888462559186713</v>
          </cell>
          <cell r="D17">
            <v>37.888462559186351</v>
          </cell>
        </row>
        <row r="18">
          <cell r="B18">
            <v>40.608975909730688</v>
          </cell>
          <cell r="C18">
            <v>40.608975909730688</v>
          </cell>
          <cell r="D18">
            <v>40.608975909730297</v>
          </cell>
        </row>
        <row r="19">
          <cell r="B19">
            <v>31.34360082203661</v>
          </cell>
          <cell r="C19">
            <v>31.34360082203661</v>
          </cell>
          <cell r="D19">
            <v>31.343600822036311</v>
          </cell>
        </row>
        <row r="20">
          <cell r="B20">
            <v>35.065399296605968</v>
          </cell>
          <cell r="C20">
            <v>35.065399296605968</v>
          </cell>
          <cell r="D20">
            <v>35.065399296605641</v>
          </cell>
        </row>
        <row r="21">
          <cell r="B21">
            <v>45.563833811759487</v>
          </cell>
          <cell r="C21">
            <v>45.563833811759487</v>
          </cell>
          <cell r="D21">
            <v>45.563833811759068</v>
          </cell>
        </row>
        <row r="22">
          <cell r="B22">
            <v>38.966122289926687</v>
          </cell>
          <cell r="C22">
            <v>38.966122289926687</v>
          </cell>
          <cell r="D22">
            <v>38.966122289926332</v>
          </cell>
        </row>
        <row r="23">
          <cell r="B23">
            <v>44.176306536224878</v>
          </cell>
          <cell r="C23">
            <v>53.698784038154493</v>
          </cell>
          <cell r="D23">
            <v>70.718057692184004</v>
          </cell>
        </row>
        <row r="24">
          <cell r="B24">
            <v>42.94204785703608</v>
          </cell>
          <cell r="C24">
            <v>44.846547385962047</v>
          </cell>
          <cell r="D24">
            <v>48.250402116767631</v>
          </cell>
        </row>
        <row r="25">
          <cell r="B25">
            <v>68.3914393999368</v>
          </cell>
          <cell r="C25">
            <v>84.338674618873071</v>
          </cell>
          <cell r="D25">
            <v>92.708134284335287</v>
          </cell>
        </row>
        <row r="26">
          <cell r="B26">
            <v>93.946464121916847</v>
          </cell>
          <cell r="C26">
            <v>106.44548603519431</v>
          </cell>
          <cell r="D26">
            <v>114.81494570065649</v>
          </cell>
        </row>
        <row r="27">
          <cell r="B27">
            <v>47.237736454350589</v>
          </cell>
          <cell r="C27">
            <v>47.279071162738937</v>
          </cell>
          <cell r="D27">
            <v>47.279084431331562</v>
          </cell>
        </row>
        <row r="28">
          <cell r="B28">
            <v>51.596659955890757</v>
          </cell>
          <cell r="C28">
            <v>58.809527159600478</v>
          </cell>
          <cell r="D28">
            <v>65.617236621211973</v>
          </cell>
        </row>
        <row r="29">
          <cell r="B29">
            <v>35.739569597848707</v>
          </cell>
          <cell r="C29">
            <v>35.840220852484308</v>
          </cell>
          <cell r="D29">
            <v>35.840220852483966</v>
          </cell>
        </row>
        <row r="30">
          <cell r="B30">
            <v>45.054157457673</v>
          </cell>
          <cell r="C30">
            <v>45.054157457673</v>
          </cell>
          <cell r="D30">
            <v>45.054157457672567</v>
          </cell>
        </row>
        <row r="31">
          <cell r="B31">
            <v>38.553388857385023</v>
          </cell>
          <cell r="C31">
            <v>38.553388857385023</v>
          </cell>
          <cell r="D31">
            <v>38.553388857384647</v>
          </cell>
        </row>
        <row r="32">
          <cell r="B32">
            <v>31.999256134956791</v>
          </cell>
          <cell r="C32">
            <v>31.999256134956791</v>
          </cell>
          <cell r="D32">
            <v>31.999256134956479</v>
          </cell>
        </row>
        <row r="33">
          <cell r="B33">
            <v>34.224804945130153</v>
          </cell>
          <cell r="C33">
            <v>34.224804945130153</v>
          </cell>
          <cell r="D33">
            <v>34.224804945129833</v>
          </cell>
        </row>
        <row r="34">
          <cell r="B34">
            <v>49.409584974421648</v>
          </cell>
          <cell r="C34">
            <v>56.622438756372063</v>
          </cell>
          <cell r="D34">
            <v>63.430148217983593</v>
          </cell>
        </row>
        <row r="35">
          <cell r="B35">
            <v>56.55171926448601</v>
          </cell>
          <cell r="C35">
            <v>72.071644424161832</v>
          </cell>
          <cell r="D35">
            <v>75.537907565289117</v>
          </cell>
        </row>
        <row r="36">
          <cell r="B36">
            <v>45.661431529526709</v>
          </cell>
          <cell r="C36">
            <v>53.279409509231172</v>
          </cell>
          <cell r="D36">
            <v>66.894821698299211</v>
          </cell>
        </row>
        <row r="37">
          <cell r="B37">
            <v>107.94334290199281</v>
          </cell>
          <cell r="C37">
            <v>138.61056017866991</v>
          </cell>
          <cell r="D37">
            <v>200.02556495726131</v>
          </cell>
        </row>
        <row r="38">
          <cell r="B38">
            <v>36.384451846364477</v>
          </cell>
          <cell r="C38">
            <v>36.384451846364477</v>
          </cell>
          <cell r="D38">
            <v>36.004070927983797</v>
          </cell>
        </row>
        <row r="39">
          <cell r="B39">
            <v>47.509379564261067</v>
          </cell>
          <cell r="C39">
            <v>49.413865712131553</v>
          </cell>
          <cell r="D39">
            <v>56.498604605388813</v>
          </cell>
        </row>
        <row r="40">
          <cell r="B40">
            <v>40.072019172118843</v>
          </cell>
          <cell r="C40">
            <v>40.072019172118843</v>
          </cell>
          <cell r="D40">
            <v>38.271541397908862</v>
          </cell>
        </row>
        <row r="41">
          <cell r="B41">
            <v>36.760720243850088</v>
          </cell>
          <cell r="C41">
            <v>36.760720243850088</v>
          </cell>
          <cell r="D41">
            <v>35.324897183408822</v>
          </cell>
        </row>
        <row r="42">
          <cell r="B42">
            <v>35.661400164355058</v>
          </cell>
          <cell r="C42">
            <v>35.661400164355058</v>
          </cell>
          <cell r="D42">
            <v>33.903991431113532</v>
          </cell>
        </row>
        <row r="43">
          <cell r="B43">
            <v>29.652146882055369</v>
          </cell>
          <cell r="C43">
            <v>29.652146882055369</v>
          </cell>
          <cell r="D43">
            <v>29.35800229555656</v>
          </cell>
        </row>
        <row r="44">
          <cell r="B44">
            <v>36.547590814470212</v>
          </cell>
          <cell r="C44">
            <v>36.547590814470212</v>
          </cell>
          <cell r="D44">
            <v>35.501802103704023</v>
          </cell>
        </row>
        <row r="45">
          <cell r="B45">
            <v>34.207466971043878</v>
          </cell>
          <cell r="C45">
            <v>34.207466971043878</v>
          </cell>
          <cell r="D45">
            <v>33.275147763510184</v>
          </cell>
        </row>
        <row r="46">
          <cell r="B46">
            <v>30.713363088719159</v>
          </cell>
          <cell r="C46">
            <v>30.713363088719159</v>
          </cell>
          <cell r="D46">
            <v>29.524276827910811</v>
          </cell>
        </row>
        <row r="47">
          <cell r="B47">
            <v>35.714429796724978</v>
          </cell>
          <cell r="C47">
            <v>35.59565638135971</v>
          </cell>
          <cell r="D47">
            <v>35.351311499613857</v>
          </cell>
        </row>
        <row r="48">
          <cell r="B48">
            <v>62.104292613916087</v>
          </cell>
          <cell r="C48">
            <v>82.932572033323893</v>
          </cell>
          <cell r="D48">
            <v>84.443046823523176</v>
          </cell>
        </row>
        <row r="49">
          <cell r="B49">
            <v>47.642420704594407</v>
          </cell>
          <cell r="C49">
            <v>49.546926941046273</v>
          </cell>
          <cell r="D49">
            <v>50.654886906906107</v>
          </cell>
        </row>
        <row r="50">
          <cell r="B50">
            <v>46.677024045655948</v>
          </cell>
          <cell r="C50">
            <v>63.858855768053793</v>
          </cell>
          <cell r="D50">
            <v>50.786715873476503</v>
          </cell>
        </row>
        <row r="51">
          <cell r="B51">
            <v>65.809034681258211</v>
          </cell>
          <cell r="C51">
            <v>103.13276791316331</v>
          </cell>
          <cell r="D51">
            <v>102.8831519425533</v>
          </cell>
        </row>
        <row r="52">
          <cell r="B52">
            <v>91.720382565076775</v>
          </cell>
          <cell r="C52">
            <v>143.21583233528369</v>
          </cell>
          <cell r="D52">
            <v>173.52133918435189</v>
          </cell>
        </row>
        <row r="53">
          <cell r="B53">
            <v>50.132514889205929</v>
          </cell>
          <cell r="C53">
            <v>61.76075718656692</v>
          </cell>
          <cell r="D53">
            <v>81.483180737222</v>
          </cell>
        </row>
        <row r="54">
          <cell r="B54">
            <v>45.438798921913339</v>
          </cell>
          <cell r="C54">
            <v>45.438751099552093</v>
          </cell>
          <cell r="D54">
            <v>44.192617141663042</v>
          </cell>
        </row>
        <row r="55">
          <cell r="B55">
            <v>39.752774725793962</v>
          </cell>
          <cell r="C55">
            <v>39.752774725793962</v>
          </cell>
          <cell r="D55">
            <v>38.296707880190098</v>
          </cell>
        </row>
        <row r="56">
          <cell r="B56">
            <v>38.564333280312411</v>
          </cell>
          <cell r="C56">
            <v>38.564333280312411</v>
          </cell>
          <cell r="D56">
            <v>37.084823687710532</v>
          </cell>
        </row>
        <row r="57">
          <cell r="B57">
            <v>44.176037259242769</v>
          </cell>
          <cell r="C57">
            <v>44.176037259242769</v>
          </cell>
          <cell r="D57">
            <v>42.753676551059812</v>
          </cell>
        </row>
        <row r="58">
          <cell r="B58">
            <v>45.425036043844742</v>
          </cell>
          <cell r="C58">
            <v>47.329548927622092</v>
          </cell>
          <cell r="D58">
            <v>49.614299548170457</v>
          </cell>
        </row>
        <row r="59">
          <cell r="B59">
            <v>53.764428759583623</v>
          </cell>
          <cell r="C59">
            <v>76.639104623130891</v>
          </cell>
          <cell r="D59">
            <v>82.1031135288831</v>
          </cell>
        </row>
        <row r="60">
          <cell r="B60">
            <v>54.468926798199597</v>
          </cell>
          <cell r="C60">
            <v>54.551512426615993</v>
          </cell>
          <cell r="D60">
            <v>62.694062450210197</v>
          </cell>
        </row>
        <row r="61">
          <cell r="B61">
            <v>114.57508945187929</v>
          </cell>
          <cell r="C61">
            <v>178.61399263674849</v>
          </cell>
          <cell r="D61">
            <v>201.80876057351671</v>
          </cell>
        </row>
        <row r="62">
          <cell r="B62">
            <v>84.385794536077043</v>
          </cell>
          <cell r="C62">
            <v>135.07435804530519</v>
          </cell>
          <cell r="D62">
            <v>215.97432344789581</v>
          </cell>
        </row>
        <row r="63">
          <cell r="B63">
            <v>76.170034086289135</v>
          </cell>
          <cell r="C63">
            <v>129.61674538170061</v>
          </cell>
          <cell r="D63">
            <v>170.68207621906771</v>
          </cell>
        </row>
        <row r="64">
          <cell r="B64">
            <v>75.561308009945165</v>
          </cell>
          <cell r="C64">
            <v>123.3856569139047</v>
          </cell>
          <cell r="D64">
            <v>150.51818725784781</v>
          </cell>
        </row>
        <row r="65">
          <cell r="B65">
            <v>37.786967837384879</v>
          </cell>
          <cell r="C65">
            <v>37.680913309941452</v>
          </cell>
          <cell r="D65">
            <v>36.544987182136758</v>
          </cell>
        </row>
        <row r="66">
          <cell r="B66">
            <v>40.054019512723968</v>
          </cell>
          <cell r="C66">
            <v>39.909137674229498</v>
          </cell>
          <cell r="D66">
            <v>43.383092597832139</v>
          </cell>
        </row>
        <row r="67">
          <cell r="B67">
            <v>40.94693434501476</v>
          </cell>
          <cell r="C67">
            <v>40.482235799224817</v>
          </cell>
          <cell r="D67">
            <v>38.520028695663328</v>
          </cell>
        </row>
        <row r="68">
          <cell r="B68">
            <v>33.808457498198308</v>
          </cell>
          <cell r="C68">
            <v>33.480657628755672</v>
          </cell>
          <cell r="D68">
            <v>32.2440849932593</v>
          </cell>
        </row>
        <row r="69">
          <cell r="B69">
            <v>33.44170635658832</v>
          </cell>
          <cell r="C69">
            <v>33.31254481688763</v>
          </cell>
          <cell r="D69">
            <v>32.309651552447342</v>
          </cell>
        </row>
        <row r="70">
          <cell r="B70">
            <v>48.935290557054977</v>
          </cell>
          <cell r="C70">
            <v>50.656925762519521</v>
          </cell>
          <cell r="D70">
            <v>58.421135489178162</v>
          </cell>
        </row>
        <row r="71">
          <cell r="B71">
            <v>62.846449459197231</v>
          </cell>
          <cell r="C71">
            <v>67.573386464883598</v>
          </cell>
          <cell r="D71">
            <v>131.04972263142241</v>
          </cell>
        </row>
        <row r="72">
          <cell r="B72">
            <v>56.242538589035043</v>
          </cell>
          <cell r="C72">
            <v>72.822796067651524</v>
          </cell>
          <cell r="D72">
            <v>111.86000033863409</v>
          </cell>
        </row>
        <row r="73">
          <cell r="B73">
            <v>72.557916180838006</v>
          </cell>
          <cell r="C73">
            <v>136.60553528524079</v>
          </cell>
          <cell r="D73">
            <v>234.62703019324789</v>
          </cell>
        </row>
        <row r="74">
          <cell r="B74">
            <v>47.731040816934318</v>
          </cell>
          <cell r="C74">
            <v>85.047820313787113</v>
          </cell>
          <cell r="D74">
            <v>84.685408064174027</v>
          </cell>
        </row>
        <row r="75">
          <cell r="B75">
            <v>38.838790207964877</v>
          </cell>
          <cell r="C75">
            <v>80.952838692925141</v>
          </cell>
          <cell r="D75">
            <v>79.957336260123199</v>
          </cell>
        </row>
        <row r="76">
          <cell r="B76">
            <v>46.232146876797117</v>
          </cell>
          <cell r="C76">
            <v>46.078910859530261</v>
          </cell>
          <cell r="D76">
            <v>44.861181293442229</v>
          </cell>
        </row>
        <row r="77">
          <cell r="B77">
            <v>44.622313364108862</v>
          </cell>
          <cell r="C77">
            <v>46.021257750377409</v>
          </cell>
          <cell r="D77">
            <v>43.295170445434827</v>
          </cell>
        </row>
        <row r="78">
          <cell r="B78">
            <v>29.46564244780798</v>
          </cell>
          <cell r="C78">
            <v>29.50943994256717</v>
          </cell>
          <cell r="D78">
            <v>28.292503275542138</v>
          </cell>
        </row>
        <row r="79">
          <cell r="B79">
            <v>29.80425324761682</v>
          </cell>
          <cell r="C79">
            <v>29.96777154890977</v>
          </cell>
          <cell r="D79">
            <v>28.756893730506111</v>
          </cell>
        </row>
        <row r="80">
          <cell r="B80">
            <v>37.221945843798828</v>
          </cell>
          <cell r="C80">
            <v>37.016691257089967</v>
          </cell>
          <cell r="D80">
            <v>35.621337607710409</v>
          </cell>
        </row>
        <row r="81">
          <cell r="B81">
            <v>30.401281845216971</v>
          </cell>
          <cell r="C81">
            <v>30.360243311250159</v>
          </cell>
          <cell r="D81">
            <v>29.573990302766301</v>
          </cell>
        </row>
        <row r="82">
          <cell r="B82">
            <v>43.39979409828323</v>
          </cell>
          <cell r="C82">
            <v>44.816275894475119</v>
          </cell>
          <cell r="D82">
            <v>46.728657577085677</v>
          </cell>
        </row>
        <row r="83">
          <cell r="B83">
            <v>41.263522631906874</v>
          </cell>
          <cell r="C83">
            <v>41.01125140732033</v>
          </cell>
          <cell r="D83">
            <v>38.714098999387879</v>
          </cell>
        </row>
        <row r="84">
          <cell r="B84">
            <v>40.932527539414203</v>
          </cell>
          <cell r="C84">
            <v>40.502485586064623</v>
          </cell>
          <cell r="D84">
            <v>39.370051376203222</v>
          </cell>
        </row>
        <row r="85">
          <cell r="B85">
            <v>43.659037433371189</v>
          </cell>
          <cell r="C85">
            <v>56.661392084491418</v>
          </cell>
          <cell r="D85">
            <v>63.495578485264218</v>
          </cell>
        </row>
        <row r="86">
          <cell r="B86">
            <v>73.819609352711197</v>
          </cell>
          <cell r="C86">
            <v>105.6057817514946</v>
          </cell>
          <cell r="D86">
            <v>166.8584166674799</v>
          </cell>
        </row>
        <row r="87">
          <cell r="B87">
            <v>66.504092434048232</v>
          </cell>
          <cell r="C87">
            <v>65.919987907770221</v>
          </cell>
          <cell r="D87">
            <v>63.709966463226877</v>
          </cell>
        </row>
        <row r="88">
          <cell r="B88">
            <v>47.616833026583699</v>
          </cell>
          <cell r="C88">
            <v>47.636893225943673</v>
          </cell>
          <cell r="D88">
            <v>46.547861272748243</v>
          </cell>
        </row>
        <row r="89">
          <cell r="B89">
            <v>45.65695254361745</v>
          </cell>
          <cell r="C89">
            <v>45.261107380861453</v>
          </cell>
          <cell r="D89">
            <v>44.575591864924412</v>
          </cell>
        </row>
        <row r="90">
          <cell r="B90">
            <v>37.177975208477221</v>
          </cell>
          <cell r="C90">
            <v>36.94362892337876</v>
          </cell>
          <cell r="D90">
            <v>36.287778102758523</v>
          </cell>
        </row>
        <row r="91">
          <cell r="B91">
            <v>47.109586691215711</v>
          </cell>
          <cell r="C91">
            <v>46.381972939080043</v>
          </cell>
          <cell r="D91">
            <v>45.467234696891843</v>
          </cell>
        </row>
        <row r="92">
          <cell r="B92">
            <v>40.347018183377038</v>
          </cell>
          <cell r="C92">
            <v>39.355676495486968</v>
          </cell>
          <cell r="D92">
            <v>39.231782360994472</v>
          </cell>
        </row>
        <row r="93">
          <cell r="B93">
            <v>45.95579365652825</v>
          </cell>
          <cell r="C93">
            <v>45.187861100566309</v>
          </cell>
          <cell r="D93">
            <v>44.647893546992812</v>
          </cell>
        </row>
        <row r="94">
          <cell r="B94">
            <v>49.225883059063229</v>
          </cell>
          <cell r="C94">
            <v>48.068492492224827</v>
          </cell>
          <cell r="D94">
            <v>46.217119682805148</v>
          </cell>
        </row>
        <row r="95">
          <cell r="B95">
            <v>49.669672872748933</v>
          </cell>
          <cell r="C95">
            <v>49.115980724209621</v>
          </cell>
          <cell r="D95">
            <v>47.911377313531418</v>
          </cell>
        </row>
        <row r="96">
          <cell r="B96">
            <v>90.049554049906106</v>
          </cell>
          <cell r="C96">
            <v>106.8504765088838</v>
          </cell>
          <cell r="D96">
            <v>130.13694492869891</v>
          </cell>
        </row>
        <row r="97">
          <cell r="B97">
            <v>63.219128520699122</v>
          </cell>
          <cell r="C97">
            <v>62.984220189735623</v>
          </cell>
          <cell r="D97">
            <v>88.133999050969436</v>
          </cell>
        </row>
        <row r="98">
          <cell r="B98">
            <v>48.050760784725782</v>
          </cell>
          <cell r="C98">
            <v>49.6200063249306</v>
          </cell>
          <cell r="D98">
            <v>51.180012410994003</v>
          </cell>
        </row>
        <row r="99">
          <cell r="B99">
            <v>36.168686307136987</v>
          </cell>
          <cell r="C99">
            <v>36.160341220797122</v>
          </cell>
          <cell r="D99">
            <v>35.607388652429577</v>
          </cell>
        </row>
        <row r="100">
          <cell r="B100">
            <v>40.542855100739288</v>
          </cell>
          <cell r="C100">
            <v>42.151780664694009</v>
          </cell>
          <cell r="D100">
            <v>39.489377644303531</v>
          </cell>
        </row>
        <row r="101">
          <cell r="B101">
            <v>34.01461841240846</v>
          </cell>
          <cell r="C101">
            <v>33.677654624359391</v>
          </cell>
          <cell r="D101">
            <v>32.7613286450744</v>
          </cell>
        </row>
        <row r="102">
          <cell r="B102">
            <v>31.478046570688729</v>
          </cell>
          <cell r="C102">
            <v>31.366031212863401</v>
          </cell>
          <cell r="D102">
            <v>31.095612665630028</v>
          </cell>
        </row>
        <row r="103">
          <cell r="B103">
            <v>35.278276511998378</v>
          </cell>
          <cell r="C103">
            <v>35.146411171794377</v>
          </cell>
          <cell r="D103">
            <v>34.447100841703282</v>
          </cell>
        </row>
        <row r="104">
          <cell r="B104">
            <v>26.71581494575361</v>
          </cell>
          <cell r="C104">
            <v>26.539187164208059</v>
          </cell>
          <cell r="D104">
            <v>26.114132655317491</v>
          </cell>
        </row>
        <row r="105">
          <cell r="B105">
            <v>33.360146635609489</v>
          </cell>
          <cell r="C105">
            <v>32.986840556151222</v>
          </cell>
          <cell r="D105">
            <v>32.403863271936878</v>
          </cell>
        </row>
        <row r="106">
          <cell r="B106">
            <v>34.111578003367143</v>
          </cell>
          <cell r="C106">
            <v>33.58276858336032</v>
          </cell>
          <cell r="D106">
            <v>33.122426650098333</v>
          </cell>
        </row>
        <row r="107">
          <cell r="B107">
            <v>48.330885763317511</v>
          </cell>
          <cell r="C107">
            <v>48.243640413107549</v>
          </cell>
          <cell r="D107">
            <v>46.776665055595757</v>
          </cell>
        </row>
        <row r="108">
          <cell r="B108">
            <v>54.924312052590388</v>
          </cell>
          <cell r="C108">
            <v>60.007952700968751</v>
          </cell>
          <cell r="D108">
            <v>73.874944290895442</v>
          </cell>
        </row>
        <row r="109">
          <cell r="B109">
            <v>49.323856036860981</v>
          </cell>
          <cell r="C109">
            <v>48.538760803156237</v>
          </cell>
          <cell r="D109">
            <v>47.198773364040044</v>
          </cell>
        </row>
        <row r="110">
          <cell r="B110">
            <v>76.516489941304528</v>
          </cell>
          <cell r="C110">
            <v>114.7465898102965</v>
          </cell>
          <cell r="D110">
            <v>145.56427148159591</v>
          </cell>
        </row>
        <row r="111">
          <cell r="B111">
            <v>50.599090353178198</v>
          </cell>
          <cell r="C111">
            <v>66.004376020391845</v>
          </cell>
          <cell r="D111">
            <v>71.913721407409341</v>
          </cell>
        </row>
        <row r="112">
          <cell r="B112">
            <v>44.411322917741693</v>
          </cell>
          <cell r="C112">
            <v>43.992467205146127</v>
          </cell>
          <cell r="D112">
            <v>42.018278816846909</v>
          </cell>
        </row>
        <row r="113">
          <cell r="B113">
            <v>44.975031620522131</v>
          </cell>
          <cell r="C113">
            <v>44.780483801196262</v>
          </cell>
          <cell r="D113">
            <v>44.316163132463053</v>
          </cell>
        </row>
        <row r="114">
          <cell r="B114">
            <v>36.175898719268787</v>
          </cell>
          <cell r="C114">
            <v>35.803822566280047</v>
          </cell>
          <cell r="D114">
            <v>35.734673883515988</v>
          </cell>
        </row>
        <row r="115">
          <cell r="B115">
            <v>41.638282910554402</v>
          </cell>
          <cell r="C115">
            <v>41.020933065433901</v>
          </cell>
          <cell r="D115">
            <v>40.238998110713347</v>
          </cell>
        </row>
        <row r="116">
          <cell r="B116">
            <v>37.192879292907328</v>
          </cell>
          <cell r="C116">
            <v>37.122218115906847</v>
          </cell>
          <cell r="D116">
            <v>36.933935888485578</v>
          </cell>
        </row>
        <row r="117">
          <cell r="B117">
            <v>42.613453903699678</v>
          </cell>
          <cell r="C117">
            <v>42.478336681791077</v>
          </cell>
          <cell r="D117">
            <v>42.196791756749768</v>
          </cell>
        </row>
        <row r="118">
          <cell r="B118">
            <v>48.893197853103509</v>
          </cell>
          <cell r="C118">
            <v>48.588693683895087</v>
          </cell>
          <cell r="D118">
            <v>47.259988546870581</v>
          </cell>
        </row>
        <row r="119">
          <cell r="B119">
            <v>38.729837573918871</v>
          </cell>
          <cell r="C119">
            <v>38.445428135874359</v>
          </cell>
          <cell r="D119">
            <v>37.605112757214179</v>
          </cell>
        </row>
        <row r="120">
          <cell r="B120">
            <v>57.315029952470091</v>
          </cell>
          <cell r="C120">
            <v>81.477886553155656</v>
          </cell>
          <cell r="D120">
            <v>118.3118141683248</v>
          </cell>
        </row>
        <row r="121">
          <cell r="B121">
            <v>87.96988947502301</v>
          </cell>
          <cell r="C121">
            <v>107.5850777723933</v>
          </cell>
          <cell r="D121">
            <v>130.55579801381279</v>
          </cell>
        </row>
        <row r="122">
          <cell r="B122">
            <v>58.50144796954072</v>
          </cell>
          <cell r="C122">
            <v>58.416614393693408</v>
          </cell>
          <cell r="D122">
            <v>60.903070349518792</v>
          </cell>
        </row>
        <row r="123">
          <cell r="B123">
            <v>30.663756144492499</v>
          </cell>
          <cell r="C123">
            <v>30.860216359109739</v>
          </cell>
          <cell r="D123">
            <v>30.410413888131441</v>
          </cell>
        </row>
        <row r="124">
          <cell r="B124">
            <v>35.272925214436938</v>
          </cell>
          <cell r="C124">
            <v>35.644662340963748</v>
          </cell>
          <cell r="D124">
            <v>34.771852353279819</v>
          </cell>
        </row>
        <row r="125">
          <cell r="B125">
            <v>31.26328220361491</v>
          </cell>
          <cell r="C125">
            <v>31.251645155500629</v>
          </cell>
          <cell r="D125">
            <v>30.76933490604576</v>
          </cell>
        </row>
        <row r="126">
          <cell r="B126">
            <v>38.196496884232531</v>
          </cell>
          <cell r="C126">
            <v>37.759201370753267</v>
          </cell>
          <cell r="D126">
            <v>36.525823027674321</v>
          </cell>
        </row>
        <row r="127">
          <cell r="B127">
            <v>35.443171878453278</v>
          </cell>
          <cell r="C127">
            <v>35.619012895670359</v>
          </cell>
          <cell r="D127">
            <v>35.04365812412091</v>
          </cell>
        </row>
        <row r="128">
          <cell r="B128">
            <v>29.19111536826</v>
          </cell>
          <cell r="C128">
            <v>29.09856311765903</v>
          </cell>
          <cell r="D128">
            <v>28.523495321126259</v>
          </cell>
        </row>
        <row r="129">
          <cell r="B129">
            <v>37.903429199617001</v>
          </cell>
          <cell r="C129">
            <v>37.59538861485504</v>
          </cell>
          <cell r="D129">
            <v>36.21455153404559</v>
          </cell>
        </row>
        <row r="130">
          <cell r="B130">
            <v>35.701834405727027</v>
          </cell>
          <cell r="C130">
            <v>36.296008889671683</v>
          </cell>
          <cell r="D130">
            <v>35.429020414580002</v>
          </cell>
        </row>
        <row r="131">
          <cell r="B131">
            <v>32.485406724923948</v>
          </cell>
          <cell r="C131">
            <v>32.946182614911883</v>
          </cell>
          <cell r="D131">
            <v>32.340581151444681</v>
          </cell>
        </row>
        <row r="132">
          <cell r="B132">
            <v>55.452298248011537</v>
          </cell>
          <cell r="C132">
            <v>58.490439054127968</v>
          </cell>
          <cell r="D132">
            <v>53.540152258866527</v>
          </cell>
        </row>
        <row r="133">
          <cell r="B133">
            <v>55.760572921388388</v>
          </cell>
          <cell r="C133">
            <v>59.227613968930889</v>
          </cell>
          <cell r="D133">
            <v>68.443160738096921</v>
          </cell>
        </row>
        <row r="134">
          <cell r="B134">
            <v>85.095789101705847</v>
          </cell>
          <cell r="C134">
            <v>97.679931139740063</v>
          </cell>
          <cell r="D134">
            <v>103.8947177735233</v>
          </cell>
        </row>
        <row r="135">
          <cell r="B135">
            <v>81.811845194922128</v>
          </cell>
          <cell r="C135">
            <v>154.37278304964639</v>
          </cell>
          <cell r="D135">
            <v>212.05549576255061</v>
          </cell>
        </row>
        <row r="136">
          <cell r="B136">
            <v>61.879376793161569</v>
          </cell>
          <cell r="C136">
            <v>79.054136254464538</v>
          </cell>
          <cell r="D136">
            <v>79.642276914367088</v>
          </cell>
        </row>
        <row r="137">
          <cell r="B137">
            <v>33.953047014891148</v>
          </cell>
          <cell r="C137">
            <v>34.133121192078669</v>
          </cell>
          <cell r="D137">
            <v>33.818040319071237</v>
          </cell>
        </row>
        <row r="138">
          <cell r="B138">
            <v>38.86240867016383</v>
          </cell>
          <cell r="C138">
            <v>38.460958809332283</v>
          </cell>
          <cell r="D138">
            <v>37.915379350113803</v>
          </cell>
        </row>
        <row r="139">
          <cell r="B139">
            <v>36.41762659289558</v>
          </cell>
          <cell r="C139">
            <v>36.27593305109751</v>
          </cell>
          <cell r="D139">
            <v>36.031450395376353</v>
          </cell>
        </row>
        <row r="140">
          <cell r="B140">
            <v>37.035506410656723</v>
          </cell>
          <cell r="C140">
            <v>36.361999736118882</v>
          </cell>
          <cell r="D140">
            <v>35.947785843218433</v>
          </cell>
        </row>
        <row r="141">
          <cell r="B141">
            <v>43.477985490966617</v>
          </cell>
          <cell r="C141">
            <v>42.902249023803137</v>
          </cell>
          <cell r="D141">
            <v>42.554437818193932</v>
          </cell>
        </row>
        <row r="142">
          <cell r="B142">
            <v>48.315081632992921</v>
          </cell>
          <cell r="C142">
            <v>47.538349161167879</v>
          </cell>
          <cell r="D142">
            <v>47.29133120324213</v>
          </cell>
        </row>
        <row r="143">
          <cell r="B143">
            <v>54.207248246862363</v>
          </cell>
          <cell r="C143">
            <v>55.403930168032083</v>
          </cell>
          <cell r="D143">
            <v>58.351566364146848</v>
          </cell>
        </row>
        <row r="144">
          <cell r="B144">
            <v>62.0223291356549</v>
          </cell>
          <cell r="C144">
            <v>66.949624596600998</v>
          </cell>
          <cell r="D144">
            <v>67.498761169620721</v>
          </cell>
        </row>
        <row r="145">
          <cell r="B145">
            <v>173.32494488636311</v>
          </cell>
          <cell r="C145">
            <v>230.92890394207959</v>
          </cell>
          <cell r="D145">
            <v>289.91756564045448</v>
          </cell>
        </row>
        <row r="146">
          <cell r="B146">
            <v>68.76428848904547</v>
          </cell>
          <cell r="C146">
            <v>100.8362391938729</v>
          </cell>
          <cell r="D146">
            <v>119.30025935974891</v>
          </cell>
        </row>
        <row r="147">
          <cell r="B147">
            <v>65.810547122687652</v>
          </cell>
          <cell r="C147">
            <v>107.905100942963</v>
          </cell>
          <cell r="D147">
            <v>114.5907084349159</v>
          </cell>
        </row>
        <row r="148">
          <cell r="B148">
            <v>42.284339867219799</v>
          </cell>
          <cell r="C148">
            <v>44.545637098344862</v>
          </cell>
          <cell r="D148">
            <v>47.948970392681048</v>
          </cell>
        </row>
        <row r="149">
          <cell r="B149">
            <v>37.618992114316143</v>
          </cell>
          <cell r="C149">
            <v>37.952609571630603</v>
          </cell>
          <cell r="D149">
            <v>37.858900466184259</v>
          </cell>
        </row>
        <row r="150">
          <cell r="B150">
            <v>31.850672181537171</v>
          </cell>
          <cell r="C150">
            <v>31.878280128611099</v>
          </cell>
          <cell r="D150">
            <v>31.878312178150559</v>
          </cell>
        </row>
        <row r="151">
          <cell r="B151">
            <v>35.000629570811967</v>
          </cell>
          <cell r="C151">
            <v>34.900674701495809</v>
          </cell>
          <cell r="D151">
            <v>34.900666920292501</v>
          </cell>
        </row>
        <row r="152">
          <cell r="B152">
            <v>38.871841923578813</v>
          </cell>
          <cell r="C152">
            <v>38.877644503189522</v>
          </cell>
          <cell r="D152">
            <v>38.877356206885381</v>
          </cell>
        </row>
        <row r="153">
          <cell r="B153">
            <v>31.21150704473613</v>
          </cell>
          <cell r="C153">
            <v>31.178771510613089</v>
          </cell>
          <cell r="D153">
            <v>31.179091915122829</v>
          </cell>
        </row>
        <row r="154">
          <cell r="B154">
            <v>36.835274064797808</v>
          </cell>
          <cell r="C154">
            <v>54.638010641497551</v>
          </cell>
          <cell r="D154">
            <v>58.041666323123472</v>
          </cell>
        </row>
        <row r="155">
          <cell r="B155">
            <v>46.149871462636398</v>
          </cell>
          <cell r="C155">
            <v>51.848716393115261</v>
          </cell>
          <cell r="D155">
            <v>62.059669820287802</v>
          </cell>
        </row>
        <row r="156">
          <cell r="B156">
            <v>41.144189111165261</v>
          </cell>
          <cell r="C156">
            <v>41.281250264804662</v>
          </cell>
          <cell r="D156">
            <v>41.281052010265711</v>
          </cell>
        </row>
        <row r="157">
          <cell r="B157">
            <v>76.417287173360066</v>
          </cell>
          <cell r="C157">
            <v>113.25663946822949</v>
          </cell>
          <cell r="D157">
            <v>115.9113452019417</v>
          </cell>
        </row>
        <row r="158">
          <cell r="B158">
            <v>45.392973427300333</v>
          </cell>
          <cell r="C158">
            <v>47.424398112757267</v>
          </cell>
          <cell r="D158">
            <v>50.848845815935761</v>
          </cell>
        </row>
        <row r="159">
          <cell r="B159">
            <v>70.404711538625151</v>
          </cell>
          <cell r="C159">
            <v>96.594891823995567</v>
          </cell>
          <cell r="D159">
            <v>102.04108304367431</v>
          </cell>
        </row>
        <row r="160">
          <cell r="B160">
            <v>64.259582415892638</v>
          </cell>
          <cell r="C160">
            <v>69.730535908393605</v>
          </cell>
          <cell r="D160">
            <v>72.936083470100371</v>
          </cell>
        </row>
        <row r="161">
          <cell r="B161">
            <v>43.303893217087627</v>
          </cell>
          <cell r="C161">
            <v>43.619321097407713</v>
          </cell>
          <cell r="D161">
            <v>43.1023142108698</v>
          </cell>
        </row>
        <row r="162">
          <cell r="B162">
            <v>29.801231225130149</v>
          </cell>
          <cell r="C162">
            <v>29.871668190928869</v>
          </cell>
          <cell r="D162">
            <v>29.322137496345441</v>
          </cell>
        </row>
        <row r="163">
          <cell r="B163">
            <v>40.069614475877287</v>
          </cell>
          <cell r="C163">
            <v>40.079516745820861</v>
          </cell>
          <cell r="D163">
            <v>40.040176341252533</v>
          </cell>
        </row>
        <row r="164">
          <cell r="B164">
            <v>36.773897417100251</v>
          </cell>
          <cell r="C164">
            <v>37.295125818607168</v>
          </cell>
          <cell r="D164">
            <v>36.773892462986289</v>
          </cell>
        </row>
        <row r="165">
          <cell r="B165">
            <v>38.892663394462822</v>
          </cell>
          <cell r="C165">
            <v>39.174469374194203</v>
          </cell>
          <cell r="D165">
            <v>38.607414279362182</v>
          </cell>
        </row>
        <row r="166">
          <cell r="B166">
            <v>44.49612333656038</v>
          </cell>
          <cell r="C166">
            <v>44.752999273542763</v>
          </cell>
          <cell r="D166">
            <v>44.576496923809778</v>
          </cell>
        </row>
        <row r="167">
          <cell r="B167">
            <v>44.874586183425713</v>
          </cell>
          <cell r="C167">
            <v>47.1331920250881</v>
          </cell>
          <cell r="D167">
            <v>45.03008257458945</v>
          </cell>
        </row>
        <row r="168">
          <cell r="B168">
            <v>59.509838375595727</v>
          </cell>
          <cell r="C168">
            <v>59.764243650487437</v>
          </cell>
          <cell r="D168">
            <v>60.023947956349517</v>
          </cell>
        </row>
        <row r="169">
          <cell r="B169">
            <v>46.598392844320649</v>
          </cell>
          <cell r="C169">
            <v>55.718130227063163</v>
          </cell>
          <cell r="D169">
            <v>66.553311257901953</v>
          </cell>
        </row>
        <row r="170">
          <cell r="B170">
            <v>45.732550482237713</v>
          </cell>
          <cell r="C170">
            <v>46.00247277542185</v>
          </cell>
          <cell r="D170">
            <v>46.187830022764047</v>
          </cell>
        </row>
        <row r="171">
          <cell r="B171">
            <v>57.430686021027228</v>
          </cell>
          <cell r="C171">
            <v>61.48220673827322</v>
          </cell>
          <cell r="D171">
            <v>62.971062754662817</v>
          </cell>
        </row>
        <row r="172">
          <cell r="B172">
            <v>31.8672954851734</v>
          </cell>
          <cell r="C172">
            <v>31.95727474367418</v>
          </cell>
          <cell r="D172">
            <v>32.035297889900527</v>
          </cell>
        </row>
        <row r="173">
          <cell r="B173">
            <v>36.80165578520446</v>
          </cell>
          <cell r="C173">
            <v>36.931648188383107</v>
          </cell>
          <cell r="D173">
            <v>37.107550478035172</v>
          </cell>
        </row>
        <row r="174">
          <cell r="B174">
            <v>36.476023774278957</v>
          </cell>
          <cell r="C174">
            <v>36.347211736968227</v>
          </cell>
          <cell r="D174">
            <v>36.42415750662753</v>
          </cell>
        </row>
        <row r="175">
          <cell r="B175">
            <v>31.953670234481979</v>
          </cell>
          <cell r="C175">
            <v>32.180516463509477</v>
          </cell>
          <cell r="D175">
            <v>31.723352308353949</v>
          </cell>
        </row>
        <row r="176">
          <cell r="B176">
            <v>39.341417654710888</v>
          </cell>
          <cell r="C176">
            <v>39.648011530397213</v>
          </cell>
          <cell r="D176">
            <v>39.106625655779148</v>
          </cell>
        </row>
        <row r="177">
          <cell r="B177">
            <v>34.303464987900178</v>
          </cell>
          <cell r="C177">
            <v>34.800987228483478</v>
          </cell>
          <cell r="D177">
            <v>34.500294664721693</v>
          </cell>
        </row>
        <row r="178">
          <cell r="B178">
            <v>36.92587050276137</v>
          </cell>
          <cell r="C178">
            <v>37.146413092328899</v>
          </cell>
          <cell r="D178">
            <v>37.152413676159668</v>
          </cell>
        </row>
        <row r="179">
          <cell r="B179">
            <v>51.483275395424712</v>
          </cell>
          <cell r="C179">
            <v>73.270519544518606</v>
          </cell>
          <cell r="D179">
            <v>93.794452980138871</v>
          </cell>
        </row>
        <row r="180">
          <cell r="B180">
            <v>67.784747961788753</v>
          </cell>
          <cell r="C180">
            <v>84.171142236871688</v>
          </cell>
          <cell r="D180">
            <v>94.251037319658394</v>
          </cell>
        </row>
        <row r="181">
          <cell r="B181">
            <v>50.911418393410912</v>
          </cell>
          <cell r="C181">
            <v>69.637745876155833</v>
          </cell>
          <cell r="D181">
            <v>88.285933660183204</v>
          </cell>
        </row>
        <row r="182">
          <cell r="B182">
            <v>57.63950778192384</v>
          </cell>
          <cell r="C182">
            <v>77.364435203546961</v>
          </cell>
          <cell r="D182">
            <v>81.809577579289041</v>
          </cell>
        </row>
        <row r="183">
          <cell r="B183">
            <v>51.185341188942907</v>
          </cell>
          <cell r="C183">
            <v>70.49959354217934</v>
          </cell>
          <cell r="D183">
            <v>73.473679100969363</v>
          </cell>
        </row>
        <row r="184">
          <cell r="B184">
            <v>33.317529501231967</v>
          </cell>
          <cell r="C184">
            <v>33.360547524207412</v>
          </cell>
          <cell r="D184">
            <v>33.312083053165154</v>
          </cell>
        </row>
        <row r="185">
          <cell r="B185">
            <v>36.369961076886497</v>
          </cell>
          <cell r="C185">
            <v>36.437465906555673</v>
          </cell>
          <cell r="D185">
            <v>36.556992846808811</v>
          </cell>
        </row>
        <row r="186">
          <cell r="B186">
            <v>39.734219007820442</v>
          </cell>
          <cell r="C186">
            <v>39.948979221216398</v>
          </cell>
          <cell r="D186">
            <v>39.764475770898578</v>
          </cell>
        </row>
        <row r="187">
          <cell r="B187">
            <v>30.999099491959299</v>
          </cell>
          <cell r="C187">
            <v>31.148616643492861</v>
          </cell>
          <cell r="D187">
            <v>31.280751126379339</v>
          </cell>
        </row>
        <row r="188">
          <cell r="B188">
            <v>33.954292411160822</v>
          </cell>
          <cell r="C188">
            <v>34.024703021388397</v>
          </cell>
          <cell r="D188">
            <v>34.015469117215822</v>
          </cell>
        </row>
        <row r="189">
          <cell r="B189">
            <v>29.510631463716699</v>
          </cell>
          <cell r="C189">
            <v>29.772541156019479</v>
          </cell>
          <cell r="D189">
            <v>29.84802307437662</v>
          </cell>
        </row>
        <row r="190">
          <cell r="B190">
            <v>37.884331574974823</v>
          </cell>
          <cell r="C190">
            <v>38.06989766108866</v>
          </cell>
          <cell r="D190">
            <v>37.973924260864017</v>
          </cell>
        </row>
        <row r="191">
          <cell r="B191">
            <v>51.287728638009042</v>
          </cell>
          <cell r="C191">
            <v>89.802960821513636</v>
          </cell>
          <cell r="D191">
            <v>111.11816129246679</v>
          </cell>
        </row>
        <row r="192">
          <cell r="B192">
            <v>49.901903494297343</v>
          </cell>
          <cell r="C192">
            <v>51.935966160410608</v>
          </cell>
          <cell r="D192">
            <v>50.023185729860238</v>
          </cell>
        </row>
        <row r="193">
          <cell r="B193">
            <v>106.15226325007021</v>
          </cell>
          <cell r="C193">
            <v>162.92238359656801</v>
          </cell>
          <cell r="D193">
            <v>175.70584965398089</v>
          </cell>
        </row>
        <row r="194">
          <cell r="B194">
            <v>56.876622453360802</v>
          </cell>
          <cell r="C194">
            <v>67.757764325496737</v>
          </cell>
          <cell r="D194">
            <v>90.017884266426364</v>
          </cell>
        </row>
        <row r="195">
          <cell r="B195">
            <v>52.559816764816823</v>
          </cell>
          <cell r="C195">
            <v>61.804477875717922</v>
          </cell>
          <cell r="D195">
            <v>62.970106383058059</v>
          </cell>
        </row>
        <row r="196">
          <cell r="B196">
            <v>54.410794533452631</v>
          </cell>
          <cell r="C196">
            <v>100.855915854394</v>
          </cell>
          <cell r="D196">
            <v>119.5232807126075</v>
          </cell>
        </row>
        <row r="197">
          <cell r="B197">
            <v>46.083912266372288</v>
          </cell>
          <cell r="C197">
            <v>49.624796739981598</v>
          </cell>
          <cell r="D197">
            <v>56.415795086485808</v>
          </cell>
        </row>
        <row r="198">
          <cell r="B198">
            <v>39.948874175704589</v>
          </cell>
          <cell r="C198">
            <v>39.74929687571305</v>
          </cell>
          <cell r="D198">
            <v>39.641551030936597</v>
          </cell>
        </row>
        <row r="199">
          <cell r="B199">
            <v>40.351236846551103</v>
          </cell>
          <cell r="C199">
            <v>40.372965906863101</v>
          </cell>
          <cell r="D199">
            <v>40.127755583322163</v>
          </cell>
        </row>
        <row r="200">
          <cell r="B200">
            <v>38.312753073157317</v>
          </cell>
          <cell r="C200">
            <v>38.226200288883767</v>
          </cell>
          <cell r="D200">
            <v>37.88613102820328</v>
          </cell>
        </row>
        <row r="201">
          <cell r="B201">
            <v>44.146146055038344</v>
          </cell>
          <cell r="C201">
            <v>43.875324682750559</v>
          </cell>
          <cell r="D201">
            <v>44.050310060846869</v>
          </cell>
        </row>
        <row r="202">
          <cell r="B202">
            <v>42.154356745298372</v>
          </cell>
          <cell r="C202">
            <v>45.948673413327903</v>
          </cell>
          <cell r="D202">
            <v>52.691554342427963</v>
          </cell>
        </row>
        <row r="203">
          <cell r="B203">
            <v>51.21278571915115</v>
          </cell>
          <cell r="C203">
            <v>60.581532477607468</v>
          </cell>
          <cell r="D203">
            <v>72.270168395634116</v>
          </cell>
        </row>
        <row r="204">
          <cell r="B204">
            <v>51.403114425856032</v>
          </cell>
          <cell r="C204">
            <v>63.968857894189767</v>
          </cell>
          <cell r="D204">
            <v>61.86256903467423</v>
          </cell>
        </row>
        <row r="205">
          <cell r="B205">
            <v>77.464220861797088</v>
          </cell>
          <cell r="C205">
            <v>149.1124381905091</v>
          </cell>
          <cell r="D205">
            <v>179.8990926127627</v>
          </cell>
        </row>
        <row r="206">
          <cell r="B206">
            <v>81.425356007882982</v>
          </cell>
          <cell r="C206">
            <v>132.14543659757561</v>
          </cell>
          <cell r="D206">
            <v>128.14585931877221</v>
          </cell>
        </row>
        <row r="207">
          <cell r="B207">
            <v>41.944431998280621</v>
          </cell>
          <cell r="C207">
            <v>41.879926396743357</v>
          </cell>
          <cell r="D207">
            <v>42.284074230217421</v>
          </cell>
        </row>
        <row r="208">
          <cell r="B208">
            <v>64.542080179052704</v>
          </cell>
          <cell r="C208">
            <v>87.616425289863713</v>
          </cell>
          <cell r="D208">
            <v>97.611828573719919</v>
          </cell>
        </row>
        <row r="209">
          <cell r="B209">
            <v>43.376440534586507</v>
          </cell>
          <cell r="C209">
            <v>43.518196525964349</v>
          </cell>
          <cell r="D209">
            <v>43.548296860364353</v>
          </cell>
        </row>
        <row r="210">
          <cell r="B210">
            <v>41.174348243962257</v>
          </cell>
          <cell r="C210">
            <v>41.157637003906672</v>
          </cell>
          <cell r="D210">
            <v>40.912758831134127</v>
          </cell>
        </row>
        <row r="211">
          <cell r="B211">
            <v>37.401185505221562</v>
          </cell>
          <cell r="C211">
            <v>37.866099332369217</v>
          </cell>
          <cell r="D211">
            <v>37.534107755648272</v>
          </cell>
        </row>
        <row r="212">
          <cell r="B212">
            <v>43.718703614094608</v>
          </cell>
          <cell r="C212">
            <v>43.675926180228387</v>
          </cell>
          <cell r="D212">
            <v>43.724544316989771</v>
          </cell>
        </row>
        <row r="213">
          <cell r="B213">
            <v>43.319673715121283</v>
          </cell>
          <cell r="C213">
            <v>43.746855529057846</v>
          </cell>
          <cell r="D213">
            <v>43.321508631748607</v>
          </cell>
        </row>
        <row r="214">
          <cell r="B214">
            <v>46.124281459284617</v>
          </cell>
          <cell r="C214">
            <v>59.437891170002622</v>
          </cell>
          <cell r="D214">
            <v>72.559379787229602</v>
          </cell>
        </row>
        <row r="215">
          <cell r="B215">
            <v>50.037444459385227</v>
          </cell>
          <cell r="C215">
            <v>52.094707856743973</v>
          </cell>
          <cell r="D215">
            <v>50.279530255200648</v>
          </cell>
        </row>
        <row r="216">
          <cell r="B216">
            <v>61.235178100794968</v>
          </cell>
          <cell r="C216">
            <v>86.331540128806878</v>
          </cell>
          <cell r="D216">
            <v>98.521212350676109</v>
          </cell>
        </row>
        <row r="217">
          <cell r="B217">
            <v>63.506789422819537</v>
          </cell>
          <cell r="C217">
            <v>89.699439323071815</v>
          </cell>
          <cell r="D217">
            <v>100.8381137338926</v>
          </cell>
        </row>
        <row r="218">
          <cell r="B218">
            <v>61.538480091973447</v>
          </cell>
          <cell r="C218">
            <v>92.434607933933606</v>
          </cell>
          <cell r="D218">
            <v>110.1937659839452</v>
          </cell>
        </row>
        <row r="219">
          <cell r="B219">
            <v>37.406291079948844</v>
          </cell>
          <cell r="C219">
            <v>37.283402827252232</v>
          </cell>
          <cell r="D219">
            <v>37.329669008923872</v>
          </cell>
        </row>
        <row r="220">
          <cell r="B220">
            <v>38.701249616710072</v>
          </cell>
          <cell r="C220">
            <v>38.360323169515723</v>
          </cell>
          <cell r="D220">
            <v>38.46320558154639</v>
          </cell>
        </row>
        <row r="221">
          <cell r="B221">
            <v>39.316000119603949</v>
          </cell>
          <cell r="C221">
            <v>39.170245184633288</v>
          </cell>
          <cell r="D221">
            <v>39.16215875425074</v>
          </cell>
        </row>
        <row r="222">
          <cell r="B222">
            <v>32.999232328382519</v>
          </cell>
          <cell r="C222">
            <v>32.964907325783628</v>
          </cell>
          <cell r="D222">
            <v>32.969304001238868</v>
          </cell>
        </row>
        <row r="223">
          <cell r="B223">
            <v>28.211139761542881</v>
          </cell>
          <cell r="C223">
            <v>28.10620054231121</v>
          </cell>
          <cell r="D223">
            <v>28.347203021258519</v>
          </cell>
        </row>
        <row r="224">
          <cell r="B224">
            <v>31.564457030389871</v>
          </cell>
          <cell r="C224">
            <v>31.773117738050729</v>
          </cell>
          <cell r="D224">
            <v>31.674296634261989</v>
          </cell>
        </row>
        <row r="225">
          <cell r="B225">
            <v>34.033141355262963</v>
          </cell>
          <cell r="C225">
            <v>34.201731412430213</v>
          </cell>
          <cell r="D225">
            <v>34.435967316246298</v>
          </cell>
        </row>
        <row r="226">
          <cell r="B226">
            <v>37.001580961435067</v>
          </cell>
          <cell r="C226">
            <v>36.839922169104803</v>
          </cell>
          <cell r="D226">
            <v>36.839512986244827</v>
          </cell>
        </row>
        <row r="227">
          <cell r="B227">
            <v>35.571906644251911</v>
          </cell>
          <cell r="C227">
            <v>35.522947697879118</v>
          </cell>
          <cell r="D227">
            <v>35.596678647085703</v>
          </cell>
        </row>
        <row r="228">
          <cell r="B228">
            <v>55.275639816789301</v>
          </cell>
          <cell r="C228">
            <v>59.664309736773561</v>
          </cell>
          <cell r="D228">
            <v>60.972031680073421</v>
          </cell>
        </row>
        <row r="229">
          <cell r="B229">
            <v>52.85914584985548</v>
          </cell>
          <cell r="C229">
            <v>75.332379188874398</v>
          </cell>
          <cell r="D229">
            <v>91.78365891966159</v>
          </cell>
        </row>
        <row r="230">
          <cell r="B230">
            <v>73.757414907000765</v>
          </cell>
          <cell r="C230">
            <v>116.133663555166</v>
          </cell>
          <cell r="D230">
            <v>160.39022190442159</v>
          </cell>
        </row>
        <row r="231">
          <cell r="B231">
            <v>48.064257850899978</v>
          </cell>
          <cell r="C231">
            <v>65.382070455044968</v>
          </cell>
          <cell r="D231">
            <v>80.077041511827105</v>
          </cell>
        </row>
        <row r="232">
          <cell r="B232">
            <v>54.070881386335948</v>
          </cell>
          <cell r="C232">
            <v>61.626855051948027</v>
          </cell>
          <cell r="D232">
            <v>69.826791412102168</v>
          </cell>
        </row>
        <row r="233">
          <cell r="B233">
            <v>38.370537127199178</v>
          </cell>
          <cell r="C233">
            <v>37.896080117792479</v>
          </cell>
          <cell r="D233">
            <v>38.345387635225457</v>
          </cell>
        </row>
        <row r="234">
          <cell r="B234">
            <v>31.87969767686274</v>
          </cell>
          <cell r="C234">
            <v>31.104312547443399</v>
          </cell>
          <cell r="D234">
            <v>31.411499308808189</v>
          </cell>
        </row>
        <row r="235">
          <cell r="B235">
            <v>33.346607063940368</v>
          </cell>
          <cell r="C235">
            <v>33.061015475703869</v>
          </cell>
          <cell r="D235">
            <v>33.044803683090819</v>
          </cell>
        </row>
        <row r="236">
          <cell r="B236">
            <v>31.441190972419371</v>
          </cell>
          <cell r="C236">
            <v>31.282016703248221</v>
          </cell>
          <cell r="D236">
            <v>31.34752184959062</v>
          </cell>
        </row>
        <row r="237">
          <cell r="B237">
            <v>43.50131312229491</v>
          </cell>
          <cell r="C237">
            <v>43.602549381099493</v>
          </cell>
          <cell r="D237">
            <v>43.599959150255131</v>
          </cell>
        </row>
        <row r="238">
          <cell r="B238">
            <v>34.794123259285669</v>
          </cell>
          <cell r="C238">
            <v>34.420879299112407</v>
          </cell>
          <cell r="D238">
            <v>34.535224731392717</v>
          </cell>
        </row>
        <row r="239">
          <cell r="B239">
            <v>37.982194097407252</v>
          </cell>
          <cell r="C239">
            <v>37.833504345281987</v>
          </cell>
          <cell r="D239">
            <v>37.98283878482443</v>
          </cell>
        </row>
        <row r="240">
          <cell r="B240">
            <v>47.88008354658502</v>
          </cell>
          <cell r="C240">
            <v>47.73705886230595</v>
          </cell>
          <cell r="D240">
            <v>47.9563284516652</v>
          </cell>
        </row>
        <row r="241">
          <cell r="B241">
            <v>43.878916879718332</v>
          </cell>
          <cell r="C241">
            <v>43.448907408606651</v>
          </cell>
          <cell r="D241">
            <v>43.899558946740868</v>
          </cell>
        </row>
        <row r="242">
          <cell r="B242">
            <v>58.304348994318978</v>
          </cell>
          <cell r="C242">
            <v>74.528930480560433</v>
          </cell>
          <cell r="D242">
            <v>81.310307878598465</v>
          </cell>
        </row>
        <row r="243">
          <cell r="B243">
            <v>36.807382456909693</v>
          </cell>
          <cell r="C243">
            <v>42.793135687701728</v>
          </cell>
          <cell r="D243">
            <v>47.88594977216728</v>
          </cell>
        </row>
        <row r="244">
          <cell r="B244">
            <v>60.709484717910847</v>
          </cell>
          <cell r="C244">
            <v>62.737740898004603</v>
          </cell>
          <cell r="D244">
            <v>66.085558996847581</v>
          </cell>
        </row>
        <row r="245">
          <cell r="B245">
            <v>38.951056576532437</v>
          </cell>
          <cell r="C245">
            <v>39.186814197688413</v>
          </cell>
          <cell r="D245">
            <v>39.173879731893969</v>
          </cell>
        </row>
        <row r="246">
          <cell r="B246">
            <v>31.800560515041479</v>
          </cell>
          <cell r="C246">
            <v>31.939378644167061</v>
          </cell>
          <cell r="D246">
            <v>31.504032733334331</v>
          </cell>
        </row>
        <row r="247">
          <cell r="B247">
            <v>29.161431427396881</v>
          </cell>
          <cell r="C247">
            <v>29.614344528688662</v>
          </cell>
          <cell r="D247">
            <v>29.012442156985419</v>
          </cell>
        </row>
        <row r="248">
          <cell r="B248">
            <v>35.930221579426536</v>
          </cell>
          <cell r="C248">
            <v>36.368027483682361</v>
          </cell>
          <cell r="D248">
            <v>36.177464367449822</v>
          </cell>
        </row>
        <row r="249">
          <cell r="B249">
            <v>40.237054341985548</v>
          </cell>
          <cell r="C249">
            <v>40.72240619000781</v>
          </cell>
          <cell r="D249">
            <v>40.771008458390121</v>
          </cell>
        </row>
        <row r="250">
          <cell r="B250">
            <v>40.25094861543166</v>
          </cell>
          <cell r="C250">
            <v>40.689337321511459</v>
          </cell>
          <cell r="D250">
            <v>40.423561710217882</v>
          </cell>
        </row>
        <row r="251">
          <cell r="B251">
            <v>38.646750165046683</v>
          </cell>
          <cell r="C251">
            <v>38.930333072494847</v>
          </cell>
          <cell r="D251">
            <v>38.875339832243363</v>
          </cell>
        </row>
        <row r="252">
          <cell r="B252">
            <v>35.521645409441717</v>
          </cell>
          <cell r="C252">
            <v>35.586598012776641</v>
          </cell>
          <cell r="D252">
            <v>36.02658097833195</v>
          </cell>
        </row>
        <row r="253">
          <cell r="B253">
            <v>44.481324606822866</v>
          </cell>
          <cell r="C253">
            <v>48.787867076379769</v>
          </cell>
          <cell r="D253">
            <v>50.354674502387077</v>
          </cell>
        </row>
        <row r="254">
          <cell r="B254">
            <v>60.134793502801777</v>
          </cell>
          <cell r="C254">
            <v>83.886979819697814</v>
          </cell>
          <cell r="D254">
            <v>92.363184873070267</v>
          </cell>
        </row>
        <row r="255">
          <cell r="B255">
            <v>62.231597819473137</v>
          </cell>
          <cell r="C255">
            <v>114.1469146922645</v>
          </cell>
          <cell r="D255">
            <v>126.5164592285356</v>
          </cell>
        </row>
        <row r="256">
          <cell r="B256">
            <v>48.276853892038147</v>
          </cell>
          <cell r="C256">
            <v>48.525842816713073</v>
          </cell>
          <cell r="D256">
            <v>48.496444891333823</v>
          </cell>
        </row>
        <row r="257">
          <cell r="B257">
            <v>39.729310375599418</v>
          </cell>
          <cell r="C257">
            <v>59.439820964426232</v>
          </cell>
          <cell r="D257">
            <v>64.403972507069653</v>
          </cell>
        </row>
        <row r="258">
          <cell r="B258">
            <v>29.541494645423199</v>
          </cell>
          <cell r="C258">
            <v>29.914463655535151</v>
          </cell>
          <cell r="D258">
            <v>29.548125535659679</v>
          </cell>
        </row>
        <row r="259">
          <cell r="B259">
            <v>37.953878855637342</v>
          </cell>
          <cell r="C259">
            <v>38.054825663078383</v>
          </cell>
          <cell r="D259">
            <v>37.521943325439359</v>
          </cell>
        </row>
        <row r="260">
          <cell r="B260">
            <v>38.689297256941487</v>
          </cell>
          <cell r="C260">
            <v>38.778848848878447</v>
          </cell>
          <cell r="D260">
            <v>38.383250952955031</v>
          </cell>
        </row>
        <row r="261">
          <cell r="B261">
            <v>38.402268185011557</v>
          </cell>
          <cell r="C261">
            <v>42.383689783647483</v>
          </cell>
          <cell r="D261">
            <v>49.015065432373973</v>
          </cell>
        </row>
        <row r="262">
          <cell r="B262">
            <v>37.524134871099321</v>
          </cell>
          <cell r="C262">
            <v>37.843997559067219</v>
          </cell>
          <cell r="D262">
            <v>37.647342095937901</v>
          </cell>
        </row>
        <row r="263">
          <cell r="B263">
            <v>36.028955642391757</v>
          </cell>
          <cell r="C263">
            <v>36.135726293508441</v>
          </cell>
          <cell r="D263">
            <v>36.396237700759137</v>
          </cell>
        </row>
        <row r="264">
          <cell r="B264">
            <v>93.419470309252901</v>
          </cell>
          <cell r="C264">
            <v>106.1180452840713</v>
          </cell>
          <cell r="D264">
            <v>106.14949997148361</v>
          </cell>
        </row>
        <row r="265">
          <cell r="B265">
            <v>74.454887617152465</v>
          </cell>
          <cell r="C265">
            <v>101.10543413968981</v>
          </cell>
          <cell r="D265">
            <v>80.339062152345392</v>
          </cell>
        </row>
        <row r="266">
          <cell r="B266">
            <v>68.056830642722957</v>
          </cell>
          <cell r="C266">
            <v>100.78650826312619</v>
          </cell>
          <cell r="D266">
            <v>115.3706068776598</v>
          </cell>
        </row>
        <row r="267">
          <cell r="B267">
            <v>39.655500118788879</v>
          </cell>
          <cell r="C267">
            <v>39.713688257277077</v>
          </cell>
          <cell r="D267">
            <v>39.313355556100092</v>
          </cell>
        </row>
        <row r="268">
          <cell r="B268">
            <v>43.481448981261671</v>
          </cell>
          <cell r="C268">
            <v>50.705552699978732</v>
          </cell>
          <cell r="D268">
            <v>53.543780991668378</v>
          </cell>
        </row>
        <row r="269">
          <cell r="B269">
            <v>41.709794189005102</v>
          </cell>
          <cell r="C269">
            <v>49.260297822282553</v>
          </cell>
          <cell r="D269">
            <v>51.940901224673567</v>
          </cell>
        </row>
        <row r="270">
          <cell r="B270">
            <v>33.006293609524221</v>
          </cell>
          <cell r="C270">
            <v>32.661859864786301</v>
          </cell>
          <cell r="D270">
            <v>32.383296990276769</v>
          </cell>
        </row>
        <row r="271">
          <cell r="B271">
            <v>32.438227334412673</v>
          </cell>
          <cell r="C271">
            <v>31.88886394310488</v>
          </cell>
          <cell r="D271">
            <v>31.438990159822971</v>
          </cell>
        </row>
        <row r="272">
          <cell r="B272">
            <v>34.111154563347121</v>
          </cell>
          <cell r="C272">
            <v>33.857894840109452</v>
          </cell>
          <cell r="D272">
            <v>33.255966425261263</v>
          </cell>
        </row>
        <row r="273">
          <cell r="B273">
            <v>48.866104452243633</v>
          </cell>
          <cell r="C273">
            <v>49.070004461422563</v>
          </cell>
          <cell r="D273">
            <v>48.748513053451433</v>
          </cell>
        </row>
        <row r="274">
          <cell r="B274">
            <v>46.353036787749048</v>
          </cell>
          <cell r="C274">
            <v>47.612420838144303</v>
          </cell>
          <cell r="D274">
            <v>50.277540347134767</v>
          </cell>
        </row>
        <row r="275">
          <cell r="B275">
            <v>43.202007019899312</v>
          </cell>
          <cell r="C275">
            <v>44.879603453613512</v>
          </cell>
          <cell r="D275">
            <v>48.302034975376003</v>
          </cell>
        </row>
        <row r="276">
          <cell r="B276">
            <v>58.499426328955941</v>
          </cell>
          <cell r="C276">
            <v>60.599373600933937</v>
          </cell>
          <cell r="D276">
            <v>64.034132608122306</v>
          </cell>
        </row>
        <row r="277">
          <cell r="B277">
            <v>59.536162075902553</v>
          </cell>
          <cell r="C277">
            <v>78.452235107151125</v>
          </cell>
          <cell r="D277">
            <v>102.3274285615115</v>
          </cell>
        </row>
        <row r="278">
          <cell r="B278">
            <v>57.399753438551443</v>
          </cell>
          <cell r="C278">
            <v>67.970878313790593</v>
          </cell>
          <cell r="D278">
            <v>75.08760650852733</v>
          </cell>
        </row>
        <row r="279">
          <cell r="B279">
            <v>69.098929792623736</v>
          </cell>
          <cell r="C279">
            <v>91.630397273130654</v>
          </cell>
          <cell r="D279">
            <v>101.9586036086578</v>
          </cell>
        </row>
        <row r="280">
          <cell r="B280">
            <v>69.025080456962726</v>
          </cell>
          <cell r="C280">
            <v>76.162632636229631</v>
          </cell>
          <cell r="D280">
            <v>93.411172413150041</v>
          </cell>
        </row>
        <row r="281">
          <cell r="B281">
            <v>38.037713531328343</v>
          </cell>
          <cell r="C281">
            <v>37.479881227056303</v>
          </cell>
          <cell r="D281">
            <v>37.230038143842727</v>
          </cell>
        </row>
        <row r="282">
          <cell r="B282">
            <v>44.097829232985937</v>
          </cell>
          <cell r="C282">
            <v>43.369635697525531</v>
          </cell>
          <cell r="D282">
            <v>43.50866663700775</v>
          </cell>
        </row>
        <row r="283">
          <cell r="B283">
            <v>44.428005139807077</v>
          </cell>
          <cell r="C283">
            <v>42.923081951334218</v>
          </cell>
          <cell r="D283">
            <v>42.888628547592397</v>
          </cell>
        </row>
        <row r="284">
          <cell r="B284">
            <v>43.499610142289761</v>
          </cell>
          <cell r="C284">
            <v>43.192741503431542</v>
          </cell>
          <cell r="D284">
            <v>42.788476021011093</v>
          </cell>
        </row>
        <row r="285">
          <cell r="B285">
            <v>48.087654351951549</v>
          </cell>
          <cell r="C285">
            <v>47.614547117277233</v>
          </cell>
          <cell r="D285">
            <v>47.445889943452677</v>
          </cell>
        </row>
        <row r="286">
          <cell r="B286">
            <v>59.977471868454458</v>
          </cell>
          <cell r="C286">
            <v>77.672273628519548</v>
          </cell>
          <cell r="D286">
            <v>84.589144728249209</v>
          </cell>
        </row>
        <row r="287">
          <cell r="B287">
            <v>47.354213147463568</v>
          </cell>
          <cell r="C287">
            <v>47.084600666249102</v>
          </cell>
          <cell r="D287">
            <v>47.050243089583169</v>
          </cell>
        </row>
        <row r="288">
          <cell r="B288">
            <v>59.240752645659178</v>
          </cell>
          <cell r="C288">
            <v>61.069685812810313</v>
          </cell>
          <cell r="D288">
            <v>64.539632854103473</v>
          </cell>
        </row>
        <row r="289">
          <cell r="B289">
            <v>95.077434771902332</v>
          </cell>
          <cell r="C289">
            <v>134.8136165764642</v>
          </cell>
          <cell r="D289">
            <v>154.7728266952987</v>
          </cell>
        </row>
        <row r="290">
          <cell r="B290">
            <v>53.585617324657932</v>
          </cell>
          <cell r="C290">
            <v>74.433099976619104</v>
          </cell>
          <cell r="D290">
            <v>101.5959546631656</v>
          </cell>
        </row>
        <row r="291">
          <cell r="B291">
            <v>52.863877500229009</v>
          </cell>
          <cell r="C291">
            <v>106.4074824654235</v>
          </cell>
          <cell r="D291">
            <v>143.19117175799099</v>
          </cell>
        </row>
        <row r="292">
          <cell r="B292">
            <v>47.904030615077602</v>
          </cell>
          <cell r="C292">
            <v>51.733180529569267</v>
          </cell>
          <cell r="D292">
            <v>47.716008250013431</v>
          </cell>
        </row>
        <row r="293">
          <cell r="B293">
            <v>44.892527302707407</v>
          </cell>
          <cell r="C293">
            <v>44.277110710044433</v>
          </cell>
          <cell r="D293">
            <v>44.627023277285218</v>
          </cell>
        </row>
        <row r="294">
          <cell r="B294">
            <v>46.242313075613872</v>
          </cell>
          <cell r="C294">
            <v>45.717051191300747</v>
          </cell>
          <cell r="D294">
            <v>45.876679488306578</v>
          </cell>
        </row>
        <row r="295">
          <cell r="B295">
            <v>35.187365580033372</v>
          </cell>
          <cell r="C295">
            <v>35.00643720009387</v>
          </cell>
          <cell r="D295">
            <v>34.999640694786557</v>
          </cell>
        </row>
        <row r="296">
          <cell r="B296">
            <v>38.710010428107033</v>
          </cell>
          <cell r="C296">
            <v>38.119434828328693</v>
          </cell>
          <cell r="D296">
            <v>38.186078165986657</v>
          </cell>
        </row>
        <row r="297">
          <cell r="B297">
            <v>34.450966616393551</v>
          </cell>
          <cell r="C297">
            <v>34.268511607512991</v>
          </cell>
          <cell r="D297">
            <v>34.216498065679261</v>
          </cell>
        </row>
        <row r="298">
          <cell r="B298">
            <v>34.669568049182352</v>
          </cell>
          <cell r="C298">
            <v>34.596143858449302</v>
          </cell>
          <cell r="D298">
            <v>34.411959707757262</v>
          </cell>
        </row>
        <row r="299">
          <cell r="B299">
            <v>43.097502147787651</v>
          </cell>
          <cell r="C299">
            <v>43.353318791167858</v>
          </cell>
          <cell r="D299">
            <v>43.391997677895887</v>
          </cell>
        </row>
        <row r="300">
          <cell r="B300">
            <v>76.902450276556124</v>
          </cell>
          <cell r="C300">
            <v>88.379140259111466</v>
          </cell>
          <cell r="D300">
            <v>96.720799073106605</v>
          </cell>
        </row>
        <row r="301">
          <cell r="B301">
            <v>80.39299859679862</v>
          </cell>
          <cell r="C301">
            <v>225.1842675053953</v>
          </cell>
          <cell r="D301">
            <v>302.71781585137762</v>
          </cell>
        </row>
        <row r="302">
          <cell r="B302">
            <v>46.342703170314522</v>
          </cell>
          <cell r="C302">
            <v>54.09089368876797</v>
          </cell>
          <cell r="D302">
            <v>72.991561055368834</v>
          </cell>
        </row>
        <row r="303">
          <cell r="B303">
            <v>75.311745522121669</v>
          </cell>
          <cell r="C303">
            <v>87.796462464697925</v>
          </cell>
          <cell r="D303">
            <v>96.04240160289315</v>
          </cell>
        </row>
        <row r="304">
          <cell r="B304">
            <v>44.3982453487451</v>
          </cell>
          <cell r="C304">
            <v>61.489456486236733</v>
          </cell>
          <cell r="D304">
            <v>92.022349049729229</v>
          </cell>
        </row>
        <row r="305">
          <cell r="B305">
            <v>45.883986528193752</v>
          </cell>
          <cell r="C305">
            <v>45.812708434645387</v>
          </cell>
          <cell r="D305">
            <v>46.027104814589762</v>
          </cell>
        </row>
        <row r="306">
          <cell r="B306">
            <v>34.974201698909518</v>
          </cell>
          <cell r="C306">
            <v>35.210174422945933</v>
          </cell>
          <cell r="D306">
            <v>35.229625489547132</v>
          </cell>
        </row>
        <row r="307">
          <cell r="B307">
            <v>38.462994928184351</v>
          </cell>
          <cell r="C307">
            <v>38.100261252263159</v>
          </cell>
          <cell r="D307">
            <v>38.520559144758607</v>
          </cell>
        </row>
        <row r="308">
          <cell r="B308">
            <v>43.760401773500227</v>
          </cell>
          <cell r="C308">
            <v>44.174351863243238</v>
          </cell>
          <cell r="D308">
            <v>43.872232300653813</v>
          </cell>
        </row>
        <row r="309">
          <cell r="B309">
            <v>41.244474974843421</v>
          </cell>
          <cell r="C309">
            <v>41.237859146935158</v>
          </cell>
          <cell r="D309">
            <v>41.506984015709797</v>
          </cell>
        </row>
        <row r="310">
          <cell r="B310">
            <v>48.409636841669169</v>
          </cell>
          <cell r="C310">
            <v>48.46270346291854</v>
          </cell>
          <cell r="D310">
            <v>48.599616093691651</v>
          </cell>
        </row>
        <row r="311">
          <cell r="B311">
            <v>42.621560185814417</v>
          </cell>
          <cell r="C311">
            <v>44.767180108268462</v>
          </cell>
          <cell r="D311">
            <v>48.321741150921547</v>
          </cell>
        </row>
        <row r="312">
          <cell r="B312">
            <v>68.071949998483163</v>
          </cell>
          <cell r="C312">
            <v>117.7901678491199</v>
          </cell>
          <cell r="D312">
            <v>178.92888234617149</v>
          </cell>
        </row>
        <row r="313">
          <cell r="B313">
            <v>81.89929955914883</v>
          </cell>
          <cell r="C313">
            <v>82.422394192122582</v>
          </cell>
          <cell r="D313">
            <v>85.621990955507769</v>
          </cell>
        </row>
        <row r="314">
          <cell r="B314">
            <v>108.3180397449304</v>
          </cell>
          <cell r="C314">
            <v>124.2305671681569</v>
          </cell>
          <cell r="D314">
            <v>144.29322169155071</v>
          </cell>
        </row>
        <row r="315">
          <cell r="B315">
            <v>111.1218276182712</v>
          </cell>
          <cell r="C315">
            <v>113.0100412735902</v>
          </cell>
          <cell r="D315">
            <v>150.16376889005059</v>
          </cell>
        </row>
        <row r="316">
          <cell r="B316">
            <v>52.384758461275602</v>
          </cell>
          <cell r="C316">
            <v>59.203271190945429</v>
          </cell>
          <cell r="D316">
            <v>66.203968376483189</v>
          </cell>
        </row>
        <row r="317">
          <cell r="B317">
            <v>41.064960396395961</v>
          </cell>
          <cell r="C317">
            <v>40.590931300178077</v>
          </cell>
          <cell r="D317">
            <v>40.69010045475315</v>
          </cell>
        </row>
        <row r="318">
          <cell r="B318">
            <v>32.246260359404189</v>
          </cell>
          <cell r="C318">
            <v>32.267056020091971</v>
          </cell>
          <cell r="D318">
            <v>32.375355766479878</v>
          </cell>
        </row>
        <row r="319">
          <cell r="B319">
            <v>39.506388472568069</v>
          </cell>
          <cell r="C319">
            <v>39.409674115754598</v>
          </cell>
          <cell r="D319">
            <v>39.516751403801663</v>
          </cell>
        </row>
        <row r="320">
          <cell r="B320">
            <v>41.202494141834649</v>
          </cell>
          <cell r="C320">
            <v>41.247250859242477</v>
          </cell>
          <cell r="D320">
            <v>41.129864528727857</v>
          </cell>
        </row>
        <row r="321">
          <cell r="B321">
            <v>38.767127520504999</v>
          </cell>
          <cell r="C321">
            <v>38.719777481963412</v>
          </cell>
          <cell r="D321">
            <v>38.833237363427969</v>
          </cell>
        </row>
        <row r="322">
          <cell r="B322">
            <v>41.533730834546851</v>
          </cell>
          <cell r="C322">
            <v>43.184559526464056</v>
          </cell>
          <cell r="D322">
            <v>46.664105062924001</v>
          </cell>
        </row>
        <row r="323">
          <cell r="B323">
            <v>41.251396456545123</v>
          </cell>
          <cell r="C323">
            <v>41.164029002081783</v>
          </cell>
          <cell r="D323">
            <v>41.28656619911424</v>
          </cell>
        </row>
        <row r="324">
          <cell r="B324">
            <v>40.617040686189057</v>
          </cell>
          <cell r="C324">
            <v>40.151763647903088</v>
          </cell>
          <cell r="D324">
            <v>40.108979148010548</v>
          </cell>
        </row>
        <row r="325">
          <cell r="B325">
            <v>126.4542506877176</v>
          </cell>
          <cell r="C325">
            <v>157.44096924929241</v>
          </cell>
          <cell r="D325">
            <v>209.79685854565309</v>
          </cell>
        </row>
        <row r="326">
          <cell r="B326">
            <v>45.096791745603838</v>
          </cell>
          <cell r="C326">
            <v>53.791124285005509</v>
          </cell>
          <cell r="D326">
            <v>51.863524584209117</v>
          </cell>
        </row>
        <row r="327">
          <cell r="B327">
            <v>50.426015086362753</v>
          </cell>
          <cell r="C327">
            <v>50.619969679468419</v>
          </cell>
          <cell r="D327">
            <v>50.273510978762097</v>
          </cell>
        </row>
        <row r="328">
          <cell r="B328">
            <v>38.685359843593638</v>
          </cell>
          <cell r="C328">
            <v>38.733324808145213</v>
          </cell>
          <cell r="D328">
            <v>38.653429573769422</v>
          </cell>
        </row>
        <row r="329">
          <cell r="B329">
            <v>34.410119534751303</v>
          </cell>
          <cell r="C329">
            <v>34.480248071485427</v>
          </cell>
          <cell r="D329">
            <v>34.396936797830953</v>
          </cell>
        </row>
        <row r="330">
          <cell r="B330">
            <v>35.440887022590012</v>
          </cell>
          <cell r="C330">
            <v>35.367537711435297</v>
          </cell>
          <cell r="D330">
            <v>35.450313156305363</v>
          </cell>
        </row>
        <row r="331">
          <cell r="B331">
            <v>36.534204327221609</v>
          </cell>
          <cell r="C331">
            <v>36.719130733477371</v>
          </cell>
          <cell r="D331">
            <v>36.752581433947427</v>
          </cell>
        </row>
        <row r="332">
          <cell r="B332">
            <v>30.78229474015486</v>
          </cell>
          <cell r="C332">
            <v>30.734775727370639</v>
          </cell>
          <cell r="D332">
            <v>30.769888034242669</v>
          </cell>
        </row>
        <row r="333">
          <cell r="B333">
            <v>36.802625136709729</v>
          </cell>
          <cell r="C333">
            <v>36.971334326495587</v>
          </cell>
          <cell r="D333">
            <v>37.004024952744693</v>
          </cell>
        </row>
        <row r="334">
          <cell r="B334">
            <v>34.902086845215287</v>
          </cell>
          <cell r="C334">
            <v>35.011060667674407</v>
          </cell>
          <cell r="D334">
            <v>34.95387905600365</v>
          </cell>
        </row>
        <row r="335">
          <cell r="B335">
            <v>52.756768263482698</v>
          </cell>
          <cell r="C335">
            <v>53.177218411317931</v>
          </cell>
          <cell r="D335">
            <v>52.850217622043452</v>
          </cell>
        </row>
        <row r="336">
          <cell r="B336">
            <v>50.357952489814039</v>
          </cell>
          <cell r="C336">
            <v>64.974976526833558</v>
          </cell>
          <cell r="D336">
            <v>69.408486314689057</v>
          </cell>
        </row>
        <row r="337">
          <cell r="B337">
            <v>64.37374880754605</v>
          </cell>
          <cell r="C337">
            <v>70.229496738022959</v>
          </cell>
          <cell r="D337">
            <v>72.67880093031134</v>
          </cell>
        </row>
        <row r="338">
          <cell r="B338">
            <v>41.84640249332648</v>
          </cell>
          <cell r="C338">
            <v>41.480332057963182</v>
          </cell>
          <cell r="D338">
            <v>41.78672166352861</v>
          </cell>
        </row>
        <row r="339">
          <cell r="B339">
            <v>52.749825299320889</v>
          </cell>
          <cell r="C339">
            <v>54.620384465121703</v>
          </cell>
          <cell r="D339">
            <v>61.533044996803689</v>
          </cell>
        </row>
        <row r="340">
          <cell r="B340">
            <v>37.417650719369838</v>
          </cell>
          <cell r="C340">
            <v>37.185490033691252</v>
          </cell>
          <cell r="D340">
            <v>37.416281523421993</v>
          </cell>
        </row>
        <row r="341">
          <cell r="B341">
            <v>40.36629518167441</v>
          </cell>
          <cell r="C341">
            <v>40.000141517908297</v>
          </cell>
          <cell r="D341">
            <v>45.627880653038751</v>
          </cell>
        </row>
        <row r="342">
          <cell r="B342">
            <v>29.655838316202729</v>
          </cell>
          <cell r="C342">
            <v>29.499089448948052</v>
          </cell>
          <cell r="D342">
            <v>29.514357228998811</v>
          </cell>
        </row>
        <row r="343">
          <cell r="B343">
            <v>37.66374623088614</v>
          </cell>
          <cell r="C343">
            <v>37.73810524903088</v>
          </cell>
          <cell r="D343">
            <v>37.652111438344988</v>
          </cell>
        </row>
        <row r="344">
          <cell r="B344">
            <v>33.620935746652002</v>
          </cell>
          <cell r="C344">
            <v>33.102404121941241</v>
          </cell>
          <cell r="D344">
            <v>33.772631678045087</v>
          </cell>
        </row>
        <row r="345">
          <cell r="B345">
            <v>29.21659209869874</v>
          </cell>
          <cell r="C345">
            <v>29.08365301261226</v>
          </cell>
          <cell r="D345">
            <v>29.170469021844269</v>
          </cell>
        </row>
        <row r="346">
          <cell r="B346">
            <v>39.796233440830818</v>
          </cell>
          <cell r="C346">
            <v>39.290427747723598</v>
          </cell>
          <cell r="D346">
            <v>39.661506604137983</v>
          </cell>
        </row>
        <row r="347">
          <cell r="B347">
            <v>41.383323526583382</v>
          </cell>
          <cell r="C347">
            <v>40.925949486625683</v>
          </cell>
          <cell r="D347">
            <v>41.305441459609717</v>
          </cell>
        </row>
        <row r="348">
          <cell r="B348">
            <v>46.997967463602137</v>
          </cell>
          <cell r="C348">
            <v>46.8526841602216</v>
          </cell>
          <cell r="D348">
            <v>46.874701138670503</v>
          </cell>
        </row>
        <row r="349">
          <cell r="B349">
            <v>59.5362601185711</v>
          </cell>
          <cell r="C349">
            <v>59.079956358147918</v>
          </cell>
          <cell r="D349">
            <v>67.947171757473257</v>
          </cell>
        </row>
        <row r="350">
          <cell r="B350">
            <v>77.23008685729819</v>
          </cell>
          <cell r="C350">
            <v>181.34976966813309</v>
          </cell>
          <cell r="D350">
            <v>168.28488200069879</v>
          </cell>
        </row>
        <row r="351">
          <cell r="B351">
            <v>108.9800257615526</v>
          </cell>
          <cell r="C351">
            <v>182.9856599405752</v>
          </cell>
          <cell r="D351">
            <v>169.4327398416936</v>
          </cell>
        </row>
        <row r="352">
          <cell r="B352">
            <v>50.886446562612853</v>
          </cell>
          <cell r="C352">
            <v>72.930534568109991</v>
          </cell>
          <cell r="D352">
            <v>66.562499134161399</v>
          </cell>
        </row>
        <row r="353">
          <cell r="B353">
            <v>49.185387123055747</v>
          </cell>
          <cell r="C353">
            <v>49.132734378710097</v>
          </cell>
          <cell r="D353">
            <v>49.204586267933188</v>
          </cell>
        </row>
        <row r="354">
          <cell r="B354">
            <v>34.715481788878847</v>
          </cell>
          <cell r="C354">
            <v>34.41630674228206</v>
          </cell>
          <cell r="D354">
            <v>34.728892186173788</v>
          </cell>
        </row>
        <row r="355">
          <cell r="B355">
            <v>38.548954317304549</v>
          </cell>
          <cell r="C355">
            <v>37.524425668169982</v>
          </cell>
          <cell r="D355">
            <v>38.028942925518628</v>
          </cell>
        </row>
        <row r="356">
          <cell r="B356">
            <v>34.893827691992229</v>
          </cell>
          <cell r="C356">
            <v>35.008277628491747</v>
          </cell>
          <cell r="D356">
            <v>35.14037728216028</v>
          </cell>
        </row>
        <row r="357">
          <cell r="B357">
            <v>38.740547549054632</v>
          </cell>
          <cell r="C357">
            <v>38.320770377424857</v>
          </cell>
          <cell r="D357">
            <v>38.860918334162022</v>
          </cell>
        </row>
        <row r="358">
          <cell r="B358">
            <v>41.7187484587797</v>
          </cell>
          <cell r="C358">
            <v>50.333727061523511</v>
          </cell>
          <cell r="D358">
            <v>41.437232139689158</v>
          </cell>
        </row>
        <row r="359">
          <cell r="B359">
            <v>50.836292603388912</v>
          </cell>
          <cell r="C359">
            <v>54.470066241131647</v>
          </cell>
          <cell r="D359">
            <v>51.29192173158237</v>
          </cell>
        </row>
        <row r="360">
          <cell r="B360">
            <v>46.334082884321823</v>
          </cell>
          <cell r="C360">
            <v>45.983204921810128</v>
          </cell>
          <cell r="D360">
            <v>46.082389646171791</v>
          </cell>
        </row>
        <row r="361">
          <cell r="B361">
            <v>80.615290335273016</v>
          </cell>
          <cell r="C361">
            <v>174.273858952941</v>
          </cell>
          <cell r="D361">
            <v>169.0928125533728</v>
          </cell>
        </row>
        <row r="362">
          <cell r="B362">
            <v>108.44171687750089</v>
          </cell>
          <cell r="C362">
            <v>238.16431322958849</v>
          </cell>
          <cell r="D362">
            <v>245.28542992753091</v>
          </cell>
        </row>
        <row r="363">
          <cell r="B363">
            <v>61.631988458040347</v>
          </cell>
          <cell r="C363">
            <v>84.155745950090903</v>
          </cell>
          <cell r="D363">
            <v>93.770701885045497</v>
          </cell>
        </row>
        <row r="364">
          <cell r="B364">
            <v>51.78639356489343</v>
          </cell>
          <cell r="C364">
            <v>57.247243706537063</v>
          </cell>
          <cell r="D364">
            <v>57.158969664707598</v>
          </cell>
        </row>
        <row r="365">
          <cell r="B365">
            <v>48.777050999136527</v>
          </cell>
          <cell r="C365">
            <v>52.820888654197937</v>
          </cell>
          <cell r="D365">
            <v>54.302359795457498</v>
          </cell>
        </row>
        <row r="366">
          <cell r="B366">
            <v>49.700182204264323</v>
          </cell>
          <cell r="C366">
            <v>78.874621661488248</v>
          </cell>
          <cell r="D366">
            <v>76.672833192138199</v>
          </cell>
        </row>
        <row r="367">
          <cell r="B367">
            <v>49.862490224597011</v>
          </cell>
          <cell r="C367">
            <v>50.299580438713868</v>
          </cell>
          <cell r="D367">
            <v>55.317466786232117</v>
          </cell>
        </row>
        <row r="368">
          <cell r="B368">
            <v>53.139307909703433</v>
          </cell>
          <cell r="C368">
            <v>56.932055076606197</v>
          </cell>
          <cell r="D368">
            <v>58.481093056841438</v>
          </cell>
        </row>
        <row r="369">
          <cell r="B369">
            <v>47.334944748718883</v>
          </cell>
          <cell r="C369">
            <v>47.279107216711381</v>
          </cell>
          <cell r="D369">
            <v>47.257072754422403</v>
          </cell>
        </row>
        <row r="370">
          <cell r="B370">
            <v>50.597483420736452</v>
          </cell>
          <cell r="C370">
            <v>57.075119507751687</v>
          </cell>
          <cell r="D370">
            <v>51.21719736521969</v>
          </cell>
        </row>
        <row r="371">
          <cell r="B371">
            <v>46.658225541345857</v>
          </cell>
          <cell r="C371">
            <v>79.418007308193893</v>
          </cell>
          <cell r="D371">
            <v>73.489405376363152</v>
          </cell>
        </row>
        <row r="372">
          <cell r="B372">
            <v>89.88516417027833</v>
          </cell>
          <cell r="C372">
            <v>233.65649933242341</v>
          </cell>
          <cell r="D372">
            <v>211.33207577635631</v>
          </cell>
        </row>
        <row r="373">
          <cell r="B373">
            <v>91.515018702827433</v>
          </cell>
          <cell r="C373">
            <v>265.60719743802542</v>
          </cell>
          <cell r="D373">
            <v>241.7676629084871</v>
          </cell>
        </row>
        <row r="374">
          <cell r="B374">
            <v>60.771201513767437</v>
          </cell>
          <cell r="C374">
            <v>92.070335629978075</v>
          </cell>
          <cell r="D374">
            <v>126.7816772198654</v>
          </cell>
        </row>
        <row r="375">
          <cell r="B375">
            <v>50.379785909081548</v>
          </cell>
          <cell r="C375">
            <v>60.01161891192892</v>
          </cell>
          <cell r="D375">
            <v>83.44294243703952</v>
          </cell>
        </row>
        <row r="376">
          <cell r="B376">
            <v>54.833967962093148</v>
          </cell>
          <cell r="C376">
            <v>62.414928221667033</v>
          </cell>
          <cell r="D376">
            <v>76.642598402567955</v>
          </cell>
        </row>
        <row r="377">
          <cell r="B377">
            <v>40.898641895547257</v>
          </cell>
          <cell r="C377">
            <v>42.788626754029373</v>
          </cell>
          <cell r="D377">
            <v>40.984821100705311</v>
          </cell>
        </row>
        <row r="378">
          <cell r="B378">
            <v>36.913334119424498</v>
          </cell>
          <cell r="C378">
            <v>36.64888093556258</v>
          </cell>
          <cell r="D378">
            <v>37.42814678460649</v>
          </cell>
        </row>
        <row r="379">
          <cell r="B379">
            <v>34.143382446210452</v>
          </cell>
          <cell r="C379">
            <v>34.235867227682597</v>
          </cell>
          <cell r="D379">
            <v>34.23181000321302</v>
          </cell>
        </row>
        <row r="380">
          <cell r="B380">
            <v>37.944677313469903</v>
          </cell>
          <cell r="C380">
            <v>37.968840872238452</v>
          </cell>
          <cell r="D380">
            <v>38.330353824636347</v>
          </cell>
        </row>
        <row r="381">
          <cell r="B381">
            <v>39.579096322147826</v>
          </cell>
          <cell r="C381">
            <v>39.109522298676957</v>
          </cell>
          <cell r="D381">
            <v>39.681014502727457</v>
          </cell>
        </row>
        <row r="382">
          <cell r="B382">
            <v>41.468543305153318</v>
          </cell>
          <cell r="C382">
            <v>54.934753754685161</v>
          </cell>
          <cell r="D382">
            <v>68.357502160714205</v>
          </cell>
        </row>
        <row r="383">
          <cell r="B383">
            <v>41.884049402805779</v>
          </cell>
          <cell r="C383">
            <v>41.69575797092061</v>
          </cell>
          <cell r="D383">
            <v>42.498831609652463</v>
          </cell>
        </row>
        <row r="384">
          <cell r="B384">
            <v>78.524549820802562</v>
          </cell>
          <cell r="C384">
            <v>142.8378608259209</v>
          </cell>
          <cell r="D384">
            <v>161.1746213775692</v>
          </cell>
        </row>
        <row r="385">
          <cell r="B385">
            <v>47.446142806865403</v>
          </cell>
          <cell r="C385">
            <v>62.64094540483778</v>
          </cell>
          <cell r="D385">
            <v>63.375559572585239</v>
          </cell>
        </row>
        <row r="386">
          <cell r="B386">
            <v>55.113253960158261</v>
          </cell>
          <cell r="C386">
            <v>54.93968980009921</v>
          </cell>
          <cell r="D386">
            <v>55.359717248591117</v>
          </cell>
        </row>
        <row r="387">
          <cell r="B387">
            <v>64.370010906514807</v>
          </cell>
          <cell r="C387">
            <v>60.572096746780517</v>
          </cell>
          <cell r="D387">
            <v>71.073365842814226</v>
          </cell>
        </row>
        <row r="388">
          <cell r="B388">
            <v>62.967244160623828</v>
          </cell>
          <cell r="C388">
            <v>63.459452600306257</v>
          </cell>
          <cell r="D388">
            <v>61.679485817743391</v>
          </cell>
        </row>
        <row r="389">
          <cell r="B389">
            <v>45.113976012257993</v>
          </cell>
          <cell r="C389">
            <v>44.62961222980784</v>
          </cell>
          <cell r="D389">
            <v>45.136034297619837</v>
          </cell>
        </row>
        <row r="390">
          <cell r="B390">
            <v>39.354158269122038</v>
          </cell>
          <cell r="C390">
            <v>39.276821870357509</v>
          </cell>
          <cell r="D390">
            <v>39.206955416547338</v>
          </cell>
        </row>
        <row r="391">
          <cell r="B391">
            <v>35.419256410118948</v>
          </cell>
          <cell r="C391">
            <v>35.05427356632601</v>
          </cell>
          <cell r="D391">
            <v>35.506850731462073</v>
          </cell>
        </row>
        <row r="392">
          <cell r="B392">
            <v>38.578135956365323</v>
          </cell>
          <cell r="C392">
            <v>38.656470444063949</v>
          </cell>
          <cell r="D392">
            <v>38.890167034382088</v>
          </cell>
        </row>
        <row r="393">
          <cell r="B393">
            <v>44.676215675478844</v>
          </cell>
          <cell r="C393">
            <v>44.955850402125392</v>
          </cell>
          <cell r="D393">
            <v>44.923021912890697</v>
          </cell>
        </row>
        <row r="394">
          <cell r="B394">
            <v>37.136450449764332</v>
          </cell>
          <cell r="C394">
            <v>36.857993978249887</v>
          </cell>
          <cell r="D394">
            <v>37.058669796252161</v>
          </cell>
        </row>
        <row r="395">
          <cell r="B395">
            <v>50.984703783661942</v>
          </cell>
          <cell r="C395">
            <v>51.057264935801612</v>
          </cell>
          <cell r="D395">
            <v>51.231312861153917</v>
          </cell>
        </row>
        <row r="396">
          <cell r="B396">
            <v>75.359063923237855</v>
          </cell>
          <cell r="C396">
            <v>74.984751324005273</v>
          </cell>
          <cell r="D396">
            <v>92.094106302359734</v>
          </cell>
        </row>
        <row r="397">
          <cell r="B397">
            <v>71.752961892258639</v>
          </cell>
          <cell r="C397">
            <v>72.065539190239676</v>
          </cell>
          <cell r="D397">
            <v>80.470110923535046</v>
          </cell>
        </row>
        <row r="398">
          <cell r="B398">
            <v>64.208707665204287</v>
          </cell>
          <cell r="C398">
            <v>64.383348229451968</v>
          </cell>
          <cell r="D398">
            <v>64.734814602901679</v>
          </cell>
        </row>
        <row r="399">
          <cell r="B399">
            <v>99.282914697929698</v>
          </cell>
          <cell r="C399">
            <v>106.22917347184941</v>
          </cell>
          <cell r="D399">
            <v>116.6794739256535</v>
          </cell>
        </row>
        <row r="400">
          <cell r="B400">
            <v>44.177199236550699</v>
          </cell>
          <cell r="C400">
            <v>44.203905392777408</v>
          </cell>
          <cell r="D400">
            <v>44.381644173857318</v>
          </cell>
        </row>
        <row r="401">
          <cell r="B401">
            <v>39.60942816048729</v>
          </cell>
          <cell r="C401">
            <v>39.817551369404903</v>
          </cell>
          <cell r="D401">
            <v>39.934055667386701</v>
          </cell>
        </row>
        <row r="402">
          <cell r="B402">
            <v>38.652366620192083</v>
          </cell>
          <cell r="C402">
            <v>38.626439650044297</v>
          </cell>
          <cell r="D402">
            <v>38.87167625988009</v>
          </cell>
        </row>
        <row r="403">
          <cell r="B403">
            <v>32.565175986241513</v>
          </cell>
          <cell r="C403">
            <v>32.402908838375943</v>
          </cell>
          <cell r="D403">
            <v>32.777677549560721</v>
          </cell>
        </row>
        <row r="404">
          <cell r="B404">
            <v>44.333888381215722</v>
          </cell>
          <cell r="C404">
            <v>44.447920638879737</v>
          </cell>
          <cell r="D404">
            <v>44.930203690901813</v>
          </cell>
        </row>
        <row r="405">
          <cell r="B405">
            <v>43.640620581310593</v>
          </cell>
          <cell r="C405">
            <v>43.421165199979683</v>
          </cell>
          <cell r="D405">
            <v>43.840164644824199</v>
          </cell>
        </row>
        <row r="406">
          <cell r="B406">
            <v>46.55361153090454</v>
          </cell>
          <cell r="C406">
            <v>46.600282008671662</v>
          </cell>
          <cell r="D406">
            <v>46.681900436238308</v>
          </cell>
        </row>
        <row r="407">
          <cell r="B407">
            <v>52.082043751358647</v>
          </cell>
          <cell r="C407">
            <v>52.214434739055037</v>
          </cell>
          <cell r="D407">
            <v>58.938103914548712</v>
          </cell>
        </row>
        <row r="408">
          <cell r="B408">
            <v>60.070592693418988</v>
          </cell>
          <cell r="C408">
            <v>60.282632122869288</v>
          </cell>
          <cell r="D408">
            <v>60.511910441920662</v>
          </cell>
        </row>
        <row r="409">
          <cell r="B409">
            <v>72.959293594494341</v>
          </cell>
          <cell r="C409">
            <v>60.376357028393883</v>
          </cell>
          <cell r="D409">
            <v>77.698544156613579</v>
          </cell>
        </row>
        <row r="410">
          <cell r="B410">
            <v>94.23842967088521</v>
          </cell>
          <cell r="C410">
            <v>106.6352355050802</v>
          </cell>
          <cell r="D410">
            <v>131.800028442284</v>
          </cell>
        </row>
        <row r="411">
          <cell r="B411">
            <v>42.338549689201507</v>
          </cell>
          <cell r="C411">
            <v>41.759018949849853</v>
          </cell>
          <cell r="D411">
            <v>41.775724245943053</v>
          </cell>
        </row>
        <row r="412">
          <cell r="B412">
            <v>64.100174253856252</v>
          </cell>
          <cell r="C412">
            <v>74.464244410481541</v>
          </cell>
          <cell r="D412">
            <v>111.1532945393237</v>
          </cell>
        </row>
        <row r="413">
          <cell r="B413">
            <v>48.00866233248933</v>
          </cell>
          <cell r="C413">
            <v>48.222886974012518</v>
          </cell>
          <cell r="D413">
            <v>48.164849694408758</v>
          </cell>
        </row>
        <row r="414">
          <cell r="B414">
            <v>42.257408461640679</v>
          </cell>
          <cell r="C414">
            <v>42.375588696097203</v>
          </cell>
          <cell r="D414">
            <v>42.359087093596649</v>
          </cell>
        </row>
        <row r="415">
          <cell r="B415">
            <v>45.164652434528698</v>
          </cell>
          <cell r="C415">
            <v>45.183388240443513</v>
          </cell>
          <cell r="D415">
            <v>45.078878992862982</v>
          </cell>
        </row>
        <row r="416">
          <cell r="B416">
            <v>43.038842700967344</v>
          </cell>
          <cell r="C416">
            <v>42.956269979867578</v>
          </cell>
          <cell r="D416">
            <v>43.032228247443918</v>
          </cell>
        </row>
        <row r="417">
          <cell r="B417">
            <v>38.854840040097947</v>
          </cell>
          <cell r="C417">
            <v>38.386056253261302</v>
          </cell>
          <cell r="D417">
            <v>38.739329628860581</v>
          </cell>
        </row>
        <row r="418">
          <cell r="B418">
            <v>56.409298620954701</v>
          </cell>
          <cell r="C418">
            <v>56.940012001666751</v>
          </cell>
          <cell r="D418">
            <v>56.789965260923829</v>
          </cell>
        </row>
        <row r="419">
          <cell r="B419">
            <v>43.558544293320118</v>
          </cell>
          <cell r="C419">
            <v>43.2734981529712</v>
          </cell>
          <cell r="D419">
            <v>54.105612731693611</v>
          </cell>
        </row>
        <row r="420">
          <cell r="B420">
            <v>71.700750786325017</v>
          </cell>
          <cell r="C420">
            <v>75.669325449775144</v>
          </cell>
          <cell r="D420">
            <v>100.8737544237834</v>
          </cell>
        </row>
        <row r="421">
          <cell r="B421">
            <v>51.771857437041497</v>
          </cell>
          <cell r="C421">
            <v>51.787586524663652</v>
          </cell>
          <cell r="D421">
            <v>51.580961909052633</v>
          </cell>
        </row>
        <row r="422">
          <cell r="B422">
            <v>75.403693560877301</v>
          </cell>
          <cell r="C422">
            <v>77.582628307401848</v>
          </cell>
          <cell r="D422">
            <v>92.635523769200191</v>
          </cell>
        </row>
        <row r="423">
          <cell r="B423">
            <v>59.705140994713361</v>
          </cell>
          <cell r="C423">
            <v>69.042389967086493</v>
          </cell>
          <cell r="D423">
            <v>83.863824790859908</v>
          </cell>
        </row>
        <row r="424">
          <cell r="B424">
            <v>42.955466410517687</v>
          </cell>
          <cell r="C424">
            <v>42.892987536218392</v>
          </cell>
          <cell r="D424">
            <v>42.634880498571583</v>
          </cell>
        </row>
        <row r="425">
          <cell r="B425">
            <v>41.696088914118057</v>
          </cell>
          <cell r="C425">
            <v>41.798828944577139</v>
          </cell>
          <cell r="D425">
            <v>41.59309952835541</v>
          </cell>
        </row>
        <row r="426">
          <cell r="B426">
            <v>29.898435405968851</v>
          </cell>
          <cell r="C426">
            <v>29.888612092227721</v>
          </cell>
          <cell r="D426">
            <v>29.53287640301442</v>
          </cell>
        </row>
        <row r="427">
          <cell r="B427">
            <v>31.39375602908045</v>
          </cell>
          <cell r="C427">
            <v>31.33661553197933</v>
          </cell>
          <cell r="D427">
            <v>31.181772816219471</v>
          </cell>
        </row>
        <row r="428">
          <cell r="B428">
            <v>32.168704792208437</v>
          </cell>
          <cell r="C428">
            <v>32.16355320401194</v>
          </cell>
          <cell r="D428">
            <v>32.117206531442932</v>
          </cell>
        </row>
        <row r="429">
          <cell r="B429">
            <v>36.827163248895069</v>
          </cell>
          <cell r="C429">
            <v>36.524075790831951</v>
          </cell>
          <cell r="D429">
            <v>36.680159124865888</v>
          </cell>
        </row>
        <row r="430">
          <cell r="B430">
            <v>34.614844281358209</v>
          </cell>
          <cell r="C430">
            <v>34.414936553758317</v>
          </cell>
          <cell r="D430">
            <v>34.243458187351649</v>
          </cell>
        </row>
        <row r="431">
          <cell r="B431">
            <v>51.121062015320547</v>
          </cell>
          <cell r="C431">
            <v>50.762885131499452</v>
          </cell>
          <cell r="D431">
            <v>50.6805238797782</v>
          </cell>
        </row>
        <row r="432">
          <cell r="B432">
            <v>40.911664177951238</v>
          </cell>
          <cell r="C432">
            <v>40.627532557212753</v>
          </cell>
          <cell r="D432">
            <v>40.586025777323663</v>
          </cell>
        </row>
        <row r="433">
          <cell r="B433">
            <v>38.825980599270949</v>
          </cell>
          <cell r="C433">
            <v>38.563745787844098</v>
          </cell>
          <cell r="D433">
            <v>38.522631649809803</v>
          </cell>
        </row>
        <row r="434">
          <cell r="B434">
            <v>77.036911308174922</v>
          </cell>
          <cell r="C434">
            <v>80.657663695832895</v>
          </cell>
          <cell r="D434">
            <v>100.87799015603269</v>
          </cell>
        </row>
        <row r="435">
          <cell r="B435">
            <v>62.92817255294981</v>
          </cell>
          <cell r="C435">
            <v>66.262262905273658</v>
          </cell>
          <cell r="D435">
            <v>69.542211199680054</v>
          </cell>
        </row>
        <row r="436">
          <cell r="B436">
            <v>61.170666840357732</v>
          </cell>
          <cell r="C436">
            <v>68.662355809467499</v>
          </cell>
          <cell r="D436">
            <v>86.93680335353433</v>
          </cell>
        </row>
        <row r="437">
          <cell r="B437">
            <v>47.673322366148511</v>
          </cell>
          <cell r="C437">
            <v>51.452497050959131</v>
          </cell>
          <cell r="D437">
            <v>68.504984021130298</v>
          </cell>
        </row>
        <row r="438">
          <cell r="B438">
            <v>39.750054129003217</v>
          </cell>
          <cell r="C438">
            <v>39.493131875924412</v>
          </cell>
          <cell r="D438">
            <v>39.487837155634992</v>
          </cell>
        </row>
        <row r="439">
          <cell r="B439">
            <v>49.215065766826967</v>
          </cell>
          <cell r="C439">
            <v>49.284662825539577</v>
          </cell>
          <cell r="D439">
            <v>49.036901363194509</v>
          </cell>
        </row>
        <row r="440">
          <cell r="B440">
            <v>46.254442831487339</v>
          </cell>
          <cell r="C440">
            <v>45.865130827663897</v>
          </cell>
          <cell r="D440">
            <v>45.792389175739551</v>
          </cell>
        </row>
        <row r="441">
          <cell r="B441">
            <v>41.743146774579238</v>
          </cell>
          <cell r="C441">
            <v>41.580172783500053</v>
          </cell>
          <cell r="D441">
            <v>41.456251659416942</v>
          </cell>
        </row>
        <row r="442">
          <cell r="B442">
            <v>53.15776647711013</v>
          </cell>
          <cell r="C442">
            <v>53.094940264039209</v>
          </cell>
          <cell r="D442">
            <v>53.007079774966442</v>
          </cell>
        </row>
        <row r="443">
          <cell r="B443">
            <v>58.406590147200873</v>
          </cell>
          <cell r="C443">
            <v>58.845377035974671</v>
          </cell>
          <cell r="D443">
            <v>58.595285301233282</v>
          </cell>
        </row>
        <row r="444">
          <cell r="B444">
            <v>65.52545039576944</v>
          </cell>
          <cell r="C444">
            <v>77.10558753061899</v>
          </cell>
          <cell r="D444">
            <v>90.284739994256</v>
          </cell>
        </row>
        <row r="445">
          <cell r="B445">
            <v>91.999213915992783</v>
          </cell>
          <cell r="C445">
            <v>99.010591375740574</v>
          </cell>
          <cell r="D445">
            <v>141.77827481331661</v>
          </cell>
        </row>
        <row r="446">
          <cell r="B446">
            <v>111.73181668274481</v>
          </cell>
          <cell r="C446">
            <v>146.80664752427799</v>
          </cell>
          <cell r="D446">
            <v>197.13593243946349</v>
          </cell>
        </row>
        <row r="447">
          <cell r="B447">
            <v>47.805631052948023</v>
          </cell>
          <cell r="C447">
            <v>47.870568610803993</v>
          </cell>
          <cell r="D447">
            <v>47.663659519027597</v>
          </cell>
        </row>
        <row r="448">
          <cell r="B448">
            <v>49.402263040835273</v>
          </cell>
          <cell r="C448">
            <v>49.041313354492438</v>
          </cell>
          <cell r="D448">
            <v>49.035511228777743</v>
          </cell>
        </row>
        <row r="449">
          <cell r="B449">
            <v>45.385628524366069</v>
          </cell>
          <cell r="C449">
            <v>45.350112416176323</v>
          </cell>
          <cell r="D449">
            <v>48.712410359612441</v>
          </cell>
        </row>
        <row r="450">
          <cell r="B450">
            <v>40.535436831957938</v>
          </cell>
          <cell r="C450">
            <v>40.141986574006268</v>
          </cell>
          <cell r="D450">
            <v>40.159624991343946</v>
          </cell>
        </row>
        <row r="451">
          <cell r="B451">
            <v>34.784492387706223</v>
          </cell>
          <cell r="C451">
            <v>34.697860021062048</v>
          </cell>
          <cell r="D451">
            <v>34.715901991144918</v>
          </cell>
        </row>
        <row r="452">
          <cell r="B452">
            <v>44.80705769180674</v>
          </cell>
          <cell r="C452">
            <v>44.844405930219317</v>
          </cell>
          <cell r="D452">
            <v>44.407468934407547</v>
          </cell>
        </row>
        <row r="453">
          <cell r="B453">
            <v>46.920926269765559</v>
          </cell>
          <cell r="C453">
            <v>47.129410843383091</v>
          </cell>
          <cell r="D453">
            <v>46.756884063499072</v>
          </cell>
        </row>
        <row r="454">
          <cell r="B454">
            <v>52.719197097945049</v>
          </cell>
          <cell r="C454">
            <v>52.701047761502409</v>
          </cell>
          <cell r="D454">
            <v>52.470641406838183</v>
          </cell>
        </row>
        <row r="455">
          <cell r="B455">
            <v>40.088321213945797</v>
          </cell>
          <cell r="C455">
            <v>39.857631203513819</v>
          </cell>
          <cell r="D455">
            <v>39.774646245816449</v>
          </cell>
        </row>
        <row r="456">
          <cell r="B456">
            <v>74.018017043433105</v>
          </cell>
          <cell r="C456">
            <v>76.121011317498102</v>
          </cell>
          <cell r="D456">
            <v>79.327917823768843</v>
          </cell>
        </row>
        <row r="457">
          <cell r="B457">
            <v>100.16092406741809</v>
          </cell>
          <cell r="C457">
            <v>90.657173755763679</v>
          </cell>
          <cell r="D457">
            <v>141.2135487908489</v>
          </cell>
        </row>
        <row r="458">
          <cell r="B458">
            <v>94.930076116102057</v>
          </cell>
          <cell r="C458">
            <v>126.3459188683974</v>
          </cell>
          <cell r="D458">
            <v>135.750775744278</v>
          </cell>
        </row>
        <row r="459">
          <cell r="B459">
            <v>54.340854909639248</v>
          </cell>
          <cell r="C459">
            <v>75.73873120983427</v>
          </cell>
          <cell r="D459">
            <v>77.541722405927885</v>
          </cell>
        </row>
        <row r="460">
          <cell r="B460">
            <v>54.108298180769552</v>
          </cell>
          <cell r="C460">
            <v>83.681255279437536</v>
          </cell>
          <cell r="D460">
            <v>86.725916936725213</v>
          </cell>
        </row>
        <row r="461">
          <cell r="B461">
            <v>39.955252010008579</v>
          </cell>
          <cell r="C461">
            <v>40.367787226601642</v>
          </cell>
          <cell r="D461">
            <v>40.628395784020228</v>
          </cell>
        </row>
        <row r="462">
          <cell r="B462">
            <v>37.869031612703338</v>
          </cell>
          <cell r="C462">
            <v>37.879291627912387</v>
          </cell>
          <cell r="D462">
            <v>38.138857606767587</v>
          </cell>
        </row>
        <row r="463">
          <cell r="B463">
            <v>34.449877729117333</v>
          </cell>
          <cell r="C463">
            <v>34.656229002129592</v>
          </cell>
          <cell r="D463">
            <v>34.839922709172512</v>
          </cell>
        </row>
        <row r="464">
          <cell r="B464">
            <v>46.135788021033548</v>
          </cell>
          <cell r="C464">
            <v>46.653935121275779</v>
          </cell>
          <cell r="D464">
            <v>46.368546889174212</v>
          </cell>
        </row>
        <row r="465">
          <cell r="B465">
            <v>43.180566658633332</v>
          </cell>
          <cell r="C465">
            <v>55.761841288386343</v>
          </cell>
          <cell r="D465">
            <v>54.186113276009308</v>
          </cell>
        </row>
        <row r="466">
          <cell r="B466">
            <v>42.429028778735287</v>
          </cell>
          <cell r="C466">
            <v>42.438749722005532</v>
          </cell>
          <cell r="D466">
            <v>42.579153742559257</v>
          </cell>
        </row>
        <row r="467">
          <cell r="B467">
            <v>46.472328686401838</v>
          </cell>
          <cell r="C467">
            <v>62.350288824625679</v>
          </cell>
          <cell r="D467">
            <v>63.178303663515223</v>
          </cell>
        </row>
        <row r="468">
          <cell r="B468">
            <v>52.015857595693817</v>
          </cell>
          <cell r="C468">
            <v>52.786761648163939</v>
          </cell>
          <cell r="D468">
            <v>53.185509470975248</v>
          </cell>
        </row>
        <row r="469">
          <cell r="B469">
            <v>69.629641018062301</v>
          </cell>
          <cell r="C469">
            <v>118.14712005115609</v>
          </cell>
          <cell r="D469">
            <v>124.6200074470251</v>
          </cell>
        </row>
        <row r="470">
          <cell r="B470">
            <v>55.284787788406049</v>
          </cell>
          <cell r="C470">
            <v>187.9903807772871</v>
          </cell>
          <cell r="D470">
            <v>119.5829659575534</v>
          </cell>
        </row>
        <row r="471">
          <cell r="B471">
            <v>66.976250286100921</v>
          </cell>
          <cell r="C471">
            <v>147.6453108419895</v>
          </cell>
          <cell r="D471">
            <v>113.1327675722508</v>
          </cell>
        </row>
        <row r="472">
          <cell r="B472">
            <v>45.636662071213323</v>
          </cell>
          <cell r="C472">
            <v>81.625516094773502</v>
          </cell>
          <cell r="D472">
            <v>65.519698882917112</v>
          </cell>
        </row>
        <row r="473">
          <cell r="B473">
            <v>35.906046276774958</v>
          </cell>
          <cell r="C473">
            <v>36.158894550080213</v>
          </cell>
          <cell r="D473">
            <v>36.565713804631251</v>
          </cell>
        </row>
        <row r="474">
          <cell r="B474">
            <v>37.796354502843897</v>
          </cell>
          <cell r="C474">
            <v>38.209358014898548</v>
          </cell>
          <cell r="D474">
            <v>38.195437558396392</v>
          </cell>
        </row>
        <row r="475">
          <cell r="B475">
            <v>34.104698898594783</v>
          </cell>
          <cell r="C475">
            <v>34.29716178459357</v>
          </cell>
          <cell r="D475">
            <v>34.375894417004979</v>
          </cell>
        </row>
        <row r="476">
          <cell r="B476">
            <v>39.675478819362183</v>
          </cell>
          <cell r="C476">
            <v>41.759236188184012</v>
          </cell>
          <cell r="D476">
            <v>39.77006504220487</v>
          </cell>
        </row>
        <row r="477">
          <cell r="B477">
            <v>36.360643367844332</v>
          </cell>
          <cell r="C477">
            <v>36.712547251646747</v>
          </cell>
          <cell r="D477">
            <v>36.739937945128517</v>
          </cell>
        </row>
        <row r="478">
          <cell r="B478">
            <v>40.296948045163028</v>
          </cell>
          <cell r="C478">
            <v>61.052602921094561</v>
          </cell>
          <cell r="D478">
            <v>46.288498283264659</v>
          </cell>
        </row>
        <row r="479">
          <cell r="B479">
            <v>44.092088107415108</v>
          </cell>
          <cell r="C479">
            <v>71.539328658083605</v>
          </cell>
          <cell r="D479">
            <v>60.654596240752802</v>
          </cell>
        </row>
        <row r="480">
          <cell r="B480">
            <v>64.953117757200886</v>
          </cell>
          <cell r="C480">
            <v>170.16614748156891</v>
          </cell>
          <cell r="D480">
            <v>118.65928795098171</v>
          </cell>
        </row>
        <row r="481">
          <cell r="B481">
            <v>53.366377385445269</v>
          </cell>
          <cell r="C481">
            <v>75.806845994248036</v>
          </cell>
          <cell r="D481">
            <v>70.409511902570074</v>
          </cell>
        </row>
      </sheetData>
      <sheetData sheetId="17"/>
      <sheetData sheetId="18"/>
      <sheetData sheetId="19">
        <row r="1">
          <cell r="B1" t="str">
            <v>SR</v>
          </cell>
          <cell r="C1" t="str">
            <v>SR_noDSR</v>
          </cell>
        </row>
        <row r="2">
          <cell r="B2">
            <v>0</v>
          </cell>
          <cell r="C2">
            <v>0</v>
          </cell>
        </row>
        <row r="3">
          <cell r="B3">
            <v>0.23696292716184181</v>
          </cell>
          <cell r="C3">
            <v>0.25103655006732839</v>
          </cell>
        </row>
        <row r="4">
          <cell r="B4">
            <v>0.61317692694031045</v>
          </cell>
          <cell r="C4">
            <v>0.62835368157865079</v>
          </cell>
        </row>
        <row r="5">
          <cell r="B5">
            <v>0.75308675646258083</v>
          </cell>
          <cell r="C5">
            <v>0.69100998059508212</v>
          </cell>
        </row>
        <row r="6">
          <cell r="B6">
            <v>1.554660440378447</v>
          </cell>
          <cell r="C6">
            <v>1.454319733436493</v>
          </cell>
        </row>
        <row r="7">
          <cell r="B7">
            <v>1.6253077097206581</v>
          </cell>
          <cell r="C7">
            <v>1.510886296773726</v>
          </cell>
        </row>
        <row r="8">
          <cell r="B8">
            <v>0.57239058775213636</v>
          </cell>
          <cell r="C8">
            <v>0.55575252316405299</v>
          </cell>
        </row>
        <row r="9">
          <cell r="B9">
            <v>2.0460207771083412</v>
          </cell>
          <cell r="C9">
            <v>1.8582702054380771</v>
          </cell>
        </row>
        <row r="10">
          <cell r="B10">
            <v>0.65693951101959513</v>
          </cell>
          <cell r="C10">
            <v>0.67833898795398884</v>
          </cell>
        </row>
        <row r="11">
          <cell r="B11">
            <v>1.576735747676463</v>
          </cell>
          <cell r="C11">
            <v>1.6282242731646359</v>
          </cell>
        </row>
        <row r="12">
          <cell r="B12">
            <v>0.62437927777070923</v>
          </cell>
          <cell r="C12">
            <v>0.65517466708897121</v>
          </cell>
        </row>
        <row r="13">
          <cell r="B13">
            <v>1.7346774109120571</v>
          </cell>
          <cell r="C13">
            <v>1.885260127818563</v>
          </cell>
        </row>
        <row r="14">
          <cell r="B14">
            <v>1.274111892606296</v>
          </cell>
          <cell r="C14">
            <v>1.230496428988139</v>
          </cell>
        </row>
        <row r="15">
          <cell r="B15">
            <v>1.343842244683215</v>
          </cell>
          <cell r="C15">
            <v>1.2108994828118229</v>
          </cell>
        </row>
        <row r="16">
          <cell r="B16">
            <v>1.219479879982335</v>
          </cell>
          <cell r="C16">
            <v>1.111071594303255</v>
          </cell>
        </row>
        <row r="17">
          <cell r="B17">
            <v>0.62882422756141876</v>
          </cell>
          <cell r="C17">
            <v>1.0780541451649091</v>
          </cell>
        </row>
        <row r="18">
          <cell r="B18">
            <v>0.88108797850618525</v>
          </cell>
          <cell r="C18">
            <v>1.8774101275514909</v>
          </cell>
        </row>
        <row r="19">
          <cell r="B19">
            <v>1.895270658085775</v>
          </cell>
          <cell r="C19">
            <v>1.2647533526836849</v>
          </cell>
        </row>
        <row r="20">
          <cell r="B20">
            <v>0.86089599934378569</v>
          </cell>
          <cell r="C20">
            <v>0.8583436320444191</v>
          </cell>
        </row>
        <row r="21">
          <cell r="B21">
            <v>1.14513892606201</v>
          </cell>
          <cell r="C21">
            <v>0.70451418131481136</v>
          </cell>
        </row>
        <row r="22">
          <cell r="B22">
            <v>0.51104432965485935</v>
          </cell>
          <cell r="C22">
            <v>0.40142712985080992</v>
          </cell>
        </row>
        <row r="23">
          <cell r="B23">
            <v>1.2358186497867549</v>
          </cell>
          <cell r="C23">
            <v>1.002626107540447</v>
          </cell>
        </row>
        <row r="24">
          <cell r="B24">
            <v>0.77320188096677456</v>
          </cell>
          <cell r="C24">
            <v>0.8793716932081157</v>
          </cell>
        </row>
        <row r="25">
          <cell r="B25">
            <v>1.1528931994332581</v>
          </cell>
          <cell r="C25">
            <v>1.239198324789496</v>
          </cell>
        </row>
        <row r="26">
          <cell r="B26">
            <v>1.016052326732241</v>
          </cell>
          <cell r="C26">
            <v>1.2072001381021411</v>
          </cell>
        </row>
        <row r="27">
          <cell r="B27">
            <v>1.0941560118103471</v>
          </cell>
          <cell r="C27">
            <v>1.156329556996867</v>
          </cell>
        </row>
        <row r="28">
          <cell r="B28">
            <v>0.69906125772689409</v>
          </cell>
          <cell r="C28">
            <v>0.83020221795049076</v>
          </cell>
        </row>
        <row r="29">
          <cell r="B29">
            <v>0.7014174297819451</v>
          </cell>
          <cell r="C29">
            <v>0.47671583205698392</v>
          </cell>
        </row>
        <row r="30">
          <cell r="B30">
            <v>0.49032500163639059</v>
          </cell>
          <cell r="C30">
            <v>0.44311098709798558</v>
          </cell>
        </row>
        <row r="31">
          <cell r="B31">
            <v>1.296389931080226</v>
          </cell>
          <cell r="C31">
            <v>1.1149190404687039</v>
          </cell>
        </row>
        <row r="32">
          <cell r="B32">
            <v>2.062943340058097</v>
          </cell>
          <cell r="C32">
            <v>1.9346223683975781</v>
          </cell>
        </row>
        <row r="33">
          <cell r="B33">
            <v>0.89340717533438962</v>
          </cell>
          <cell r="C33">
            <v>0.98924615204931055</v>
          </cell>
        </row>
        <row r="34">
          <cell r="B34">
            <v>0.45169667705824851</v>
          </cell>
          <cell r="C34">
            <v>0.70328243191320028</v>
          </cell>
        </row>
        <row r="35">
          <cell r="B35">
            <v>0.43295831085964431</v>
          </cell>
          <cell r="C35">
            <v>0.93065045664791402</v>
          </cell>
        </row>
        <row r="36">
          <cell r="B36">
            <v>0.67572472919784232</v>
          </cell>
          <cell r="C36">
            <v>1.1297656776713549</v>
          </cell>
        </row>
        <row r="37">
          <cell r="B37">
            <v>0.45166733427369887</v>
          </cell>
          <cell r="C37">
            <v>0.71747334580736721</v>
          </cell>
        </row>
        <row r="38">
          <cell r="B38">
            <v>0.62171343800899126</v>
          </cell>
          <cell r="C38">
            <v>1.5011805029068299</v>
          </cell>
        </row>
        <row r="39">
          <cell r="B39">
            <v>0.41556448473928248</v>
          </cell>
          <cell r="C39">
            <v>0.72383213789876899</v>
          </cell>
        </row>
        <row r="40">
          <cell r="B40">
            <v>1.2211245238713699</v>
          </cell>
          <cell r="C40">
            <v>1.2188707786569231</v>
          </cell>
        </row>
        <row r="41">
          <cell r="B41">
            <v>1.445865307691145</v>
          </cell>
          <cell r="C41">
            <v>1.0732196245038279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SR</v>
          </cell>
          <cell r="C1" t="str">
            <v>SR_noDSR</v>
          </cell>
        </row>
        <row r="2">
          <cell r="B2">
            <v>0</v>
          </cell>
          <cell r="C2">
            <v>0</v>
          </cell>
        </row>
        <row r="3">
          <cell r="B3">
            <v>76394510.162632048</v>
          </cell>
          <cell r="C3">
            <v>80940660.983928338</v>
          </cell>
        </row>
        <row r="4">
          <cell r="B4">
            <v>197905478.96029791</v>
          </cell>
          <cell r="C4">
            <v>202850804.1670714</v>
          </cell>
        </row>
        <row r="5">
          <cell r="B5">
            <v>251878094.614674</v>
          </cell>
          <cell r="C5">
            <v>236436486.26517081</v>
          </cell>
        </row>
        <row r="6">
          <cell r="B6">
            <v>474307568.74451047</v>
          </cell>
          <cell r="C6">
            <v>452382137.41546649</v>
          </cell>
        </row>
        <row r="7">
          <cell r="B7">
            <v>502487526.65033579</v>
          </cell>
          <cell r="C7">
            <v>476201849.44656569</v>
          </cell>
        </row>
        <row r="8">
          <cell r="B8">
            <v>192702910.863839</v>
          </cell>
          <cell r="C8">
            <v>191381664.1773482</v>
          </cell>
        </row>
        <row r="9">
          <cell r="B9">
            <v>615589538.77287138</v>
          </cell>
          <cell r="C9">
            <v>566184724.09935951</v>
          </cell>
        </row>
        <row r="10">
          <cell r="B10">
            <v>219164988.6442959</v>
          </cell>
          <cell r="C10">
            <v>229906843.90979999</v>
          </cell>
        </row>
        <row r="11">
          <cell r="B11">
            <v>494469814.73904538</v>
          </cell>
          <cell r="C11">
            <v>517208673.09355342</v>
          </cell>
        </row>
        <row r="12">
          <cell r="B12">
            <v>213446237.64379349</v>
          </cell>
          <cell r="C12">
            <v>227538857.96109399</v>
          </cell>
        </row>
        <row r="13">
          <cell r="B13">
            <v>542975443.97467542</v>
          </cell>
          <cell r="C13">
            <v>592840555.75544202</v>
          </cell>
        </row>
        <row r="14">
          <cell r="B14">
            <v>414624776.36014372</v>
          </cell>
          <cell r="C14">
            <v>400534986.01318842</v>
          </cell>
        </row>
        <row r="15">
          <cell r="B15">
            <v>429453937.70754617</v>
          </cell>
          <cell r="C15">
            <v>386002691.26457858</v>
          </cell>
        </row>
        <row r="16">
          <cell r="B16">
            <v>403603776.26494402</v>
          </cell>
          <cell r="C16">
            <v>366667832.36319667</v>
          </cell>
        </row>
        <row r="17">
          <cell r="B17">
            <v>210509241.86592159</v>
          </cell>
          <cell r="C17">
            <v>360777021.77433097</v>
          </cell>
        </row>
        <row r="18">
          <cell r="B18">
            <v>279680126.12093347</v>
          </cell>
          <cell r="C18">
            <v>594782480.33098221</v>
          </cell>
        </row>
        <row r="19">
          <cell r="B19">
            <v>595076142.09423947</v>
          </cell>
          <cell r="C19">
            <v>396133906.26815349</v>
          </cell>
        </row>
        <row r="20">
          <cell r="B20">
            <v>293717549.20083362</v>
          </cell>
          <cell r="C20">
            <v>292479124.26786602</v>
          </cell>
        </row>
        <row r="21">
          <cell r="B21">
            <v>385564301.33612782</v>
          </cell>
          <cell r="C21">
            <v>236007054.30110729</v>
          </cell>
        </row>
        <row r="22">
          <cell r="B22">
            <v>173818151.18304089</v>
          </cell>
          <cell r="C22">
            <v>136062214.83133861</v>
          </cell>
        </row>
        <row r="23">
          <cell r="B23">
            <v>395591259.82465953</v>
          </cell>
          <cell r="C23">
            <v>320153324.71141708</v>
          </cell>
        </row>
        <row r="24">
          <cell r="B24">
            <v>251299188.94760391</v>
          </cell>
          <cell r="C24">
            <v>285150384.47883171</v>
          </cell>
        </row>
        <row r="25">
          <cell r="B25">
            <v>354352684.43634403</v>
          </cell>
          <cell r="C25">
            <v>380478048.17666751</v>
          </cell>
        </row>
        <row r="26">
          <cell r="B26">
            <v>327904219.51907933</v>
          </cell>
          <cell r="C26">
            <v>388364934.73401451</v>
          </cell>
        </row>
        <row r="27">
          <cell r="B27">
            <v>348392219.88665771</v>
          </cell>
          <cell r="C27">
            <v>367999006.24528319</v>
          </cell>
        </row>
        <row r="28">
          <cell r="B28">
            <v>226688539.66218621</v>
          </cell>
          <cell r="C28">
            <v>269051119.2668519</v>
          </cell>
        </row>
        <row r="29">
          <cell r="B29">
            <v>233924525.62859499</v>
          </cell>
          <cell r="C29">
            <v>158858920.30668879</v>
          </cell>
        </row>
        <row r="30">
          <cell r="B30">
            <v>166054667.47159901</v>
          </cell>
          <cell r="C30">
            <v>149188607.86205581</v>
          </cell>
        </row>
        <row r="31">
          <cell r="B31">
            <v>411176873.04322928</v>
          </cell>
          <cell r="C31">
            <v>352029656.15872699</v>
          </cell>
        </row>
        <row r="32">
          <cell r="B32">
            <v>604421600.07237685</v>
          </cell>
          <cell r="C32">
            <v>565479530.59102201</v>
          </cell>
        </row>
        <row r="33">
          <cell r="B33">
            <v>291994001.24748671</v>
          </cell>
          <cell r="C33">
            <v>320399025.02338761</v>
          </cell>
        </row>
        <row r="34">
          <cell r="B34">
            <v>141589243.3446396</v>
          </cell>
          <cell r="C34">
            <v>219493345.29144791</v>
          </cell>
        </row>
        <row r="35">
          <cell r="B35">
            <v>137142467.90184081</v>
          </cell>
          <cell r="C35">
            <v>293425123.17638707</v>
          </cell>
        </row>
        <row r="36">
          <cell r="B36">
            <v>212977460.7479347</v>
          </cell>
          <cell r="C36">
            <v>355757725.86345887</v>
          </cell>
        </row>
        <row r="37">
          <cell r="B37">
            <v>151346289.38751319</v>
          </cell>
          <cell r="C37">
            <v>240319442.68944931</v>
          </cell>
        </row>
        <row r="38">
          <cell r="B38">
            <v>187775017.23068139</v>
          </cell>
          <cell r="C38">
            <v>453494827.99528217</v>
          </cell>
        </row>
        <row r="39">
          <cell r="B39">
            <v>129578649.9128838</v>
          </cell>
          <cell r="C39">
            <v>225756245.55848709</v>
          </cell>
        </row>
        <row r="40">
          <cell r="B40">
            <v>386579150.18775481</v>
          </cell>
          <cell r="C40">
            <v>384346425.7472558</v>
          </cell>
        </row>
        <row r="41">
          <cell r="B41">
            <v>466437998.75783408</v>
          </cell>
          <cell r="C41">
            <v>344915138.64525771</v>
          </cell>
        </row>
      </sheetData>
      <sheetData sheetId="27"/>
      <sheetData sheetId="28"/>
      <sheetData sheetId="29">
        <row r="1">
          <cell r="B1" t="str">
            <v>EOM</v>
          </cell>
          <cell r="C1" t="str">
            <v>SR</v>
          </cell>
          <cell r="D1" t="str">
            <v>SR_noDSR</v>
          </cell>
        </row>
        <row r="2">
          <cell r="B2">
            <v>11583263154.572611</v>
          </cell>
          <cell r="C2">
            <v>11583263154.572611</v>
          </cell>
          <cell r="D2">
            <v>11675266560.93223</v>
          </cell>
        </row>
        <row r="3">
          <cell r="B3">
            <v>11315498086.30546</v>
          </cell>
          <cell r="C3">
            <v>11368245912.813999</v>
          </cell>
          <cell r="D3">
            <v>11700804747.038441</v>
          </cell>
        </row>
        <row r="4">
          <cell r="B4">
            <v>12056321155.526291</v>
          </cell>
          <cell r="C4">
            <v>11981572499.711281</v>
          </cell>
          <cell r="D4">
            <v>12261096304.664619</v>
          </cell>
        </row>
        <row r="5">
          <cell r="B5">
            <v>9996344037.1119614</v>
          </cell>
          <cell r="C5">
            <v>9999667420.7169838</v>
          </cell>
          <cell r="D5">
            <v>10194968059.782829</v>
          </cell>
        </row>
        <row r="6">
          <cell r="B6">
            <v>11377375619.554001</v>
          </cell>
          <cell r="C6">
            <v>10868399206.148001</v>
          </cell>
          <cell r="D6">
            <v>10882393568.485979</v>
          </cell>
        </row>
        <row r="7">
          <cell r="B7">
            <v>10838594199.51445</v>
          </cell>
          <cell r="C7">
            <v>10797322277.71228</v>
          </cell>
          <cell r="D7">
            <v>10748577564.947981</v>
          </cell>
        </row>
        <row r="8">
          <cell r="B8">
            <v>9604777875.7306213</v>
          </cell>
          <cell r="C8">
            <v>9737963117.9532242</v>
          </cell>
          <cell r="D8">
            <v>9764574942.17873</v>
          </cell>
        </row>
        <row r="9">
          <cell r="B9">
            <v>10496776159.94973</v>
          </cell>
          <cell r="C9">
            <v>10513163196.81629</v>
          </cell>
          <cell r="D9">
            <v>10546732907.71534</v>
          </cell>
        </row>
        <row r="10">
          <cell r="B10">
            <v>9363988669.2682514</v>
          </cell>
          <cell r="C10">
            <v>9213298519.8265724</v>
          </cell>
          <cell r="D10">
            <v>9359331625.6778488</v>
          </cell>
        </row>
        <row r="11">
          <cell r="B11">
            <v>10117316167.65559</v>
          </cell>
          <cell r="C11">
            <v>9980243326.8964958</v>
          </cell>
          <cell r="D11">
            <v>9857698140.7714138</v>
          </cell>
        </row>
        <row r="12">
          <cell r="B12">
            <v>9553076448.8547058</v>
          </cell>
          <cell r="C12">
            <v>9422062286.8099136</v>
          </cell>
          <cell r="D12">
            <v>9373512284.0233784</v>
          </cell>
        </row>
        <row r="13">
          <cell r="B13">
            <v>11885411139.703119</v>
          </cell>
          <cell r="C13">
            <v>10837371829.20001</v>
          </cell>
          <cell r="D13">
            <v>10666422183.73596</v>
          </cell>
        </row>
        <row r="14">
          <cell r="B14">
            <v>10104228709.22345</v>
          </cell>
          <cell r="C14">
            <v>10026728741.925711</v>
          </cell>
          <cell r="D14">
            <v>9920831510.6196957</v>
          </cell>
        </row>
        <row r="15">
          <cell r="B15">
            <v>10069652780.27874</v>
          </cell>
          <cell r="C15">
            <v>9844353598.8088398</v>
          </cell>
          <cell r="D15">
            <v>9883383454.6553535</v>
          </cell>
        </row>
        <row r="16">
          <cell r="B16">
            <v>9732534860.9769249</v>
          </cell>
          <cell r="C16">
            <v>9772061666.8205719</v>
          </cell>
          <cell r="D16">
            <v>9609048508.6327457</v>
          </cell>
        </row>
        <row r="17">
          <cell r="B17">
            <v>10541547200.77235</v>
          </cell>
          <cell r="C17">
            <v>10551086405.48988</v>
          </cell>
          <cell r="D17">
            <v>10367392601.240259</v>
          </cell>
        </row>
        <row r="18">
          <cell r="B18">
            <v>10126506744.675301</v>
          </cell>
          <cell r="C18">
            <v>10266598898.977699</v>
          </cell>
          <cell r="D18">
            <v>10182884859.644739</v>
          </cell>
        </row>
        <row r="19">
          <cell r="B19">
            <v>10763355284.16715</v>
          </cell>
          <cell r="C19">
            <v>10890672990.10812</v>
          </cell>
          <cell r="D19">
            <v>10650445774.11554</v>
          </cell>
        </row>
        <row r="20">
          <cell r="B20">
            <v>9839354401.1520042</v>
          </cell>
          <cell r="C20">
            <v>9889088036.957428</v>
          </cell>
          <cell r="D20">
            <v>9747049398.1909313</v>
          </cell>
        </row>
        <row r="21">
          <cell r="B21">
            <v>10107681386.74683</v>
          </cell>
          <cell r="C21">
            <v>9756554986.0505466</v>
          </cell>
          <cell r="D21">
            <v>9734245776.2512398</v>
          </cell>
        </row>
        <row r="22">
          <cell r="B22">
            <v>9882976384.2879925</v>
          </cell>
          <cell r="C22">
            <v>9763071908.993309</v>
          </cell>
          <cell r="D22">
            <v>9759715590.019846</v>
          </cell>
        </row>
        <row r="23">
          <cell r="B23">
            <v>10677219684.892099</v>
          </cell>
          <cell r="C23">
            <v>10431174920.967421</v>
          </cell>
          <cell r="D23">
            <v>10246545302.79842</v>
          </cell>
        </row>
        <row r="24">
          <cell r="B24">
            <v>10327042464.772249</v>
          </cell>
          <cell r="C24">
            <v>10428317997.170059</v>
          </cell>
          <cell r="D24">
            <v>10291607655.779909</v>
          </cell>
        </row>
        <row r="25">
          <cell r="B25">
            <v>11282345463.781521</v>
          </cell>
          <cell r="C25">
            <v>10924175431.52544</v>
          </cell>
          <cell r="D25">
            <v>10791239760.939859</v>
          </cell>
        </row>
        <row r="26">
          <cell r="B26">
            <v>10687079225.272659</v>
          </cell>
          <cell r="C26">
            <v>10770032075.52179</v>
          </cell>
          <cell r="D26">
            <v>10548359212.668819</v>
          </cell>
        </row>
        <row r="27">
          <cell r="B27">
            <v>10521317084.50543</v>
          </cell>
          <cell r="C27">
            <v>10156543603.411699</v>
          </cell>
          <cell r="D27">
            <v>10144222188.10358</v>
          </cell>
        </row>
        <row r="28">
          <cell r="B28">
            <v>10735423801.150801</v>
          </cell>
          <cell r="C28">
            <v>10007273464.432949</v>
          </cell>
          <cell r="D28">
            <v>9853886172.7239952</v>
          </cell>
        </row>
        <row r="29">
          <cell r="B29">
            <v>9368649116.03162</v>
          </cell>
          <cell r="C29">
            <v>9506078403.3128166</v>
          </cell>
          <cell r="D29">
            <v>9469861904.9071083</v>
          </cell>
        </row>
        <row r="30">
          <cell r="B30">
            <v>9445684011.0328598</v>
          </cell>
          <cell r="C30">
            <v>9408468506.5061474</v>
          </cell>
          <cell r="D30">
            <v>9405421264.174572</v>
          </cell>
        </row>
        <row r="31">
          <cell r="B31">
            <v>10376561289.44175</v>
          </cell>
          <cell r="C31">
            <v>10371256152.770081</v>
          </cell>
          <cell r="D31">
            <v>9996905777.5769157</v>
          </cell>
        </row>
        <row r="32">
          <cell r="B32">
            <v>11372440627.512131</v>
          </cell>
          <cell r="C32">
            <v>11669090136.37657</v>
          </cell>
          <cell r="D32">
            <v>11196138047.031799</v>
          </cell>
        </row>
        <row r="33">
          <cell r="B33">
            <v>10570831018.496811</v>
          </cell>
          <cell r="C33">
            <v>10853812562.4951</v>
          </cell>
          <cell r="D33">
            <v>10680851607.28191</v>
          </cell>
        </row>
        <row r="34">
          <cell r="B34">
            <v>10903600500.338779</v>
          </cell>
          <cell r="C34">
            <v>10844997830.00721</v>
          </cell>
          <cell r="D34">
            <v>10854489657.1924</v>
          </cell>
        </row>
        <row r="35">
          <cell r="B35">
            <v>11057329504.27869</v>
          </cell>
          <cell r="C35">
            <v>10556013804.001619</v>
          </cell>
          <cell r="D35">
            <v>10351708087.25808</v>
          </cell>
        </row>
        <row r="36">
          <cell r="B36">
            <v>10599214350.621811</v>
          </cell>
          <cell r="C36">
            <v>10341761191.278509</v>
          </cell>
          <cell r="D36">
            <v>10142459979.10371</v>
          </cell>
        </row>
        <row r="37">
          <cell r="B37">
            <v>10087853455.64871</v>
          </cell>
          <cell r="C37">
            <v>9798651434.7282333</v>
          </cell>
          <cell r="D37">
            <v>9587410044.606739</v>
          </cell>
        </row>
        <row r="38">
          <cell r="B38">
            <v>11210207580.82937</v>
          </cell>
          <cell r="C38">
            <v>11102408973.333891</v>
          </cell>
          <cell r="D38">
            <v>10765855647.56604</v>
          </cell>
        </row>
        <row r="39">
          <cell r="B39">
            <v>12049624912.569759</v>
          </cell>
          <cell r="C39">
            <v>11129361001.31683</v>
          </cell>
          <cell r="D39">
            <v>11216137220.71714</v>
          </cell>
        </row>
        <row r="40">
          <cell r="B40">
            <v>10886048241.949051</v>
          </cell>
          <cell r="C40">
            <v>11128001828.225771</v>
          </cell>
          <cell r="D40">
            <v>10736511837.570431</v>
          </cell>
        </row>
        <row r="41">
          <cell r="B41">
            <v>10198565709.312599</v>
          </cell>
          <cell r="C41">
            <v>10803752250.009609</v>
          </cell>
          <cell r="D41">
            <v>10387146100.99087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6C43-0FB2-4DDC-BEDF-8644ABCBBC3A}">
  <dimension ref="B2:H29"/>
  <sheetViews>
    <sheetView workbookViewId="0">
      <selection activeCell="D3" sqref="D3:F4"/>
    </sheetView>
  </sheetViews>
  <sheetFormatPr defaultRowHeight="15" x14ac:dyDescent="0.25"/>
  <cols>
    <col min="2" max="2" width="27.85546875" customWidth="1"/>
    <col min="4" max="8" width="18.85546875" customWidth="1"/>
  </cols>
  <sheetData>
    <row r="2" spans="2:8" x14ac:dyDescent="0.25"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2:8" x14ac:dyDescent="0.25">
      <c r="B3" s="8" t="s">
        <v>7</v>
      </c>
      <c r="C3" s="3" t="s">
        <v>0</v>
      </c>
      <c r="D3" s="2">
        <f>AVERAGE([1]voluntaryENS!$B:$B)</f>
        <v>6375.112261880573</v>
      </c>
      <c r="E3" s="2">
        <f>AVERAGE([1]voluntaryENS!$D:$D)</f>
        <v>2267.6185302455297</v>
      </c>
      <c r="F3" s="2">
        <f>AVERAGE([1]voluntaryENS!$F:$F)</f>
        <v>867.27501611022547</v>
      </c>
      <c r="G3" s="2">
        <f>AVERAGE([1]voluntaryENS!$H:$H)</f>
        <v>5500.0686140525659</v>
      </c>
      <c r="H3" s="2">
        <f>AVERAGE([1]voluntaryENS!$J:$J)</f>
        <v>3650.268400722392</v>
      </c>
    </row>
    <row r="4" spans="2:8" x14ac:dyDescent="0.25">
      <c r="B4" s="9"/>
      <c r="C4" s="3" t="s">
        <v>6</v>
      </c>
      <c r="D4" s="2">
        <f>_xlfn.STDEV.S([1]voluntaryENS!$B:$B)</f>
        <v>7577.4460142252019</v>
      </c>
      <c r="E4" s="2">
        <f>_xlfn.STDEV.S([1]voluntaryENS!$D:$D)</f>
        <v>3909.3317022435831</v>
      </c>
      <c r="F4" s="2">
        <f>_xlfn.STDEV.S([1]voluntaryENS!$F:$F)</f>
        <v>2579.0526930001133</v>
      </c>
      <c r="G4" s="2">
        <f>_xlfn.STDEV.S([1]voluntaryENS!$H:$H)</f>
        <v>15796.997255218994</v>
      </c>
      <c r="H4" s="2">
        <f>_xlfn.STDEV.S([1]voluntaryENS!$J:$J)</f>
        <v>8950.072491315761</v>
      </c>
    </row>
    <row r="5" spans="2:8" x14ac:dyDescent="0.25">
      <c r="B5" s="10" t="s">
        <v>8</v>
      </c>
      <c r="C5" s="3" t="s">
        <v>0</v>
      </c>
      <c r="D5" s="5">
        <f>AVERAGE([1]LOL!B:B)</f>
        <v>4.2249999999999996</v>
      </c>
      <c r="E5" s="5">
        <f>AVERAGE([1]LOL!C:C)</f>
        <v>1.85</v>
      </c>
      <c r="F5" s="5">
        <f>AVERAGE([1]LOL!D:D)</f>
        <v>0.67500000000000004</v>
      </c>
      <c r="G5" s="5">
        <f>AVERAGE([1]LOL!E:E)</f>
        <v>3.4</v>
      </c>
      <c r="H5" s="5">
        <f>AVERAGE([1]LOL!F:F)</f>
        <v>2.4750000000000001</v>
      </c>
    </row>
    <row r="6" spans="2:8" x14ac:dyDescent="0.25">
      <c r="B6" s="11"/>
      <c r="C6" s="3" t="s">
        <v>6</v>
      </c>
      <c r="D6" s="4">
        <f>_xlfn.STDEV.S([1]LOL!B:B)</f>
        <v>4.7743304000907569</v>
      </c>
      <c r="E6" s="4">
        <f>_xlfn.STDEV.S([1]LOL!C:C)</f>
        <v>2.5474975151594537</v>
      </c>
      <c r="F6" s="4">
        <f>_xlfn.STDEV.S([1]LOL!D:D)</f>
        <v>1.8998987827290654</v>
      </c>
      <c r="G6" s="4">
        <f>_xlfn.STDEV.S([1]LOL!E:E)</f>
        <v>6.9717378181575507</v>
      </c>
      <c r="H6" s="4">
        <f>_xlfn.STDEV.S([1]LOL!F:F)</f>
        <v>4.7770149460590758</v>
      </c>
    </row>
    <row r="7" spans="2:8" x14ac:dyDescent="0.25">
      <c r="B7" s="8" t="s">
        <v>9</v>
      </c>
      <c r="C7" s="3" t="s">
        <v>0</v>
      </c>
      <c r="D7" s="5">
        <f>AVERAGE([1]ElectricityPrices!B:B)</f>
        <v>38.531102342830032</v>
      </c>
      <c r="E7" s="5">
        <f>AVERAGE([1]ElectricityPrices!C:C)</f>
        <v>37.520983619090444</v>
      </c>
      <c r="F7" s="5">
        <f>AVERAGE([1]ElectricityPrices!D:D)</f>
        <v>36.731610102004701</v>
      </c>
      <c r="G7" s="5">
        <f>AVERAGE([1]ElectricityPrices!E:E)</f>
        <v>37.9591832670652</v>
      </c>
      <c r="H7" s="5">
        <f>AVERAGE([1]ElectricityPrices!F:F)</f>
        <v>37.526634118371796</v>
      </c>
    </row>
    <row r="8" spans="2:8" x14ac:dyDescent="0.25">
      <c r="B8" s="9"/>
      <c r="C8" s="3" t="s">
        <v>6</v>
      </c>
      <c r="D8" s="4">
        <f>_xlfn.STDEV.S([1]ElectricityPrices!B:B)</f>
        <v>4.472119820359806</v>
      </c>
      <c r="E8" s="4">
        <f>_xlfn.STDEV.S([1]ElectricityPrices!C:C)</f>
        <v>3.7978378030732598</v>
      </c>
      <c r="F8" s="4">
        <f>_xlfn.STDEV.S([1]ElectricityPrices!D:D)</f>
        <v>3.3767407498013928</v>
      </c>
      <c r="G8" s="4">
        <f>_xlfn.STDEV.S([1]ElectricityPrices!E:E)</f>
        <v>4.5717672918768235</v>
      </c>
      <c r="H8" s="4">
        <f>_xlfn.STDEV.S([1]ElectricityPrices!F:F)</f>
        <v>4.2060596791001865</v>
      </c>
    </row>
    <row r="9" spans="2:8" x14ac:dyDescent="0.25">
      <c r="B9" s="10" t="s">
        <v>10</v>
      </c>
      <c r="C9" s="3" t="s">
        <v>0</v>
      </c>
      <c r="D9" s="5">
        <f>AVERAGE([1]MonthlyElectricityPrices!B:B)</f>
        <v>49.028533326023542</v>
      </c>
      <c r="E9" s="5">
        <f>AVERAGE([1]MonthlyElectricityPrices!C:C)</f>
        <v>47.436329987093586</v>
      </c>
      <c r="F9" s="5">
        <f>AVERAGE([1]MonthlyElectricityPrices!D:D)</f>
        <v>46.202017479065979</v>
      </c>
      <c r="G9" s="5">
        <f>AVERAGE([1]MonthlyElectricityPrices!E:E)</f>
        <v>48.201377983959674</v>
      </c>
      <c r="H9" s="5">
        <f>AVERAGE([1]MonthlyElectricityPrices!F:F)</f>
        <v>47.459795685565282</v>
      </c>
    </row>
    <row r="10" spans="2:8" x14ac:dyDescent="0.25">
      <c r="B10" s="11"/>
      <c r="C10" s="3" t="s">
        <v>6</v>
      </c>
      <c r="D10" s="5">
        <f>_xlfn.STDEV.S([1]MonthlyElectricityPrices!B:B)</f>
        <v>17.613298971855379</v>
      </c>
      <c r="E10" s="5">
        <f>_xlfn.STDEV.S([1]MonthlyElectricityPrices!C:C)</f>
        <v>13.647365405200985</v>
      </c>
      <c r="F10" s="5">
        <f>_xlfn.STDEV.S([1]MonthlyElectricityPrices!D:D)</f>
        <v>11.726384588522025</v>
      </c>
      <c r="G10" s="5">
        <f>_xlfn.STDEV.S([1]MonthlyElectricityPrices!E:E)</f>
        <v>17.464657012604832</v>
      </c>
      <c r="H10" s="5">
        <f>_xlfn.STDEV.S([1]MonthlyElectricityPrices!F:F)</f>
        <v>15.620960332460463</v>
      </c>
    </row>
    <row r="11" spans="2:8" x14ac:dyDescent="0.25">
      <c r="B11" s="10" t="s">
        <v>11</v>
      </c>
      <c r="C11" s="3" t="s">
        <v>0</v>
      </c>
      <c r="D11" s="5">
        <f>AVERAGE([1]CostRecovery!B:B)</f>
        <v>120.71341414337053</v>
      </c>
      <c r="E11" s="5">
        <f>AVERAGE([1]CostRecovery!C:C)</f>
        <v>121.26422971453209</v>
      </c>
      <c r="F11" s="5">
        <f>AVERAGE([1]CostRecovery!D:D)</f>
        <v>122.13260510049433</v>
      </c>
      <c r="G11" s="5">
        <f>AVERAGE([1]CostRecovery!E:E)</f>
        <v>123.40453311242763</v>
      </c>
      <c r="H11" s="5">
        <f>AVERAGE([1]CostRecovery!F:F)</f>
        <v>123.1607544534518</v>
      </c>
    </row>
    <row r="12" spans="2:8" x14ac:dyDescent="0.25">
      <c r="B12" s="11"/>
      <c r="C12" s="3" t="s">
        <v>6</v>
      </c>
      <c r="D12" s="5">
        <f>_xlfn.STDEV.S([1]CostRecovery!B:B)</f>
        <v>8.2647829589782145</v>
      </c>
      <c r="E12" s="5">
        <f>_xlfn.STDEV.S([1]CostRecovery!C:C)</f>
        <v>6.8745849386094369</v>
      </c>
      <c r="F12" s="5">
        <f>_xlfn.STDEV.S([1]CostRecovery!D:D)</f>
        <v>6.7309429615765133</v>
      </c>
      <c r="G12" s="5">
        <f>_xlfn.STDEV.S([1]CostRecovery!E:E)</f>
        <v>9.2928112751975274</v>
      </c>
      <c r="H12" s="5">
        <f>_xlfn.STDEV.S([1]CostRecovery!F:F)</f>
        <v>8.1480766092441854</v>
      </c>
    </row>
    <row r="13" spans="2:8" x14ac:dyDescent="0.25">
      <c r="B13" s="8" t="s">
        <v>12</v>
      </c>
      <c r="C13" s="3" t="s">
        <v>0</v>
      </c>
      <c r="D13" s="5">
        <v>0</v>
      </c>
      <c r="E13" s="5">
        <f>AVERAGE([1]CRM!B:B)</f>
        <v>1.0004897448947818</v>
      </c>
      <c r="F13" s="5">
        <f>AVERAGE([1]CRM!C:C)</f>
        <v>2.2455355365027487</v>
      </c>
      <c r="G13" s="5">
        <f>AVERAGE([1]CRM!D:D)</f>
        <v>1.5086734383202596</v>
      </c>
      <c r="H13" s="5">
        <f>AVERAGE([1]CRM!E:E)</f>
        <v>1.9057488932452209</v>
      </c>
    </row>
    <row r="14" spans="2:8" x14ac:dyDescent="0.25">
      <c r="B14" s="9"/>
      <c r="C14" s="3" t="s">
        <v>6</v>
      </c>
      <c r="D14" s="5">
        <v>0</v>
      </c>
      <c r="E14" s="5">
        <f>_xlfn.STDEV.S([1]CRM!B:B)</f>
        <v>0.58991044962700911</v>
      </c>
      <c r="F14" s="5">
        <f>_xlfn.STDEV.S([1]CRM!C:C)</f>
        <v>1.1407995575887599</v>
      </c>
      <c r="G14" s="5">
        <f>_xlfn.STDEV.S([1]CRM!D:D)</f>
        <v>0.69437287542176829</v>
      </c>
      <c r="H14" s="5">
        <f>_xlfn.STDEV.S([1]CRM!E:E)</f>
        <v>0.84705734790235954</v>
      </c>
    </row>
    <row r="15" spans="2:8" x14ac:dyDescent="0.25">
      <c r="B15" s="8" t="s">
        <v>13</v>
      </c>
      <c r="C15" s="3" t="s">
        <v>0</v>
      </c>
      <c r="D15" s="5">
        <f>D13+D7</f>
        <v>38.531102342830032</v>
      </c>
      <c r="E15" s="5">
        <f>E13+E7</f>
        <v>38.521473363985223</v>
      </c>
      <c r="F15" s="5">
        <f>F13+F7</f>
        <v>38.977145638507452</v>
      </c>
      <c r="G15" s="5">
        <f>G13+G7</f>
        <v>39.467856705385458</v>
      </c>
      <c r="H15" s="5">
        <f>H13+H7</f>
        <v>39.43238301161702</v>
      </c>
    </row>
    <row r="16" spans="2:8" x14ac:dyDescent="0.25">
      <c r="B16" s="9"/>
      <c r="C16" s="3" t="s">
        <v>6</v>
      </c>
      <c r="D16" s="5">
        <v>4.4721200000000003</v>
      </c>
      <c r="E16" s="5">
        <v>3.8767800000000001</v>
      </c>
      <c r="F16" s="5">
        <v>3.7231550000000002</v>
      </c>
      <c r="G16" s="5">
        <v>4.6490720000000003</v>
      </c>
      <c r="H16" s="5">
        <v>4.3367500000000003</v>
      </c>
    </row>
    <row r="17" spans="2:8" x14ac:dyDescent="0.25">
      <c r="B17" s="10" t="s">
        <v>14</v>
      </c>
      <c r="C17" s="3" t="s">
        <v>0</v>
      </c>
      <c r="D17" s="2">
        <f>AVERAGE([1]costs_to_society!B:B)/1000000</f>
        <v>10542.840462711658</v>
      </c>
      <c r="E17" s="2">
        <f>AVERAGE([1]costs_to_society!C:C)/1000000</f>
        <v>10302.214596375279</v>
      </c>
      <c r="F17" s="2">
        <f>AVERAGE([1]costs_to_society!D:D)/1000000</f>
        <v>10319.870782895887</v>
      </c>
      <c r="G17" s="2">
        <f>AVERAGE([1]costs_to_society!E:E)/1000000</f>
        <v>10539.034517402868</v>
      </c>
      <c r="H17" s="2">
        <f>AVERAGE([1]costs_to_society!F:F)/1000000</f>
        <v>10445.475120383611</v>
      </c>
    </row>
    <row r="18" spans="2:8" x14ac:dyDescent="0.25">
      <c r="B18" s="11"/>
      <c r="C18" s="3" t="s">
        <v>6</v>
      </c>
      <c r="D18" s="2">
        <f>_xlfn.STDEV.P([1]costs_to_society!B:B)/1000000</f>
        <v>711.13124433626103</v>
      </c>
      <c r="E18" s="2">
        <f>_xlfn.STDEV.P([1]costs_to_society!C:C)/1000000</f>
        <v>652.52795267710087</v>
      </c>
      <c r="F18" s="2">
        <f>_xlfn.STDEV.P([1]costs_to_society!D:D)/1000000</f>
        <v>602.09970167376343</v>
      </c>
      <c r="G18" s="2">
        <f>_xlfn.STDEV.P([1]costs_to_society!E:E)/1000000</f>
        <v>959.20172779425616</v>
      </c>
      <c r="H18" s="2">
        <f>_xlfn.STDEV.P([1]costs_to_society!F:F)/1000000</f>
        <v>753.5859418199326</v>
      </c>
    </row>
    <row r="19" spans="2:8" x14ac:dyDescent="0.25">
      <c r="B19" s="10" t="s">
        <v>15</v>
      </c>
      <c r="C19" s="3" t="s">
        <v>0</v>
      </c>
      <c r="D19" s="2">
        <v>0</v>
      </c>
      <c r="E19" s="2">
        <f>AVERAGE([1]CM_total_costs!B:B)/1000000</f>
        <v>321.01283242315395</v>
      </c>
      <c r="F19" s="2">
        <f>AVERAGE([1]CM_total_costs!C:C)/1000000</f>
        <v>721.22121429909771</v>
      </c>
      <c r="G19" s="2">
        <f>AVERAGE([1]CM_total_costs!D:D)/1000000</f>
        <v>483.83199739609449</v>
      </c>
      <c r="H19" s="2">
        <f>AVERAGE([1]CM_total_costs!E:E)/1000000</f>
        <v>609.61663991330647</v>
      </c>
    </row>
    <row r="20" spans="2:8" x14ac:dyDescent="0.25">
      <c r="B20" s="11"/>
      <c r="C20" s="3" t="s">
        <v>6</v>
      </c>
      <c r="D20" s="2">
        <v>0</v>
      </c>
      <c r="E20" s="2">
        <f>_xlfn.STDEV.P([1]CM_total_costs!B:B)/1000000</f>
        <v>188.3771380911644</v>
      </c>
      <c r="F20" s="2">
        <f>_xlfn.STDEV.P([1]CM_total_costs!C:C)/1000000</f>
        <v>361.24939459214255</v>
      </c>
      <c r="G20" s="2">
        <f>_xlfn.STDEV.P([1]CM_total_costs!D:D)/1000000</f>
        <v>219.46088924161492</v>
      </c>
      <c r="H20" s="2">
        <f>_xlfn.STDEV.P([1]CM_total_costs!E:E)/1000000</f>
        <v>264.95201902964737</v>
      </c>
    </row>
    <row r="22" spans="2:8" x14ac:dyDescent="0.25">
      <c r="E22" s="1">
        <f>E15-$D15</f>
        <v>-9.6289788448089553E-3</v>
      </c>
      <c r="F22" s="1">
        <f t="shared" ref="F22:H22" si="0">F15-$D15</f>
        <v>0.44604329567741985</v>
      </c>
      <c r="G22" s="1">
        <f t="shared" si="0"/>
        <v>0.93675436255542621</v>
      </c>
      <c r="H22" s="1">
        <f t="shared" si="0"/>
        <v>0.90128066878698831</v>
      </c>
    </row>
    <row r="23" spans="2:8" x14ac:dyDescent="0.25">
      <c r="E23" s="7"/>
    </row>
    <row r="24" spans="2:8" x14ac:dyDescent="0.25">
      <c r="E24" s="7"/>
    </row>
    <row r="25" spans="2:8" x14ac:dyDescent="0.25">
      <c r="E25" s="7"/>
    </row>
    <row r="26" spans="2:8" x14ac:dyDescent="0.25">
      <c r="E26" s="7"/>
    </row>
    <row r="27" spans="2:8" x14ac:dyDescent="0.25">
      <c r="E27" s="7"/>
    </row>
    <row r="28" spans="2:8" x14ac:dyDescent="0.25">
      <c r="E28" s="7"/>
    </row>
    <row r="29" spans="2:8" x14ac:dyDescent="0.25">
      <c r="E29" s="7"/>
    </row>
  </sheetData>
  <mergeCells count="9">
    <mergeCell ref="B15:B16"/>
    <mergeCell ref="B17:B18"/>
    <mergeCell ref="B19:B20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9DEC-2884-41E4-9128-04A7353E2B64}">
  <dimension ref="B2:F22"/>
  <sheetViews>
    <sheetView tabSelected="1" workbookViewId="0">
      <selection activeCell="J6" sqref="J6"/>
    </sheetView>
  </sheetViews>
  <sheetFormatPr defaultRowHeight="15" x14ac:dyDescent="0.25"/>
  <cols>
    <col min="2" max="2" width="27.7109375" customWidth="1"/>
  </cols>
  <sheetData>
    <row r="2" spans="2:6" x14ac:dyDescent="0.25">
      <c r="D2" s="6" t="s">
        <v>1</v>
      </c>
      <c r="E2" s="6" t="s">
        <v>17</v>
      </c>
      <c r="F2" s="6" t="s">
        <v>16</v>
      </c>
    </row>
    <row r="3" spans="2:6" x14ac:dyDescent="0.25">
      <c r="B3" s="8" t="s">
        <v>7</v>
      </c>
      <c r="C3" s="3" t="s">
        <v>0</v>
      </c>
      <c r="D3" s="2">
        <f>AVERAGE([2]voluntaryENS!$B:$B)</f>
        <v>6375.112261880573</v>
      </c>
      <c r="E3" s="2">
        <f>AVERAGE([2]voluntaryENS!$D:$D)</f>
        <v>1423.3775130047777</v>
      </c>
      <c r="F3" s="12">
        <f>AVERAGE([2]voluntaryENS!$F:$G)</f>
        <v>5208.6180105334306</v>
      </c>
    </row>
    <row r="4" spans="2:6" x14ac:dyDescent="0.25">
      <c r="B4" s="9"/>
      <c r="C4" s="3" t="s">
        <v>6</v>
      </c>
      <c r="D4" s="2">
        <f>_xlfn.STDEV.S([2]voluntaryENS!$B:$B)</f>
        <v>7577.4460142252019</v>
      </c>
      <c r="E4" s="2">
        <f>_xlfn.STDEV.S([2]voluntaryENS!$D:$D)</f>
        <v>3036.4176602531925</v>
      </c>
      <c r="F4" s="2">
        <f>_xlfn.STDEV.S([2]voluntaryENS!$F:$F)</f>
        <v>2263.2951468204283</v>
      </c>
    </row>
    <row r="5" spans="2:6" x14ac:dyDescent="0.25">
      <c r="B5" s="10" t="s">
        <v>8</v>
      </c>
      <c r="C5" s="3" t="s">
        <v>0</v>
      </c>
      <c r="D5" s="5">
        <f>AVERAGE([2]LOL!B:B)</f>
        <v>4.2249999999999996</v>
      </c>
      <c r="E5" s="5">
        <f>AVERAGE([2]LOL!C:C)</f>
        <v>1.1000000000000001</v>
      </c>
      <c r="F5" s="13">
        <f>[2]LOL!$H$2</f>
        <v>6.9</v>
      </c>
    </row>
    <row r="6" spans="2:6" x14ac:dyDescent="0.25">
      <c r="B6" s="11"/>
      <c r="C6" s="3" t="s">
        <v>6</v>
      </c>
      <c r="D6" s="4">
        <f>_xlfn.STDEV.S([2]LOL!B:B)</f>
        <v>4.7743304000907569</v>
      </c>
      <c r="E6" s="4">
        <f>_xlfn.STDEV.S([2]LOL!C:C)</f>
        <v>1.6916082470650413</v>
      </c>
      <c r="F6" s="4">
        <f>_xlfn.STDEV.S([2]LOL!D:D)</f>
        <v>1.5350603429214946</v>
      </c>
    </row>
    <row r="7" spans="2:6" x14ac:dyDescent="0.25">
      <c r="B7" s="8" t="s">
        <v>9</v>
      </c>
      <c r="C7" s="3" t="s">
        <v>0</v>
      </c>
      <c r="D7" s="5">
        <f>AVERAGE([2]ElectricityPrices!B:B)</f>
        <v>38.531102342830032</v>
      </c>
      <c r="E7" s="5">
        <f>AVERAGE([2]ElectricityPrices!C:C)</f>
        <v>44.000017786376993</v>
      </c>
      <c r="F7" s="5">
        <f>AVERAGE([2]ElectricityPrices!D:D)</f>
        <v>47.8123869561094</v>
      </c>
    </row>
    <row r="8" spans="2:6" x14ac:dyDescent="0.25">
      <c r="B8" s="9"/>
      <c r="C8" s="3" t="s">
        <v>6</v>
      </c>
      <c r="D8" s="4">
        <f>_xlfn.STDEV.S([2]ElectricityPrices!B:B)</f>
        <v>4.472119820359806</v>
      </c>
      <c r="E8" s="4">
        <f>_xlfn.STDEV.S([2]ElectricityPrices!C:C)</f>
        <v>8.8806683300235267</v>
      </c>
      <c r="F8" s="4">
        <f>_xlfn.STDEV.S([2]ElectricityPrices!D:D)</f>
        <v>10.675887171146353</v>
      </c>
    </row>
    <row r="9" spans="2:6" x14ac:dyDescent="0.25">
      <c r="B9" s="10" t="s">
        <v>10</v>
      </c>
      <c r="C9" s="3" t="s">
        <v>0</v>
      </c>
      <c r="D9" s="5">
        <f>AVERAGE([2]MonthlyElectricityPrices!B:B)</f>
        <v>49.028533326023542</v>
      </c>
      <c r="E9" s="5">
        <f>AVERAGE([2]MonthlyElectricityPrices!C:C)</f>
        <v>57.905818127413028</v>
      </c>
      <c r="F9" s="5">
        <f>AVERAGE([2]MonthlyElectricityPrices!D:D)</f>
        <v>62.480812046529351</v>
      </c>
    </row>
    <row r="10" spans="2:6" x14ac:dyDescent="0.25">
      <c r="B10" s="11"/>
      <c r="C10" s="3" t="s">
        <v>6</v>
      </c>
      <c r="D10" s="5">
        <f>_xlfn.STDEV.S([2]MonthlyElectricityPrices!B:B)</f>
        <v>17.613298971855379</v>
      </c>
      <c r="E10" s="5">
        <f>_xlfn.STDEV.S([2]MonthlyElectricityPrices!C:C)</f>
        <v>34.448106194717539</v>
      </c>
      <c r="F10" s="5">
        <f>_xlfn.STDEV.S([2]MonthlyElectricityPrices!D:D)</f>
        <v>41.764748520162726</v>
      </c>
    </row>
    <row r="11" spans="2:6" x14ac:dyDescent="0.25">
      <c r="B11" s="10" t="s">
        <v>11</v>
      </c>
      <c r="C11" s="3" t="s">
        <v>0</v>
      </c>
      <c r="D11" s="5">
        <f>AVERAGE([2]CostRecovery!B:B)</f>
        <v>120.71341414337053</v>
      </c>
      <c r="E11" s="5">
        <f>AVERAGE([2]CostRecovery!C:C)</f>
        <v>140.62482481304482</v>
      </c>
      <c r="F11" s="5">
        <f>AVERAGE([2]CostRecovery!D:D)</f>
        <v>152.46684004868158</v>
      </c>
    </row>
    <row r="12" spans="2:6" x14ac:dyDescent="0.25">
      <c r="B12" s="11"/>
      <c r="C12" s="3" t="s">
        <v>6</v>
      </c>
      <c r="D12" s="5">
        <f>_xlfn.STDEV.S([2]CostRecovery!B:B)</f>
        <v>8.2647829589782145</v>
      </c>
      <c r="E12" s="5">
        <f>_xlfn.STDEV.S([2]CostRecovery!C:C)</f>
        <v>21.700940185581072</v>
      </c>
      <c r="F12" s="5">
        <f>_xlfn.STDEV.S([2]CostRecovery!D:D)</f>
        <v>26.484051411829782</v>
      </c>
    </row>
    <row r="13" spans="2:6" x14ac:dyDescent="0.25">
      <c r="B13" s="8" t="s">
        <v>12</v>
      </c>
      <c r="C13" s="3" t="s">
        <v>0</v>
      </c>
      <c r="D13" s="5">
        <v>0</v>
      </c>
      <c r="E13" s="5">
        <f>AVERAGE([2]CRM!B:B)</f>
        <v>0.97215038048591396</v>
      </c>
      <c r="F13" s="5">
        <f>AVERAGE([2]CRM!C:C)</f>
        <v>1.0201353619114302</v>
      </c>
    </row>
    <row r="14" spans="2:6" x14ac:dyDescent="0.25">
      <c r="B14" s="9"/>
      <c r="C14" s="3" t="s">
        <v>6</v>
      </c>
      <c r="D14" s="5">
        <v>0</v>
      </c>
      <c r="E14" s="5">
        <f>_xlfn.STDEV.S([2]CRM!B:B)</f>
        <v>0.50412442853489714</v>
      </c>
      <c r="F14" s="5">
        <f>_xlfn.STDEV.S([2]CRM!C:C)</f>
        <v>0.45884705998482472</v>
      </c>
    </row>
    <row r="15" spans="2:6" x14ac:dyDescent="0.25">
      <c r="B15" s="8" t="s">
        <v>13</v>
      </c>
      <c r="C15" s="3" t="s">
        <v>0</v>
      </c>
      <c r="D15" s="5">
        <f>D13+D7</f>
        <v>38.531102342830032</v>
      </c>
      <c r="E15" s="5">
        <f>E13+E7</f>
        <v>44.972168166862907</v>
      </c>
      <c r="F15" s="5">
        <f>F13+F7</f>
        <v>48.832522318020828</v>
      </c>
    </row>
    <row r="16" spans="2:6" x14ac:dyDescent="0.25">
      <c r="B16" s="9"/>
      <c r="C16" s="3" t="s">
        <v>6</v>
      </c>
      <c r="D16" s="5"/>
      <c r="E16" s="5"/>
      <c r="F16" s="5"/>
    </row>
    <row r="17" spans="2:6" x14ac:dyDescent="0.25">
      <c r="B17" s="10" t="s">
        <v>14</v>
      </c>
      <c r="C17" s="3" t="s">
        <v>0</v>
      </c>
      <c r="D17" s="2">
        <f>AVERAGE([2]costs_to_society!B:B)/1000000</f>
        <v>10542.840462711658</v>
      </c>
      <c r="E17" s="2">
        <f>AVERAGE([2]costs_to_society!C:C)/1000000</f>
        <v>10432.349038767536</v>
      </c>
      <c r="F17" s="2">
        <f>AVERAGE([2]costs_to_society!D:D)/1000000</f>
        <v>10338.828345807933</v>
      </c>
    </row>
    <row r="18" spans="2:6" x14ac:dyDescent="0.25">
      <c r="B18" s="11"/>
      <c r="C18" s="3" t="s">
        <v>6</v>
      </c>
      <c r="D18" s="2">
        <f>_xlfn.STDEV.P([2]costs_to_society!B:B)/1000000</f>
        <v>711.13124433626103</v>
      </c>
      <c r="E18" s="2">
        <f>_xlfn.STDEV.P([2]costs_to_society!C:C)/1000000</f>
        <v>656.78454132491265</v>
      </c>
      <c r="F18" s="2">
        <f>_xlfn.STDEV.P([2]costs_to_society!D:D)/1000000</f>
        <v>663.7145967921515</v>
      </c>
    </row>
    <row r="19" spans="2:6" x14ac:dyDescent="0.25">
      <c r="B19" s="10" t="s">
        <v>15</v>
      </c>
      <c r="C19" s="3" t="s">
        <v>0</v>
      </c>
      <c r="D19" s="2">
        <v>0</v>
      </c>
      <c r="E19" s="2">
        <f>AVERAGE([2]CM_total_costs!B:B)/1000000</f>
        <v>309.81490432789002</v>
      </c>
      <c r="F19" s="2">
        <f>AVERAGE([2]CM_total_costs!C:C)/1000000</f>
        <v>325.4495350302879</v>
      </c>
    </row>
    <row r="20" spans="2:6" x14ac:dyDescent="0.25">
      <c r="B20" s="11"/>
      <c r="C20" s="3" t="s">
        <v>6</v>
      </c>
      <c r="D20" s="2">
        <v>0</v>
      </c>
      <c r="E20" s="2">
        <f>_xlfn.STDEV.P([2]CM_total_costs!B:B)/1000000</f>
        <v>150.84354166622722</v>
      </c>
      <c r="F20" s="2">
        <f>_xlfn.STDEV.P([2]CM_total_costs!C:C)/1000000</f>
        <v>136.61489496076467</v>
      </c>
    </row>
    <row r="22" spans="2:6" x14ac:dyDescent="0.25">
      <c r="E22" s="1">
        <f>E7-$D7</f>
        <v>5.4689154435469618</v>
      </c>
      <c r="F22" s="1">
        <f>F7-$D7</f>
        <v>9.281284613279368</v>
      </c>
    </row>
  </sheetData>
  <mergeCells count="9">
    <mergeCell ref="B15:B16"/>
    <mergeCell ref="B17:B18"/>
    <mergeCell ref="B19:B20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6579-F5FF-4AC5-BDB3-51380CBF4112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7EE7-9EEB-4017-977A-AD3B8F22A2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</vt:lpstr>
      <vt:lpstr>SR</vt:lpstr>
      <vt:lpstr>INUTS&gt;&gt;&gt;</vt:lpstr>
      <vt:lpstr>Sheet4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2024-08-07T12:41:14Z</dcterms:created>
  <dcterms:modified xsi:type="dcterms:W3CDTF">2024-08-08T11:23:51Z</dcterms:modified>
</cp:coreProperties>
</file>