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3B84A4F-42B1-441B-9C3E-2E8C8A097152}" xr6:coauthVersionLast="47" xr6:coauthVersionMax="47" xr10:uidLastSave="{00000000-0000-0000-0000-000000000000}"/>
  <bookViews>
    <workbookView xWindow="-120" yWindow="-120" windowWidth="29040" windowHeight="17640" tabRatio="97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superGroupedNL (2)" sheetId="41" r:id="rId10"/>
    <sheet name="superGroupedNL" sheetId="15" r:id="rId11"/>
    <sheet name="groupedDecarbonizedNL_S1" sheetId="40" r:id="rId12"/>
    <sheet name="groupedDecarbonizedNL2" sheetId="39" r:id="rId13"/>
    <sheet name="groupedDecarbonizedNL" sheetId="29" r:id="rId14"/>
    <sheet name="futureDecarbonizedNL" sheetId="33" r:id="rId15"/>
    <sheet name="DecarbonizedNL" sheetId="28" r:id="rId16"/>
    <sheet name="AnalysisforNiPlants" sheetId="21" r:id="rId17"/>
    <sheet name="groupedNLRES" sheetId="23" r:id="rId18"/>
    <sheet name="NL_withplanneddecommissions" sheetId="26" r:id="rId19"/>
    <sheet name="NL2010RES" sheetId="25" r:id="rId20"/>
    <sheet name="Sheet1" sheetId="27" r:id="rId21"/>
    <sheet name="groupedDecarbonizedFLEXNET" sheetId="24" r:id="rId22"/>
    <sheet name="groupedNL" sheetId="16" r:id="rId23"/>
    <sheet name="extendedDEmoreoptimal" sheetId="12" r:id="rId24"/>
    <sheet name="extendedDE" sheetId="1" r:id="rId25"/>
    <sheet name="powerplants_grouped_DE" sheetId="3" r:id="rId26"/>
    <sheet name="germany2019" sheetId="5" r:id="rId27"/>
    <sheet name="dutchGermanPlants2015_from_emla" sheetId="13" r:id="rId28"/>
  </sheets>
  <externalReferences>
    <externalReference r:id="rId29"/>
  </externalReferences>
  <definedNames>
    <definedName name="_xlnm._FilterDatabase" localSheetId="16" hidden="1">AnalysisforNiPlants!$B$1:$D$1</definedName>
    <definedName name="_xlnm._FilterDatabase" localSheetId="15" hidden="1">DecarbonizedNL!$A$1:$H$1</definedName>
    <definedName name="_xlnm._FilterDatabase" localSheetId="27" hidden="1">dutchGermanPlants2015_from_emla!$A$1:$H$440</definedName>
    <definedName name="_xlnm._FilterDatabase" localSheetId="24" hidden="1">extendedDE!$B$1:$J$272</definedName>
    <definedName name="_xlnm._FilterDatabase" localSheetId="23" hidden="1">extendedDEmoreoptimal!$B$1:$J$193</definedName>
    <definedName name="_xlnm._FilterDatabase" localSheetId="2" hidden="1">extendedNL!$A$1:$J$51</definedName>
    <definedName name="_xlnm._FilterDatabase" localSheetId="21" hidden="1">groupedDecarbonizedFLEXNET!$A$1:$I$1</definedName>
    <definedName name="_xlnm._FilterDatabase" localSheetId="8" hidden="1">groupedDecarbonizedNLCRMs!$A$1:$G$51</definedName>
    <definedName name="_xlnm._FilterDatabase" localSheetId="22" hidden="1">groupedNL!$A$1:$J$1</definedName>
    <definedName name="_xlnm._FilterDatabase" localSheetId="0" hidden="1">groupedNLGAS!$A$1:$J$1</definedName>
    <definedName name="_xlnm._FilterDatabase" localSheetId="17" hidden="1">groupedNLRES!$A$1:$J$1</definedName>
    <definedName name="_xlnm._FilterDatabase" localSheetId="18" hidden="1">NL_withplanneddecommissions!$A$1:$K$190</definedName>
    <definedName name="_xlnm._FilterDatabase" localSheetId="10" hidden="1">superGroupedNL!$A$1:$H$1</definedName>
    <definedName name="_xlnm._FilterDatabase" localSheetId="9" hidden="1">'superGroupedNL (2)'!$A$1:$H$1</definedName>
  </definedNames>
  <calcPr calcId="191029"/>
  <pivotCaches>
    <pivotCache cacheId="0" r:id="rId30"/>
    <pivotCache cacheId="1" r:id="rId31"/>
    <pivotCache cacheId="2" r:id="rId32"/>
    <pivotCache cacheId="3" r:id="rId33"/>
    <pivotCache cacheId="4" r:id="rId34"/>
    <pivotCache cacheId="5" r:id="rId35"/>
    <pivotCache cacheId="6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41" l="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21" i="42"/>
  <c r="M17" i="42"/>
  <c r="M20" i="42"/>
  <c r="M16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<sst xmlns="http://schemas.openxmlformats.org/spreadsheetml/2006/main" count="5757" uniqueCount="506">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</sst>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41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S_subscribed"/>
      <sheetName val="CapacitySubscriptionConsumer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turbine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01.504834722225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9">
        <s v="hydrogen OCGT"/>
        <s v="Lithium ion battery"/>
        <s v="Nuclear"/>
        <s v="Solar PV large"/>
        <s v="Wind Offshore"/>
        <s v="Wind Onshor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24"/>
    </cacheField>
    <cacheField name="Capacity" numFmtId="0">
      <sharedItems containsString="0" containsBlank="1" containsNumber="1" minValue="0.5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1"/>
    <n v="2000"/>
  </r>
  <r>
    <x v="0"/>
    <n v="20"/>
    <n v="2000"/>
  </r>
  <r>
    <x v="0"/>
    <n v="18"/>
    <n v="2000"/>
  </r>
  <r>
    <x v="0"/>
    <n v="16"/>
    <n v="2000"/>
  </r>
  <r>
    <x v="0"/>
    <n v="13"/>
    <n v="2000"/>
  </r>
  <r>
    <x v="0"/>
    <n v="10"/>
    <n v="2000"/>
  </r>
  <r>
    <x v="0"/>
    <n v="7"/>
    <n v="2000"/>
  </r>
  <r>
    <x v="0"/>
    <n v="5"/>
    <n v="2000"/>
  </r>
  <r>
    <x v="0"/>
    <n v="3"/>
    <n v="2000"/>
  </r>
  <r>
    <x v="0"/>
    <n v="2"/>
    <n v="2000"/>
  </r>
  <r>
    <x v="1"/>
    <n v="6"/>
    <n v="2000"/>
  </r>
  <r>
    <x v="1"/>
    <n v="1"/>
    <n v="1500"/>
  </r>
  <r>
    <x v="2"/>
    <n v="15"/>
    <n v="400"/>
  </r>
  <r>
    <x v="3"/>
    <n v="22"/>
    <n v="1000"/>
  </r>
  <r>
    <x v="3"/>
    <n v="23"/>
    <n v="1000"/>
  </r>
  <r>
    <x v="3"/>
    <n v="21"/>
    <n v="1000"/>
  </r>
  <r>
    <x v="3"/>
    <n v="19"/>
    <n v="1000"/>
  </r>
  <r>
    <x v="3"/>
    <n v="18"/>
    <n v="5000"/>
  </r>
  <r>
    <x v="3"/>
    <n v="17"/>
    <n v="5000"/>
  </r>
  <r>
    <x v="3"/>
    <n v="16"/>
    <n v="5000"/>
  </r>
  <r>
    <x v="3"/>
    <n v="15"/>
    <n v="5000"/>
  </r>
  <r>
    <x v="3"/>
    <n v="14"/>
    <n v="5000"/>
  </r>
  <r>
    <x v="3"/>
    <n v="13"/>
    <n v="5000"/>
  </r>
  <r>
    <x v="3"/>
    <n v="12"/>
    <n v="5000"/>
  </r>
  <r>
    <x v="3"/>
    <n v="11"/>
    <n v="5000"/>
  </r>
  <r>
    <x v="3"/>
    <n v="10"/>
    <n v="5000"/>
  </r>
  <r>
    <x v="3"/>
    <n v="9"/>
    <n v="4000"/>
  </r>
  <r>
    <x v="3"/>
    <n v="8"/>
    <n v="4000"/>
  </r>
  <r>
    <x v="3"/>
    <n v="7"/>
    <n v="4000"/>
  </r>
  <r>
    <x v="3"/>
    <n v="6"/>
    <n v="4000"/>
  </r>
  <r>
    <x v="3"/>
    <n v="5"/>
    <n v="4000"/>
  </r>
  <r>
    <x v="3"/>
    <n v="4"/>
    <n v="4000"/>
  </r>
  <r>
    <x v="3"/>
    <n v="3"/>
    <n v="4000"/>
  </r>
  <r>
    <x v="4"/>
    <n v="24"/>
    <n v="3000"/>
  </r>
  <r>
    <x v="4"/>
    <n v="22"/>
    <n v="3000"/>
  </r>
  <r>
    <x v="4"/>
    <n v="20"/>
    <n v="3000"/>
  </r>
  <r>
    <x v="4"/>
    <n v="18"/>
    <n v="3000"/>
  </r>
  <r>
    <x v="4"/>
    <n v="16"/>
    <n v="3000"/>
  </r>
  <r>
    <x v="4"/>
    <n v="14"/>
    <n v="3000"/>
  </r>
  <r>
    <x v="4"/>
    <n v="10"/>
    <n v="3000"/>
  </r>
  <r>
    <x v="4"/>
    <n v="8"/>
    <n v="3000"/>
  </r>
  <r>
    <x v="4"/>
    <n v="6"/>
    <n v="4000"/>
  </r>
  <r>
    <x v="4"/>
    <n v="4"/>
    <n v="3000"/>
  </r>
  <r>
    <x v="4"/>
    <n v="3"/>
    <n v="4000"/>
  </r>
  <r>
    <x v="4"/>
    <n v="2"/>
    <n v="4000"/>
  </r>
  <r>
    <x v="5"/>
    <n v="20"/>
    <n v="2400"/>
  </r>
  <r>
    <x v="5"/>
    <n v="16"/>
    <n v="2400"/>
  </r>
  <r>
    <x v="5"/>
    <n v="12"/>
    <n v="2400"/>
  </r>
  <r>
    <x v="5"/>
    <n v="7"/>
    <n v="2400"/>
  </r>
  <r>
    <x v="5"/>
    <n v="2"/>
    <n v="2400"/>
  </r>
  <r>
    <x v="6"/>
    <m/>
    <m/>
  </r>
  <r>
    <x v="6"/>
    <m/>
    <m/>
  </r>
  <r>
    <x v="6"/>
    <m/>
    <m/>
  </r>
  <r>
    <x v="6"/>
    <m/>
    <m/>
  </r>
  <r>
    <x v="6"/>
    <m/>
    <m/>
  </r>
  <r>
    <x v="6"/>
    <m/>
    <m/>
  </r>
  <r>
    <x v="7"/>
    <n v="10"/>
    <n v="4000"/>
  </r>
  <r>
    <x v="7"/>
    <n v="14"/>
    <n v="4000"/>
  </r>
  <r>
    <x v="7"/>
    <n v="18"/>
    <n v="4000"/>
  </r>
  <r>
    <x v="8"/>
    <n v="1"/>
    <n v="0.5"/>
  </r>
  <r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0">
        <item x="8"/>
        <item x="0"/>
        <item x="7"/>
        <item x="2"/>
        <item x="3"/>
        <item x="4"/>
        <item x="5"/>
        <item x="6"/>
        <item x="1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tabSelected="1" showRuler="0" zoomScale="85" zoomScaleNormal="85" workbookViewId="0">
      <selection activeCell="N9" sqref="N3:N9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60</v>
      </c>
      <c r="B2" t="s">
        <v>492</v>
      </c>
      <c r="C2">
        <v>21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61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6</v>
      </c>
      <c r="N3">
        <v>0.5</v>
      </c>
    </row>
    <row r="4" spans="1:14" ht="16.149999999999999" customHeight="1">
      <c r="A4" s="1">
        <v>62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492</v>
      </c>
      <c r="N4">
        <v>20000</v>
      </c>
    </row>
    <row r="5" spans="1:14" ht="16.149999999999999" customHeight="1">
      <c r="A5" s="1">
        <v>63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434</v>
      </c>
      <c r="N5">
        <v>12000</v>
      </c>
    </row>
    <row r="6" spans="1:14" ht="16.149999999999999" customHeight="1">
      <c r="A6" s="1">
        <v>64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12</v>
      </c>
      <c r="N6">
        <v>400</v>
      </c>
    </row>
    <row r="7" spans="1:14" ht="16.149999999999999" customHeight="1">
      <c r="A7" s="1">
        <v>65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481</v>
      </c>
      <c r="N7">
        <v>77000</v>
      </c>
    </row>
    <row r="8" spans="1:14" ht="16.149999999999999" customHeight="1">
      <c r="A8" s="1">
        <v>66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39000</v>
      </c>
    </row>
    <row r="9" spans="1:14" ht="16.149999999999999" customHeight="1">
      <c r="A9" s="1">
        <v>67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486</v>
      </c>
      <c r="N9">
        <v>12000</v>
      </c>
    </row>
    <row r="10" spans="1:14" ht="16.149999999999999" customHeight="1">
      <c r="A10" s="1">
        <v>68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487</v>
      </c>
    </row>
    <row r="11" spans="1:14" ht="16.149999999999999" customHeight="1">
      <c r="A11" s="1">
        <v>69</v>
      </c>
      <c r="B11" s="3" t="s">
        <v>492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484</v>
      </c>
      <c r="N11">
        <v>3500</v>
      </c>
    </row>
    <row r="12" spans="1:14">
      <c r="A12" s="1">
        <v>71</v>
      </c>
      <c r="B12" t="s">
        <v>484</v>
      </c>
      <c r="C12">
        <v>6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21</v>
      </c>
      <c r="N12">
        <v>163900.5</v>
      </c>
    </row>
    <row r="13" spans="1:14" ht="13.9" customHeight="1">
      <c r="A13" s="1">
        <v>70</v>
      </c>
      <c r="B13" t="s">
        <v>484</v>
      </c>
      <c r="C13">
        <v>1</v>
      </c>
      <c r="D13" s="28">
        <v>1500</v>
      </c>
      <c r="E13" t="s">
        <v>38</v>
      </c>
      <c r="F13">
        <v>0</v>
      </c>
      <c r="G13">
        <v>0.9</v>
      </c>
      <c r="I13" s="23"/>
      <c r="K13" s="4"/>
    </row>
    <row r="14" spans="1:14">
      <c r="A14" s="1">
        <v>76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28</v>
      </c>
      <c r="B15" s="3" t="s">
        <v>481</v>
      </c>
      <c r="C15">
        <v>22</v>
      </c>
      <c r="D15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29</v>
      </c>
      <c r="B16" s="3" t="s">
        <v>481</v>
      </c>
      <c r="C16">
        <v>23</v>
      </c>
      <c r="D16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30</v>
      </c>
      <c r="B17" s="3" t="s">
        <v>481</v>
      </c>
      <c r="C17">
        <v>21</v>
      </c>
      <c r="D17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30000</v>
      </c>
    </row>
    <row r="18" spans="1:13">
      <c r="A18" s="1">
        <v>31</v>
      </c>
      <c r="B18" s="3" t="s">
        <v>481</v>
      </c>
      <c r="C18">
        <v>19</v>
      </c>
      <c r="D1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32</v>
      </c>
      <c r="B19" s="3" t="s">
        <v>481</v>
      </c>
      <c r="C19">
        <v>18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33</v>
      </c>
      <c r="B20" s="3" t="s">
        <v>481</v>
      </c>
      <c r="C20">
        <v>17</v>
      </c>
      <c r="D20">
        <v>5000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-11550</v>
      </c>
    </row>
    <row r="21" spans="1:13">
      <c r="A21" s="1">
        <v>34</v>
      </c>
      <c r="B21" s="3" t="s">
        <v>481</v>
      </c>
      <c r="C21">
        <v>16</v>
      </c>
      <c r="D21">
        <v>5000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>
        <f>L21-GETPIVOTDATA("Capacity",$M$2,"Technology","Lithium_ion_battery")</f>
        <v>14000</v>
      </c>
    </row>
    <row r="22" spans="1:13">
      <c r="A22" s="1">
        <v>35</v>
      </c>
      <c r="B22" s="3" t="s">
        <v>481</v>
      </c>
      <c r="C22">
        <v>15</v>
      </c>
      <c r="D22">
        <v>5000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36</v>
      </c>
      <c r="B23" s="3" t="s">
        <v>481</v>
      </c>
      <c r="C23">
        <v>14</v>
      </c>
      <c r="D23">
        <v>5000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>
        <v>5000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38</v>
      </c>
      <c r="B25" s="3" t="s">
        <v>481</v>
      </c>
      <c r="C25">
        <v>12</v>
      </c>
      <c r="D25">
        <v>5000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39</v>
      </c>
      <c r="B26" s="3" t="s">
        <v>481</v>
      </c>
      <c r="C26">
        <v>11</v>
      </c>
      <c r="D26">
        <v>5000</v>
      </c>
      <c r="E26" t="s">
        <v>38</v>
      </c>
      <c r="F26">
        <v>0</v>
      </c>
      <c r="G26">
        <v>0</v>
      </c>
    </row>
    <row r="27" spans="1:13">
      <c r="A27" s="1">
        <v>40</v>
      </c>
      <c r="B27" s="3" t="s">
        <v>481</v>
      </c>
      <c r="C27">
        <v>10</v>
      </c>
      <c r="D27">
        <v>5000</v>
      </c>
      <c r="E27" t="s">
        <v>38</v>
      </c>
      <c r="F27">
        <v>0</v>
      </c>
      <c r="G27">
        <v>0</v>
      </c>
      <c r="I27" s="23"/>
    </row>
    <row r="28" spans="1:13">
      <c r="A28" s="1">
        <v>41</v>
      </c>
      <c r="B28" s="3" t="s">
        <v>481</v>
      </c>
      <c r="C28">
        <v>9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42</v>
      </c>
      <c r="B29" s="3" t="s">
        <v>481</v>
      </c>
      <c r="C29">
        <v>8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43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44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45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46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47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48</v>
      </c>
      <c r="B35" t="s">
        <v>482</v>
      </c>
      <c r="C35">
        <v>24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49</v>
      </c>
      <c r="B36" t="s">
        <v>482</v>
      </c>
      <c r="C36">
        <v>22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50</v>
      </c>
      <c r="B37" t="s">
        <v>482</v>
      </c>
      <c r="C37">
        <v>20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51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52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53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54</v>
      </c>
      <c r="B41" t="s">
        <v>482</v>
      </c>
      <c r="C41">
        <v>10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55</v>
      </c>
      <c r="B42" t="s">
        <v>482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56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58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59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23</v>
      </c>
      <c r="B47" s="3" t="s">
        <v>486</v>
      </c>
      <c r="C47">
        <v>20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24</v>
      </c>
      <c r="B48" s="3" t="s">
        <v>486</v>
      </c>
      <c r="C48">
        <v>16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25</v>
      </c>
      <c r="B49" s="3" t="s">
        <v>486</v>
      </c>
      <c r="C49">
        <v>12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26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27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2"/>
  <sheetViews>
    <sheetView zoomScale="115" zoomScaleNormal="115" workbookViewId="0">
      <selection activeCell="L13" sqref="L13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5000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5000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25</v>
      </c>
      <c r="B6" t="s">
        <v>484</v>
      </c>
      <c r="C6">
        <v>6</v>
      </c>
      <c r="D6">
        <v>5000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27</v>
      </c>
      <c r="B7" t="s">
        <v>481</v>
      </c>
      <c r="C7">
        <v>5</v>
      </c>
      <c r="D7">
        <v>64000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28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29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8" spans="2:8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</row>
    <row r="19" spans="2:8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</row>
    <row r="20" spans="2:8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</row>
    <row r="22" spans="2:8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2024-04-19T10:19:17Z</dcterms:modified>
</cp:coreProperties>
</file>