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F5501A3-2827-4FE0-8546-016ED77E7C3E}" xr6:coauthVersionLast="47" xr6:coauthVersionMax="47" xr10:uidLastSave="{00000000-0000-0000-0000-000000000000}"/>
  <bookViews>
    <workbookView xWindow="-120" yWindow="-16320" windowWidth="29040" windowHeight="15840" tabRatio="917" firstSheet="1" activeTab="2" xr2:uid="{00000000-000D-0000-FFFF-FFFF00000000}"/>
  </bookViews>
  <sheets>
    <sheet name="explanation" sheetId="1" r:id="rId1"/>
    <sheet name="danish" sheetId="2" r:id="rId2"/>
    <sheet name="nodeOLD" sheetId="3" r:id="rId3"/>
    <sheet name="investmentCostsOLD" sheetId="4" r:id="rId4"/>
    <sheet name="fixedCostsOLD" sheetId="5" r:id="rId5"/>
    <sheet name="unit2020OLD" sheetId="6" r:id="rId6"/>
    <sheet name="unit2030OLD" sheetId="7" r:id="rId7"/>
    <sheet name="unit2050OLD" sheetId="8" r:id="rId8"/>
    <sheet name="unitcostsgraph" sheetId="9" r:id="rId9"/>
    <sheet name="nodecostsgraph" sheetId="10" r:id="rId10"/>
    <sheet name="screening curve" sheetId="11" r:id="rId11"/>
    <sheet name="node2020" sheetId="12" r:id="rId12"/>
    <sheet name="unit2030-noneWRONG" sheetId="13" r:id="rId13"/>
    <sheet name="unit2040-2050" sheetId="14" r:id="rId14"/>
    <sheet name="unit2030-none_traderes" sheetId="15" r:id="rId15"/>
  </sheets>
  <definedNames>
    <definedName name="_xlnm._FilterDatabase" localSheetId="3" hidden="1">investmentCostsOLD!$A$1:$F$51</definedName>
    <definedName name="_xlnm._FilterDatabase" localSheetId="2" hidden="1">nodeOLD!$A$1:$C$50</definedName>
  </definedNames>
  <calcPr calcId="191029" calcOnSave="0" concurrentCalc="0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" i="3" l="1"/>
  <c r="K37" i="4"/>
  <c r="K23" i="4"/>
  <c r="J10" i="6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/>
  <c r="N5" i="11"/>
  <c r="N37" i="11"/>
  <c r="M5" i="11"/>
  <c r="M37" i="11"/>
  <c r="L5" i="11"/>
  <c r="L37" i="11"/>
  <c r="B78" i="11"/>
  <c r="K5" i="11"/>
  <c r="K37" i="11"/>
  <c r="J5" i="11"/>
  <c r="J37" i="11"/>
  <c r="I5" i="11"/>
  <c r="I37" i="11"/>
  <c r="H5" i="11"/>
  <c r="H37" i="11"/>
  <c r="G5" i="11"/>
  <c r="G37" i="11"/>
  <c r="F5" i="11"/>
  <c r="F37" i="11"/>
  <c r="E5" i="11"/>
  <c r="E37" i="11"/>
  <c r="D5" i="11"/>
  <c r="D37" i="11"/>
  <c r="C5" i="11"/>
  <c r="C37" i="1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/>
  <c r="N3" i="11"/>
  <c r="N24" i="11"/>
  <c r="M3" i="11"/>
  <c r="M8" i="11"/>
  <c r="L3" i="11"/>
  <c r="L8" i="11"/>
  <c r="B49" i="11"/>
  <c r="K3" i="11"/>
  <c r="K9" i="11"/>
  <c r="J3" i="11"/>
  <c r="J23" i="11"/>
  <c r="I3" i="11"/>
  <c r="I9" i="11"/>
  <c r="H3" i="11"/>
  <c r="H9" i="11"/>
  <c r="G3" i="11"/>
  <c r="G9" i="11"/>
  <c r="F3" i="11"/>
  <c r="F25" i="11"/>
  <c r="E3" i="11"/>
  <c r="E17" i="11"/>
  <c r="D3" i="11"/>
  <c r="C3" i="11"/>
  <c r="C31" i="11"/>
  <c r="B3" i="11"/>
  <c r="B28" i="1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/>
  <c r="H18" i="11"/>
  <c r="B7" i="11"/>
  <c r="M9" i="11"/>
  <c r="O10" i="11"/>
  <c r="E14" i="11"/>
  <c r="I16" i="11"/>
  <c r="J24" i="11"/>
  <c r="H7" i="11"/>
  <c r="N9" i="11"/>
  <c r="G11" i="11"/>
  <c r="D52" i="11"/>
  <c r="F14" i="11"/>
  <c r="J16" i="11"/>
  <c r="G30" i="11"/>
  <c r="D71" i="11"/>
  <c r="I7" i="11"/>
  <c r="H11" i="11"/>
  <c r="G14" i="11"/>
  <c r="D55" i="1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/>
  <c r="L15" i="11"/>
  <c r="B56" i="1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/>
  <c r="L30" i="11"/>
  <c r="B71" i="11"/>
  <c r="L26" i="11"/>
  <c r="B67" i="11"/>
  <c r="L22" i="11"/>
  <c r="B63" i="11"/>
  <c r="L18" i="11"/>
  <c r="B59" i="11"/>
  <c r="L14" i="11"/>
  <c r="B55" i="11"/>
  <c r="L36" i="11"/>
  <c r="B77" i="11"/>
  <c r="L33" i="11"/>
  <c r="B74" i="11"/>
  <c r="L35" i="11"/>
  <c r="B76" i="11"/>
  <c r="L32" i="11"/>
  <c r="B73" i="11"/>
  <c r="L29" i="11"/>
  <c r="B70" i="11"/>
  <c r="L31" i="11"/>
  <c r="B72" i="1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/>
  <c r="K17" i="11"/>
  <c r="B19" i="11"/>
  <c r="J20" i="11"/>
  <c r="N22" i="11"/>
  <c r="D23" i="11"/>
  <c r="L25" i="11"/>
  <c r="B66" i="1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/>
  <c r="F12" i="11"/>
  <c r="N12" i="11"/>
  <c r="H13" i="11"/>
  <c r="B14" i="11"/>
  <c r="J14" i="11"/>
  <c r="G15" i="11"/>
  <c r="C16" i="11"/>
  <c r="N16" i="11"/>
  <c r="L17" i="11"/>
  <c r="B58" i="11"/>
  <c r="D19" i="11"/>
  <c r="L20" i="11"/>
  <c r="B61" i="1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/>
  <c r="C52" i="11"/>
  <c r="C13" i="11"/>
  <c r="K13" i="11"/>
  <c r="D17" i="11"/>
  <c r="L19" i="11"/>
  <c r="B60" i="11"/>
  <c r="L21" i="11"/>
  <c r="B62" i="11"/>
  <c r="L27" i="11"/>
  <c r="B68" i="11"/>
  <c r="L28" i="11"/>
  <c r="B69" i="1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/>
  <c r="I49" i="11"/>
  <c r="I48" i="11"/>
  <c r="D49" i="11"/>
  <c r="D48" i="11"/>
  <c r="D60" i="11"/>
  <c r="C60" i="11"/>
  <c r="I60" i="11"/>
  <c r="I62" i="11"/>
  <c r="C62" i="11"/>
  <c r="D62" i="11"/>
  <c r="P76" i="1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<sst xmlns="http://schemas.openxmlformats.org/spreadsheetml/2006/main" count="3400" uniqueCount="295">
  <si>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</si>
  <si>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</si>
  <si>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</si>
  <si>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</si>
  <si>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</si>
  <si>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</si>
  <si>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</si>
  <si>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</si>
  <si>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</si>
  <si>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</si>
  <si>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</si>
  <si>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</si>
  <si>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</si>
  <si>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</si>
  <si>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</si>
  <si>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</si>
  <si>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</si>
  <si>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</si>
  <si>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</si>
  <si>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</si>
  <si>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</si>
  <si>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</si>
  <si>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</si>
  <si>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</si>
  <si>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</si>
  <si>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</si>
  <si>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</si>
  <si>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</si>
  <si>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</si>
  <si>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</si>
  <si>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</si>
  <si>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</si>
  <si>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</si>
  <si>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</si>
  <si>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</si>
  <si>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</si>
  <si>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</si>
  <si>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</si>
  <si>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</si>
  <si>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</si>
  <si>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</si>
  <si>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</si>
  <si>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</si>
  <si>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</si>
  <si>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</si>
  <si>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</si>
  <si>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</si>
  <si>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</si>
  <si>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</si>
  <si>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</si>
  <si>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</si>
  <si>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</si>
  <si>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</si>
  <si>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</si>
  <si>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</si>
  <si>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</si>
  <si>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</si>
  <si>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</si>
  <si>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</si>
  <si>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</si>
  <si>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</si>
  <si>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</si>
  <si>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</si>
  <si>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</si>
  <si>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</si>
  <si>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</si>
  <si>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</si>
  <si>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</si>
  <si>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</si>
  <si>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</si>
  <si>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</si>
  <si>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</si>
  <si>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</si>
  <si>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</si>
  <si>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</si>
  <si>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</si>
  <si>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</si>
  <si>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</si>
  <si>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</si>
  <si>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</si>
  <si>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</si>
  <si>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</si>
  <si>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</si>
  <si>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</si>
  <si>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</si>
  <si>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</si>
  <si>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</si>
  <si>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</si>
  <si>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</si>
  <si>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</si>
  <si>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</si>
  <si>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</si>
  <si>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</si>
  <si>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</si>
  <si>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</si>
  <si>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</si>
  <si>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</si>
  <si>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</si>
  <si>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</si>
  <si>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</si>
  <si>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</si>
  <si>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</si>
  <si>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</si>
  <si>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</si>
  <si>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</si>
  <si>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</si>
  <si>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</si>
  <si>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</si>
  <si>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</si>
  <si>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</si>
  <si>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</si>
  <si>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</si>
  <si>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</si>
  <si>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</si>
  <si>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</si>
  <si>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</si>
  <si>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</si>
  <si>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</si>
  <si>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</si>
  <si>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</si>
  <si>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</si>
  <si>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</si>
  <si>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</si>
  <si>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</si>
  <si>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</si>
  <si>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</si>
  <si>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</si>
  <si>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</si>
  <si>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</si>
  <si>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</si>
  <si>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</si>
  <si>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</si>
  <si>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</si>
  <si>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</si>
  <si>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</si>
  <si>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</si>
  <si>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</si>
  <si>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</si>
  <si>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</si>
  <si>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</si>
  <si>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</si>
  <si>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</si>
  <si>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</si>
  <si>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</si>
  <si>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</si>
  <si>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</si>
  <si>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</si>
  <si>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</si>
  <si>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</si>
  <si>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</si>
  <si>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</si>
  <si>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</si>
  <si>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</si>
  <si>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</si>
  <si>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</si>
  <si>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</si>
  <si>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</si>
  <si>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</si>
  <si>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</si>
  <si>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</si>
  <si>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</si>
  <si>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</si>
  <si>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</si>
  <si>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</si>
  <si>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</si>
  <si>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</si>
  <si>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</si>
  <si>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</si>
  <si>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</si>
  <si>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</si>
  <si>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</si>
  <si>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</si>
  <si>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</si>
  <si>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</si>
  <si>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</si>
  <si>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</si>
  <si>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</si>
  <si>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</si>
  <si>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</si>
  <si>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</si>
  <si>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</si>
  <si>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</si>
  <si>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</si>
  <si>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</si>
  <si>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</si>
  <si>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</si>
  <si>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</si>
  <si>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</si>
  <si>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</si>
  <si>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</si>
  <si>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</si>
  <si>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</si>
  <si>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</si>
  <si>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</si>
  <si>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</si>
  <si>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</si>
  <si>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</si>
  <si>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</si>
  <si>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</si>
  <si>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</si>
  <si>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</si>
  <si>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</si>
  <si>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</si>
  <si>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</si>
  <si>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</si>
  <si>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</si>
  <si>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</si>
  <si>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</si>
  <si>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</si>
  <si>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</si>
  <si>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</si>
  <si>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</si>
  <si>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</si>
  <si>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</si>
  <si>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</si>
  <si>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</si>
  <si>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</si>
  <si>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</si>
  <si>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</si>
  <si>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</si>
  <si>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</si>
  <si>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</si>
  <si>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</si>
  <si>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</si>
  <si>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</si>
  <si>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</si>
  <si>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</si>
  <si>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</si>
  <si>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</si>
  <si>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</si>
  <si>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</si>
  <si>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</si>
  <si>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</si>
  <si>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</si>
  <si>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</si>
  <si>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</si>
  <si>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</si>
  <si>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</si>
  <si>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</si>
  <si>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</si>
  <si>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</si>
  <si>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</si>
  <si>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</si>
  <si>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</si>
  <si>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</si>
  <si>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</si>
  <si>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</si>
  <si>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</si>
  <si>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</si>
  <si>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</si>
  <si>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</si>
  <si>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</si>
  <si>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</si>
  <si>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</si>
  <si>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</si>
  <si>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</si>
  <si>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</si>
  <si>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</si>
  <si>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</si>
  <si>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</si>
  <si>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</si>
  <si>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</si>
  <si>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</si>
  <si>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</si>
  <si>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</si>
  <si>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</si>
  <si>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</si>
  <si>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</si>
  <si>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</si>
  <si>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</si>
  <si>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</si>
  <si>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</si>
  <si>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</si>
  <si>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</si>
  <si>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</si>
  <si>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</si>
  <si>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</si>
  <si>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</si>
  <si>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</si>
  <si>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</si>
  <si>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</si>
  <si>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</si>
  <si>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</si>
  <si>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</si>
  <si>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</si>
  <si>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</si>
  <si>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</si>
  <si>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</si>
  <si>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</si>
  <si>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</si>
  <si>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</si>
  <si>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</si>
  <si>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</si>
  <si>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eur/mwh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</si>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</sst>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</numFmts>
  <fonts count="25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</cellStyleXfs>
  <cellXfs count="109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168" fontId="2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3" fillId="0" borderId="0" xfId="0" applyFont="1"/>
    <xf numFmtId="0" fontId="24" fillId="0" borderId="0" xfId="0" applyFont="1"/>
  </cellXfs>
  <cellStyles count="11"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tabSelected="1" zoomScaleNormal="100" workbookViewId="0">
      <selection activeCell="N17" sqref="N17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L51"/>
  <sheetViews>
    <sheetView topLeftCell="A16" zoomScaleNormal="100" workbookViewId="0">
      <selection activeCell="A38" sqref="A38:C38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293</v>
      </c>
      <c r="H23">
        <v>62000</v>
      </c>
      <c r="I23" t="s">
        <v>294</v>
      </c>
      <c r="J23">
        <v>160000</v>
      </c>
      <c r="K23">
        <f>H23*4+J23</f>
        <v>408000</v>
      </c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293</v>
      </c>
      <c r="H37">
        <v>35000</v>
      </c>
      <c r="I37" t="s">
        <v>294</v>
      </c>
      <c r="J37">
        <v>60000</v>
      </c>
      <c r="K37">
        <f>H37*4+J37</f>
        <v>200000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2" sqref="A12:D12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2024-02-27T16:51:53Z</dcterms:modified>
  <dc:language>en-US</dc:language>
</cp:coreProperties>
</file>