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46658E5-89A7-4348-8AC8-7C234961B695}" xr6:coauthVersionLast="47" xr6:coauthVersionMax="47" xr10:uidLastSave="{00000000-0000-0000-0000-000000000000}"/>
  <bookViews>
    <workbookView xWindow="-120" yWindow="-16320" windowWidth="28110" windowHeight="164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31" i="1" l="1"/>
  <c r="B32" i="1"/>
  <c r="B36" i="1"/>
  <c r="B35" i="1"/>
  <c r="B34" i="1"/>
  <c r="B33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6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<sst xmlns="http://schemas.openxmlformats.org/spreadsheetml/2006/main" count="66" uniqueCount="64">
  <si>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</si>
  <si>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</si>
  <si>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</si>
  <si>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</si>
  <si>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</si>
  <si>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</si>
  <si>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</si>
  <si>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</si>
  <si>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</si>
  <si>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</si>
  <si>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</si>
  <si>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</si>
  <si>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</si>
  <si>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</si>
  <si>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</si>
  <si>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</si>
  <si>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</si>
  <si>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</si>
  <si>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</si>
  <si>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</si>
  <si>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</si>
  <si>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</si>
  <si>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MW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</si>
  <si>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</si>
  <si>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</si>
  <si>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</si>
  <si>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</si>
  <si>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</si>
  <si>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</si>
  <si>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</si>
  <si>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</si>
  <si>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</si>
  <si>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</si>
  <si>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</si>
  <si>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</si>
  <si>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</si>
  <si>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</si>
  <si>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</si>
  <si>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</si>
  <si>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dummy_capacity</t>
  </si>
  <si>
    <t>MW capacity to be assigned to candidate power plants</t>
  </si>
  <si>
    <t>If this is TRUE then there target investment is activated. VRES plants are invested according to trends/targets</t>
  </si>
  <si>
    <t>targetinvestment_per_year</t>
  </si>
  <si>
    <t xml:space="preserve">If this is true, the real capacity of the candidate power plants is considered for the FUTURE testing. Otherwise the dummy capacity inidated 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</si>
  <si>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</si>
  <si>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</si>
  <si>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</si>
  <si>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</si>
  <si>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</si>
  <si>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so far this is only for NL. DE don’t have more than one demand</t>
  </si>
  <si>
    <t>start_tick_dismantling</t>
  </si>
  <si>
    <t>start_tick_fuel_trends</t>
  </si>
  <si>
    <t>Year when the dismantling begins, based on the profits. If this is very high then no dismantling is pconsidered, either for the prepare market clearing</t>
  </si>
  <si>
    <t>Power_plants_from_year</t>
  </si>
  <si>
    <t>install_at_look_ahead_year</t>
  </si>
  <si>
    <t>Start dismantling should be at least as large as pastTimeHorizon</t>
  </si>
  <si>
    <t>AMIRIS has changed</t>
  </si>
  <si>
    <t>so far this is only for NL. If False</t>
  </si>
  <si>
    <t>fix_fuel_prices_to_year</t>
  </si>
  <si>
    <t>fix_price_year</t>
  </si>
  <si>
    <t>to this year</t>
  </si>
  <si>
    <t xml:space="preserve">for verification runs. Fix fuel prices, CO2 and electricity demand to </t>
  </si>
  <si>
    <t>fix_demand_to_initial_year</t>
  </si>
  <si>
    <t>fix_profiles_to_initial_year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</si>
</sst>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11</v>
      </c>
    </row>
    <row r="2" spans="1:2" x14ac:dyDescent="0.35">
      <c r="A2" t="s">
        <v>10</v>
      </c>
      <c r="B2">
        <v>12</v>
      </c>
    </row>
    <row r="3" spans="1:2" x14ac:dyDescent="0.35">
      <c r="A3" t="s">
        <v>32</v>
      </c>
      <c r="B3">
        <v>11</v>
      </c>
    </row>
    <row r="4" spans="1:2" x14ac:dyDescent="0.35">
      <c r="A4" t="s">
        <v>33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9</v>
      </c>
      <c r="B6">
        <v>8</v>
      </c>
    </row>
    <row r="7" spans="1:2" x14ac:dyDescent="0.35">
      <c r="A7" t="s">
        <v>8</v>
      </c>
      <c r="B7">
        <v>7</v>
      </c>
    </row>
    <row r="8" spans="1:2" x14ac:dyDescent="0.35">
      <c r="A8" t="s">
        <v>30</v>
      </c>
      <c r="B8">
        <v>7</v>
      </c>
    </row>
    <row r="9" spans="1:2" x14ac:dyDescent="0.35">
      <c r="A9" t="s">
        <v>7</v>
      </c>
      <c r="B9">
        <v>6</v>
      </c>
    </row>
    <row r="10" spans="1:2" x14ac:dyDescent="0.35">
      <c r="A10" t="s">
        <v>6</v>
      </c>
      <c r="B10">
        <v>5</v>
      </c>
    </row>
    <row r="11" spans="1:2" x14ac:dyDescent="0.35">
      <c r="A11" t="s">
        <v>12</v>
      </c>
      <c r="B11">
        <v>4</v>
      </c>
    </row>
    <row r="12" spans="1:2" x14ac:dyDescent="0.35">
      <c r="A12" t="s">
        <v>17</v>
      </c>
      <c r="B12">
        <v>3</v>
      </c>
    </row>
    <row r="13" spans="1:2" x14ac:dyDescent="0.35">
      <c r="A13" t="s">
        <v>16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36"/>
  <sheetViews>
    <sheetView tabSelected="1" workbookViewId="0">
      <selection activeCell="C27" sqref="C27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13</v>
      </c>
      <c r="B1" s="3" t="s">
        <v>48</v>
      </c>
      <c r="C1" t="s">
        <v>24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2045</v>
      </c>
    </row>
    <row r="5" spans="1:4" x14ac:dyDescent="0.35">
      <c r="A5" t="s">
        <v>53</v>
      </c>
      <c r="B5" s="3">
        <v>2019</v>
      </c>
    </row>
    <row r="6" spans="1:4" x14ac:dyDescent="0.35">
      <c r="A6" t="s">
        <v>4</v>
      </c>
      <c r="B6" s="5">
        <v>0</v>
      </c>
    </row>
    <row r="7" spans="1:4" x14ac:dyDescent="0.35">
      <c r="A7" t="s">
        <v>15</v>
      </c>
      <c r="B7" s="5">
        <v>0</v>
      </c>
      <c r="C7" t="s">
        <v>23</v>
      </c>
      <c r="D7" t="str">
        <f>IF(B9&gt;B10," !!! past time horizon should be at least the year of dismantling","ok")</f>
        <v>ok</v>
      </c>
    </row>
    <row r="8" spans="1:4" x14ac:dyDescent="0.35">
      <c r="A8" t="s">
        <v>19</v>
      </c>
      <c r="B8" s="5">
        <v>4</v>
      </c>
      <c r="C8" t="s">
        <v>29</v>
      </c>
    </row>
    <row r="9" spans="1:4" x14ac:dyDescent="0.35">
      <c r="A9" s="1" t="s">
        <v>20</v>
      </c>
      <c r="B9" s="6">
        <v>3</v>
      </c>
      <c r="C9" t="s">
        <v>28</v>
      </c>
    </row>
    <row r="10" spans="1:4" ht="20.5" customHeight="1" x14ac:dyDescent="0.35">
      <c r="A10" t="s">
        <v>50</v>
      </c>
      <c r="B10" s="6">
        <v>50</v>
      </c>
      <c r="C10" s="1" t="s">
        <v>52</v>
      </c>
    </row>
    <row r="11" spans="1:4" x14ac:dyDescent="0.35">
      <c r="A11" t="s">
        <v>3</v>
      </c>
      <c r="B11">
        <v>4</v>
      </c>
      <c r="C11" t="s">
        <v>21</v>
      </c>
    </row>
    <row r="12" spans="1:4" x14ac:dyDescent="0.35">
      <c r="A12" t="s">
        <v>14</v>
      </c>
      <c r="B12">
        <v>0.2</v>
      </c>
      <c r="C12" t="s">
        <v>27</v>
      </c>
    </row>
    <row r="13" spans="1:4" x14ac:dyDescent="0.35">
      <c r="A13" t="s">
        <v>51</v>
      </c>
      <c r="B13" s="2">
        <v>40</v>
      </c>
      <c r="C13" t="s">
        <v>26</v>
      </c>
    </row>
    <row r="14" spans="1:4" ht="29" customHeight="1" x14ac:dyDescent="0.35">
      <c r="A14" t="s">
        <v>18</v>
      </c>
      <c r="B14" s="4">
        <v>15000</v>
      </c>
      <c r="C14" t="s">
        <v>22</v>
      </c>
    </row>
    <row r="15" spans="1:4" x14ac:dyDescent="0.35">
      <c r="A15" t="s">
        <v>25</v>
      </c>
      <c r="B15" t="s">
        <v>35</v>
      </c>
      <c r="C15" t="s">
        <v>31</v>
      </c>
    </row>
    <row r="16" spans="1:4" x14ac:dyDescent="0.35">
      <c r="A16" t="s">
        <v>58</v>
      </c>
      <c r="B16" t="b">
        <v>1</v>
      </c>
      <c r="C16" t="s">
        <v>61</v>
      </c>
    </row>
    <row r="17" spans="1:3" x14ac:dyDescent="0.35">
      <c r="A17" t="s">
        <v>59</v>
      </c>
      <c r="B17">
        <v>2030</v>
      </c>
      <c r="C17" t="s">
        <v>60</v>
      </c>
    </row>
    <row r="18" spans="1:3" x14ac:dyDescent="0.35">
      <c r="A18" t="s">
        <v>62</v>
      </c>
      <c r="B18" t="b">
        <v>0</v>
      </c>
      <c r="C18" t="s">
        <v>49</v>
      </c>
    </row>
    <row r="19" spans="1:3" x14ac:dyDescent="0.35">
      <c r="A19" t="s">
        <v>63</v>
      </c>
      <c r="B19" t="b">
        <v>1</v>
      </c>
      <c r="C19" t="s">
        <v>49</v>
      </c>
    </row>
    <row r="20" spans="1:3" ht="14" customHeight="1" x14ac:dyDescent="0.35">
      <c r="A20" t="s">
        <v>47</v>
      </c>
      <c r="B20" t="b">
        <v>0</v>
      </c>
      <c r="C20" t="s">
        <v>57</v>
      </c>
    </row>
    <row r="21" spans="1:3" ht="14" customHeight="1" x14ac:dyDescent="0.35">
      <c r="A21" t="s">
        <v>38</v>
      </c>
      <c r="B21" t="b">
        <v>1</v>
      </c>
      <c r="C21" t="s">
        <v>44</v>
      </c>
    </row>
    <row r="22" spans="1:3" x14ac:dyDescent="0.35">
      <c r="A22" t="s">
        <v>34</v>
      </c>
      <c r="B22" t="b">
        <v>1</v>
      </c>
      <c r="C22" t="s">
        <v>43</v>
      </c>
    </row>
    <row r="23" spans="1:3" x14ac:dyDescent="0.35">
      <c r="A23" t="s">
        <v>36</v>
      </c>
      <c r="B23" t="b">
        <v>1</v>
      </c>
      <c r="C23" t="s">
        <v>37</v>
      </c>
    </row>
    <row r="24" spans="1:3" x14ac:dyDescent="0.35">
      <c r="A24" t="s">
        <v>39</v>
      </c>
      <c r="B24">
        <v>1500</v>
      </c>
      <c r="C24" t="s">
        <v>40</v>
      </c>
    </row>
    <row r="25" spans="1:3" x14ac:dyDescent="0.35">
      <c r="A25" t="s">
        <v>42</v>
      </c>
      <c r="B25" t="b">
        <v>0</v>
      </c>
      <c r="C25" t="s">
        <v>41</v>
      </c>
    </row>
    <row r="26" spans="1:3" x14ac:dyDescent="0.35">
      <c r="A26" t="s">
        <v>54</v>
      </c>
      <c r="B26" t="b">
        <v>1</v>
      </c>
    </row>
    <row r="30" spans="1:3" ht="13.5" customHeight="1" x14ac:dyDescent="0.35">
      <c r="B30" t="str">
        <f>IF(AND(B19=FALSE,B18=TRUE),"This modality is not there!!!!!","ok")</f>
        <v>ok</v>
      </c>
    </row>
    <row r="31" spans="1:3" ht="13.5" customHeight="1" x14ac:dyDescent="0.35">
      <c r="B31" t="str">
        <f>IF(AND(B16=TRUE,B13&gt;0),"PRICES are fixed, no fuel trends are considered","ok")</f>
        <v>PRICES are fixed, no fuel trends are considered</v>
      </c>
    </row>
    <row r="32" spans="1:3" x14ac:dyDescent="0.35">
      <c r="B32" t="e">
        <f>IF(#REF!=TRUE,"DANGER!!!!!","ok")</f>
        <v>#REF!</v>
      </c>
      <c r="C32" t="s">
        <v>56</v>
      </c>
    </row>
    <row r="33" spans="2:3" x14ac:dyDescent="0.35">
      <c r="B33" t="str">
        <f>IF(AND(B22=TRUE,B21=FALSE),"DANGER!!!!!","ok")</f>
        <v>ok</v>
      </c>
      <c r="C33" t="s">
        <v>46</v>
      </c>
    </row>
    <row r="34" spans="2:3" x14ac:dyDescent="0.35">
      <c r="B34" t="str">
        <f>IF(AND(B22=FALSE,B21=TRUE),"DANGER","ok")</f>
        <v>ok</v>
      </c>
      <c r="C34" t="s">
        <v>45</v>
      </c>
    </row>
    <row r="35" spans="2:3" x14ac:dyDescent="0.35">
      <c r="B35" t="str">
        <f>IF(AND(B17=TRUE,B16=TRUE),"DANGER","ok")</f>
        <v>ok</v>
      </c>
      <c r="C35" t="s">
        <v>45</v>
      </c>
    </row>
    <row r="36" spans="2:3" x14ac:dyDescent="0.35">
      <c r="B36" t="str">
        <f>IF(B9&gt;B10,"DANGER","ok")</f>
        <v>ok</v>
      </c>
      <c r="C36" t="s">
        <v>55</v>
      </c>
    </row>
  </sheetData>
  <conditionalFormatting sqref="D7">
    <cfRule type="cellIs" dxfId="1" priority="2" operator="notEqual">
      <formula>"ok"</formula>
    </cfRule>
  </conditionalFormatting>
  <conditionalFormatting sqref="B30:B3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2022-12-16T10:44:51Z</dcterms:modified>
</cp:coreProperties>
</file>