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traderes\"/>
    </mc:Choice>
  </mc:AlternateContent>
  <xr:revisionPtr revIDLastSave="0" documentId="13_ncr:1_{C9FDE2BE-D67C-47E0-A9C9-32B59A852AC0}" xr6:coauthVersionLast="47" xr6:coauthVersionMax="47" xr10:uidLastSave="{00000000-0000-0000-0000-000000000000}"/>
  <bookViews>
    <workbookView xWindow="28680" yWindow="-16515" windowWidth="29040" windowHeight="15840" tabRatio="917" firstSheet="1" activeTab="4" xr2:uid="{00000000-000D-0000-FFFF-FFFF00000000}"/>
  </bookViews>
  <sheets>
    <sheet name="explanation" sheetId="1" r:id="rId1"/>
    <sheet name="danish" sheetId="2" r:id="rId2"/>
    <sheet name="nodeOLD" sheetId="3" r:id="rId3"/>
    <sheet name="investmentCostsOLD" sheetId="4" r:id="rId4"/>
    <sheet name="fixedCostsOLD" sheetId="5" r:id="rId5"/>
    <sheet name="unit2020OLD" sheetId="6" r:id="rId6"/>
    <sheet name="unit2030OLD" sheetId="7" r:id="rId7"/>
    <sheet name="unit2050OLD" sheetId="8" r:id="rId8"/>
    <sheet name="unitcostsgraph" sheetId="9" r:id="rId9"/>
    <sheet name="nodecostsgraph" sheetId="10" r:id="rId10"/>
    <sheet name="screening curve" sheetId="11" r:id="rId11"/>
    <sheet name="node2020" sheetId="12" r:id="rId12"/>
    <sheet name="unit2030-noneWRONG" sheetId="13" r:id="rId13"/>
    <sheet name="unit2040-2050" sheetId="14" r:id="rId14"/>
    <sheet name="unit2030-none_traderes" sheetId="15" r:id="rId15"/>
  </sheets>
  <definedNames>
    <definedName name="_xlnm._FilterDatabase" localSheetId="3" hidden="1">investmentCostsOLD!$A$1:$F$51</definedName>
    <definedName name="_xlnm._FilterDatabase" localSheetId="2" hidden="1">nodeOLD!$A$1:$C$50</definedName>
  </definedNames>
  <calcPr calcId="191029"/>
  <pivotCaches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3" l="1"/>
  <c r="K37" i="4"/>
  <c r="K23" i="4"/>
  <c r="J10" i="6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/>
  <c r="I5" i="11"/>
  <c r="I37" i="11"/>
  <c r="H5" i="11"/>
  <c r="H37" i="11"/>
  <c r="G5" i="11"/>
  <c r="G37" i="11" s="1"/>
  <c r="I78" i="11" s="1"/>
  <c r="F5" i="11"/>
  <c r="F37" i="11" s="1"/>
  <c r="E5" i="11"/>
  <c r="E37" i="11" s="1"/>
  <c r="D5" i="11"/>
  <c r="D37" i="11" s="1"/>
  <c r="C5" i="11"/>
  <c r="C37" i="11" s="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20" i="11" s="1"/>
  <c r="O15" i="11"/>
  <c r="N3" i="11"/>
  <c r="N27" i="11" s="1"/>
  <c r="N24" i="11"/>
  <c r="M3" i="11"/>
  <c r="M8" i="11" s="1"/>
  <c r="L3" i="11"/>
  <c r="L8" i="11" s="1"/>
  <c r="B49" i="11" s="1"/>
  <c r="B48" i="11" s="1"/>
  <c r="K3" i="11"/>
  <c r="K10" i="11" s="1"/>
  <c r="K9" i="11"/>
  <c r="J3" i="11"/>
  <c r="J23" i="11"/>
  <c r="I3" i="11"/>
  <c r="I9" i="11" s="1"/>
  <c r="H3" i="11"/>
  <c r="H7" i="11" s="1"/>
  <c r="H9" i="11"/>
  <c r="G3" i="11"/>
  <c r="G9" i="11"/>
  <c r="F3" i="11"/>
  <c r="F25" i="11"/>
  <c r="E3" i="11"/>
  <c r="E36" i="11" s="1"/>
  <c r="E17" i="11"/>
  <c r="D3" i="11"/>
  <c r="C3" i="11"/>
  <c r="C19" i="11" s="1"/>
  <c r="C31" i="11"/>
  <c r="B3" i="11"/>
  <c r="B20" i="11" s="1"/>
  <c r="B28" i="1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T27" i="3"/>
  <c r="W23" i="3"/>
  <c r="U23" i="3"/>
  <c r="C22" i="3"/>
  <c r="T18" i="3"/>
  <c r="S18" i="3"/>
  <c r="R18" i="3"/>
  <c r="C21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F22" i="11"/>
  <c r="O11" i="11"/>
  <c r="N14" i="11"/>
  <c r="N21" i="11"/>
  <c r="J7" i="11"/>
  <c r="O14" i="11"/>
  <c r="F18" i="11"/>
  <c r="J8" i="11"/>
  <c r="J18" i="11"/>
  <c r="E9" i="11"/>
  <c r="M10" i="11"/>
  <c r="I12" i="11"/>
  <c r="J15" i="11"/>
  <c r="F9" i="11"/>
  <c r="J12" i="11"/>
  <c r="G16" i="11"/>
  <c r="D57" i="11"/>
  <c r="H18" i="11"/>
  <c r="O10" i="11"/>
  <c r="E14" i="11"/>
  <c r="I16" i="11"/>
  <c r="J24" i="11"/>
  <c r="F14" i="11"/>
  <c r="J16" i="11"/>
  <c r="G30" i="11"/>
  <c r="D71" i="11"/>
  <c r="I7" i="11"/>
  <c r="H11" i="11"/>
  <c r="G14" i="11"/>
  <c r="C55" i="11" s="1"/>
  <c r="D55" i="11"/>
  <c r="B22" i="11"/>
  <c r="I50" i="11"/>
  <c r="O29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5" i="11"/>
  <c r="B56" i="11"/>
  <c r="D25" i="11"/>
  <c r="E33" i="11"/>
  <c r="E30" i="11"/>
  <c r="E23" i="11"/>
  <c r="E24" i="11"/>
  <c r="E20" i="11"/>
  <c r="E16" i="11"/>
  <c r="E25" i="11"/>
  <c r="E21" i="11"/>
  <c r="C12" i="11"/>
  <c r="M13" i="11"/>
  <c r="D20" i="11"/>
  <c r="E34" i="11"/>
  <c r="K36" i="11"/>
  <c r="C34" i="11"/>
  <c r="C30" i="11"/>
  <c r="C36" i="11"/>
  <c r="C26" i="11"/>
  <c r="C22" i="11"/>
  <c r="C18" i="11"/>
  <c r="C23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26" i="11"/>
  <c r="B67" i="11"/>
  <c r="L22" i="11"/>
  <c r="B63" i="11" s="1"/>
  <c r="L18" i="11"/>
  <c r="B59" i="11"/>
  <c r="L14" i="11"/>
  <c r="B55" i="11"/>
  <c r="L36" i="11"/>
  <c r="B77" i="11" s="1"/>
  <c r="L35" i="11"/>
  <c r="B76" i="11" s="1"/>
  <c r="L32" i="11"/>
  <c r="B73" i="11"/>
  <c r="L29" i="11"/>
  <c r="B70" i="11" s="1"/>
  <c r="L31" i="11"/>
  <c r="B72" i="11"/>
  <c r="K8" i="11"/>
  <c r="D8" i="11"/>
  <c r="F36" i="11"/>
  <c r="F35" i="11"/>
  <c r="F31" i="11"/>
  <c r="F27" i="11"/>
  <c r="F23" i="11"/>
  <c r="F19" i="11"/>
  <c r="F15" i="11"/>
  <c r="F32" i="11"/>
  <c r="F29" i="11"/>
  <c r="F34" i="11"/>
  <c r="N36" i="11"/>
  <c r="N35" i="11"/>
  <c r="N31" i="11"/>
  <c r="N15" i="11"/>
  <c r="N33" i="11"/>
  <c r="N30" i="11"/>
  <c r="N28" i="11"/>
  <c r="N34" i="11"/>
  <c r="C7" i="11"/>
  <c r="K7" i="11"/>
  <c r="E8" i="11"/>
  <c r="O9" i="11"/>
  <c r="J11" i="11"/>
  <c r="D12" i="11"/>
  <c r="F13" i="11"/>
  <c r="N13" i="11"/>
  <c r="H14" i="11"/>
  <c r="D15" i="11"/>
  <c r="K16" i="11"/>
  <c r="H17" i="11"/>
  <c r="N18" i="11"/>
  <c r="F20" i="11"/>
  <c r="J22" i="11"/>
  <c r="D13" i="11"/>
  <c r="L24" i="11"/>
  <c r="B65" i="11" s="1"/>
  <c r="M36" i="11"/>
  <c r="M35" i="11"/>
  <c r="M31" i="11"/>
  <c r="M27" i="11"/>
  <c r="M34" i="11"/>
  <c r="M32" i="11"/>
  <c r="M29" i="11"/>
  <c r="M28" i="11"/>
  <c r="M25" i="11"/>
  <c r="M21" i="11"/>
  <c r="M17" i="11"/>
  <c r="M22" i="11"/>
  <c r="G32" i="11"/>
  <c r="D73" i="11" s="1"/>
  <c r="G28" i="11"/>
  <c r="G29" i="11"/>
  <c r="G24" i="11"/>
  <c r="G20" i="11"/>
  <c r="G27" i="11"/>
  <c r="C68" i="11" s="1"/>
  <c r="G25" i="11"/>
  <c r="C66" i="11" s="1"/>
  <c r="G21" i="11"/>
  <c r="G17" i="11"/>
  <c r="G34" i="11"/>
  <c r="I75" i="11" s="1"/>
  <c r="G22" i="11"/>
  <c r="G18" i="11"/>
  <c r="G23" i="11"/>
  <c r="I64" i="11" s="1"/>
  <c r="G19" i="11"/>
  <c r="O32" i="11"/>
  <c r="O28" i="11"/>
  <c r="O36" i="11"/>
  <c r="O33" i="11"/>
  <c r="O30" i="11"/>
  <c r="O24" i="11"/>
  <c r="O25" i="11"/>
  <c r="O21" i="11"/>
  <c r="O17" i="11"/>
  <c r="O35" i="11"/>
  <c r="O27" i="11"/>
  <c r="O22" i="11"/>
  <c r="O18" i="11"/>
  <c r="O26" i="11"/>
  <c r="O23" i="11"/>
  <c r="O19" i="11"/>
  <c r="D7" i="11"/>
  <c r="N8" i="11"/>
  <c r="I10" i="11"/>
  <c r="C11" i="11"/>
  <c r="K11" i="11"/>
  <c r="E12" i="11"/>
  <c r="M12" i="11"/>
  <c r="G13" i="11"/>
  <c r="O13" i="11"/>
  <c r="K17" i="11"/>
  <c r="B19" i="11"/>
  <c r="J20" i="11"/>
  <c r="N22" i="11"/>
  <c r="D23" i="11"/>
  <c r="L25" i="11"/>
  <c r="B66" i="11"/>
  <c r="O31" i="11"/>
  <c r="H20" i="11"/>
  <c r="H16" i="11"/>
  <c r="H35" i="11"/>
  <c r="H34" i="11"/>
  <c r="H31" i="11"/>
  <c r="H36" i="11"/>
  <c r="H33" i="11"/>
  <c r="H30" i="11"/>
  <c r="G8" i="11"/>
  <c r="D49" i="11" s="1"/>
  <c r="O8" i="11"/>
  <c r="J10" i="11"/>
  <c r="D11" i="11"/>
  <c r="L11" i="11"/>
  <c r="B52" i="11"/>
  <c r="F12" i="11"/>
  <c r="N12" i="11"/>
  <c r="J14" i="11"/>
  <c r="G15" i="11"/>
  <c r="I56" i="11" s="1"/>
  <c r="C16" i="11"/>
  <c r="L17" i="11"/>
  <c r="B58" i="11"/>
  <c r="D19" i="11"/>
  <c r="L20" i="11"/>
  <c r="B61" i="11" s="1"/>
  <c r="D21" i="11"/>
  <c r="N25" i="11"/>
  <c r="F26" i="11"/>
  <c r="B27" i="11"/>
  <c r="E32" i="11"/>
  <c r="G35" i="11"/>
  <c r="G60" i="11"/>
  <c r="I35" i="11"/>
  <c r="I32" i="11"/>
  <c r="I27" i="11"/>
  <c r="I25" i="11"/>
  <c r="I21" i="11"/>
  <c r="I17" i="11"/>
  <c r="I26" i="11"/>
  <c r="I22" i="11"/>
  <c r="I19" i="11"/>
  <c r="I20" i="11"/>
  <c r="F7" i="11"/>
  <c r="N7" i="11"/>
  <c r="H8" i="11"/>
  <c r="B9" i="11"/>
  <c r="J9" i="11"/>
  <c r="C10" i="11"/>
  <c r="G12" i="11"/>
  <c r="I13" i="11"/>
  <c r="C14" i="11"/>
  <c r="K14" i="11"/>
  <c r="H15" i="11"/>
  <c r="D16" i="11"/>
  <c r="O16" i="11"/>
  <c r="N17" i="11"/>
  <c r="H19" i="11"/>
  <c r="F21" i="11"/>
  <c r="D24" i="11"/>
  <c r="D27" i="11"/>
  <c r="X28" i="11"/>
  <c r="Y28" i="11"/>
  <c r="K32" i="11"/>
  <c r="K35" i="11"/>
  <c r="B33" i="11"/>
  <c r="B29" i="11"/>
  <c r="B25" i="11"/>
  <c r="B21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B13" i="11"/>
  <c r="J13" i="11"/>
  <c r="D14" i="11"/>
  <c r="M14" i="11"/>
  <c r="I15" i="11"/>
  <c r="F16" i="11"/>
  <c r="C17" i="11"/>
  <c r="B18" i="11"/>
  <c r="J19" i="11"/>
  <c r="L23" i="11"/>
  <c r="B64" i="11"/>
  <c r="F24" i="11"/>
  <c r="J26" i="11"/>
  <c r="H27" i="11"/>
  <c r="F28" i="11"/>
  <c r="E29" i="11"/>
  <c r="C33" i="11"/>
  <c r="K34" i="11"/>
  <c r="K30" i="11"/>
  <c r="K23" i="11"/>
  <c r="K19" i="11"/>
  <c r="K15" i="11"/>
  <c r="K33" i="11"/>
  <c r="K24" i="11"/>
  <c r="K20" i="11"/>
  <c r="K28" i="11"/>
  <c r="K27" i="11"/>
  <c r="K21" i="11"/>
  <c r="D9" i="11"/>
  <c r="L9" i="11"/>
  <c r="B50" i="11"/>
  <c r="C13" i="11"/>
  <c r="K13" i="11"/>
  <c r="D17" i="11"/>
  <c r="L21" i="11"/>
  <c r="B62" i="11" s="1"/>
  <c r="L27" i="11"/>
  <c r="B68" i="11" s="1"/>
  <c r="L28" i="11"/>
  <c r="B69" i="11"/>
  <c r="K29" i="11"/>
  <c r="I71" i="11"/>
  <c r="G33" i="11"/>
  <c r="D74" i="11" s="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S73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R50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T63" i="11" s="1"/>
  <c r="E48" i="11"/>
  <c r="C57" i="11"/>
  <c r="I55" i="11"/>
  <c r="C71" i="11"/>
  <c r="I57" i="11"/>
  <c r="R74" i="11"/>
  <c r="R66" i="11"/>
  <c r="R57" i="11"/>
  <c r="R49" i="11"/>
  <c r="R77" i="11"/>
  <c r="R69" i="11"/>
  <c r="R53" i="11"/>
  <c r="R78" i="11"/>
  <c r="R75" i="11"/>
  <c r="R71" i="11"/>
  <c r="R60" i="11"/>
  <c r="R52" i="11"/>
  <c r="R72" i="11"/>
  <c r="R56" i="11"/>
  <c r="R70" i="11"/>
  <c r="R67" i="11"/>
  <c r="R54" i="11"/>
  <c r="R51" i="11"/>
  <c r="S65" i="11"/>
  <c r="S57" i="11"/>
  <c r="S49" i="11"/>
  <c r="S64" i="11"/>
  <c r="S56" i="11"/>
  <c r="S78" i="11"/>
  <c r="S75" i="11"/>
  <c r="S70" i="11"/>
  <c r="S67" i="11"/>
  <c r="S62" i="11"/>
  <c r="S59" i="11"/>
  <c r="S51" i="11"/>
  <c r="S71" i="11"/>
  <c r="S55" i="11"/>
  <c r="S76" i="11"/>
  <c r="S68" i="11"/>
  <c r="S60" i="11"/>
  <c r="S52" i="11"/>
  <c r="S74" i="11"/>
  <c r="S66" i="11"/>
  <c r="S58" i="11"/>
  <c r="S50" i="11"/>
  <c r="S69" i="11"/>
  <c r="S53" i="11"/>
  <c r="D59" i="11"/>
  <c r="C59" i="11"/>
  <c r="I59" i="11"/>
  <c r="C65" i="11"/>
  <c r="I65" i="11"/>
  <c r="D65" i="11"/>
  <c r="C53" i="11"/>
  <c r="D53" i="11"/>
  <c r="I53" i="11"/>
  <c r="T72" i="11"/>
  <c r="T56" i="11"/>
  <c r="T71" i="11"/>
  <c r="T55" i="11"/>
  <c r="T78" i="11"/>
  <c r="T75" i="11"/>
  <c r="T70" i="11"/>
  <c r="T67" i="11"/>
  <c r="T62" i="11"/>
  <c r="T59" i="11"/>
  <c r="T54" i="11"/>
  <c r="T73" i="11"/>
  <c r="T76" i="11"/>
  <c r="T68" i="11"/>
  <c r="T52" i="11"/>
  <c r="T74" i="11"/>
  <c r="T66" i="11"/>
  <c r="T58" i="11"/>
  <c r="T50" i="11"/>
  <c r="T77" i="11"/>
  <c r="T69" i="11"/>
  <c r="T53" i="11"/>
  <c r="T57" i="11"/>
  <c r="T65" i="11"/>
  <c r="T49" i="11"/>
  <c r="I54" i="11"/>
  <c r="C54" i="11"/>
  <c r="D54" i="11"/>
  <c r="I70" i="11"/>
  <c r="C70" i="11"/>
  <c r="D70" i="11"/>
  <c r="Q75" i="11"/>
  <c r="Q67" i="11"/>
  <c r="Q59" i="11"/>
  <c r="Q51" i="11"/>
  <c r="Q74" i="11"/>
  <c r="Q66" i="11"/>
  <c r="Q58" i="11"/>
  <c r="Q72" i="11"/>
  <c r="Q64" i="11"/>
  <c r="Q56" i="11"/>
  <c r="Q77" i="11"/>
  <c r="Q69" i="11"/>
  <c r="Q61" i="11"/>
  <c r="Q53" i="11"/>
  <c r="Q78" i="11"/>
  <c r="Q73" i="11"/>
  <c r="Q70" i="11"/>
  <c r="Q65" i="11"/>
  <c r="Q57" i="11"/>
  <c r="Q54" i="11"/>
  <c r="Q49" i="11"/>
  <c r="Q71" i="11"/>
  <c r="Q63" i="11"/>
  <c r="Q55" i="11"/>
  <c r="Q76" i="11"/>
  <c r="Q68" i="11"/>
  <c r="Q60" i="11"/>
  <c r="Q52" i="11"/>
  <c r="D68" i="11"/>
  <c r="I68" i="11"/>
  <c r="I63" i="11"/>
  <c r="D63" i="11"/>
  <c r="C63" i="11"/>
  <c r="D75" i="11"/>
  <c r="C75" i="11"/>
  <c r="C69" i="11"/>
  <c r="D69" i="11"/>
  <c r="I69" i="11"/>
  <c r="C61" i="11"/>
  <c r="D61" i="11"/>
  <c r="I61" i="11"/>
  <c r="D58" i="11"/>
  <c r="C58" i="11"/>
  <c r="I58" i="11"/>
  <c r="C77" i="11"/>
  <c r="D77" i="11"/>
  <c r="I77" i="11"/>
  <c r="D76" i="11"/>
  <c r="C76" i="11"/>
  <c r="I76" i="11"/>
  <c r="C49" i="11"/>
  <c r="C48" i="11" s="1"/>
  <c r="I49" i="11"/>
  <c r="I48" i="11" s="1"/>
  <c r="D48" i="11"/>
  <c r="P67" i="11" s="1"/>
  <c r="D60" i="11"/>
  <c r="C60" i="11"/>
  <c r="I60" i="11"/>
  <c r="I62" i="11"/>
  <c r="C62" i="11"/>
  <c r="D62" i="11"/>
  <c r="P76" i="11"/>
  <c r="P68" i="11"/>
  <c r="P51" i="11"/>
  <c r="P72" i="11"/>
  <c r="P64" i="11"/>
  <c r="P56" i="11"/>
  <c r="P77" i="11"/>
  <c r="P78" i="11"/>
  <c r="P73" i="11"/>
  <c r="P70" i="11"/>
  <c r="P49" i="11"/>
  <c r="P71" i="11"/>
  <c r="P63" i="11"/>
  <c r="P55" i="11"/>
  <c r="P74" i="11"/>
  <c r="P66" i="11"/>
  <c r="P58" i="11"/>
  <c r="P50" i="11"/>
  <c r="P61" i="11"/>
  <c r="U49" i="11" l="1"/>
  <c r="U56" i="11"/>
  <c r="U69" i="11"/>
  <c r="U70" i="11"/>
  <c r="U62" i="11"/>
  <c r="U67" i="11"/>
  <c r="U72" i="11"/>
  <c r="U65" i="11"/>
  <c r="U74" i="11"/>
  <c r="U59" i="11"/>
  <c r="U77" i="11"/>
  <c r="U76" i="11"/>
  <c r="U71" i="11"/>
  <c r="U66" i="11"/>
  <c r="U51" i="11"/>
  <c r="U68" i="11"/>
  <c r="U78" i="11"/>
  <c r="U52" i="11"/>
  <c r="U54" i="11"/>
  <c r="U57" i="11"/>
  <c r="U63" i="11"/>
  <c r="U58" i="11"/>
  <c r="U60" i="11"/>
  <c r="U55" i="11"/>
  <c r="U61" i="11"/>
  <c r="U53" i="11"/>
  <c r="U64" i="11"/>
  <c r="U50" i="11"/>
  <c r="U73" i="11"/>
  <c r="U75" i="11"/>
  <c r="O76" i="11"/>
  <c r="O51" i="11"/>
  <c r="O64" i="11"/>
  <c r="O60" i="11"/>
  <c r="O52" i="11"/>
  <c r="O56" i="11"/>
  <c r="O73" i="11"/>
  <c r="O59" i="11"/>
  <c r="O65" i="11"/>
  <c r="O74" i="11"/>
  <c r="O62" i="11"/>
  <c r="O72" i="11"/>
  <c r="O75" i="11"/>
  <c r="O67" i="11"/>
  <c r="O61" i="11"/>
  <c r="O70" i="11"/>
  <c r="O66" i="11"/>
  <c r="O57" i="11"/>
  <c r="O71" i="11"/>
  <c r="O77" i="11"/>
  <c r="O69" i="11"/>
  <c r="O78" i="11"/>
  <c r="O58" i="11"/>
  <c r="O54" i="11"/>
  <c r="O50" i="11"/>
  <c r="O49" i="11"/>
  <c r="O63" i="11"/>
  <c r="O55" i="11"/>
  <c r="O53" i="11"/>
  <c r="O68" i="11"/>
  <c r="N55" i="11"/>
  <c r="N73" i="11"/>
  <c r="N58" i="11"/>
  <c r="N72" i="11"/>
  <c r="N64" i="11"/>
  <c r="N62" i="11"/>
  <c r="N54" i="11"/>
  <c r="N56" i="11"/>
  <c r="N75" i="11"/>
  <c r="N77" i="11"/>
  <c r="N71" i="11"/>
  <c r="N51" i="11"/>
  <c r="N70" i="11"/>
  <c r="N61" i="11"/>
  <c r="N53" i="11"/>
  <c r="N63" i="11"/>
  <c r="N65" i="11"/>
  <c r="N66" i="11"/>
  <c r="N78" i="11"/>
  <c r="N68" i="11"/>
  <c r="N59" i="11"/>
  <c r="N74" i="11"/>
  <c r="N57" i="11"/>
  <c r="N76" i="11"/>
  <c r="N50" i="11"/>
  <c r="N60" i="11"/>
  <c r="N52" i="11"/>
  <c r="N69" i="11"/>
  <c r="N67" i="11"/>
  <c r="N49" i="11"/>
  <c r="I74" i="11"/>
  <c r="P59" i="11"/>
  <c r="R68" i="11"/>
  <c r="H12" i="11"/>
  <c r="I29" i="11"/>
  <c r="E15" i="11"/>
  <c r="I34" i="11"/>
  <c r="N19" i="11"/>
  <c r="C64" i="11"/>
  <c r="I23" i="11"/>
  <c r="H24" i="11"/>
  <c r="E27" i="11"/>
  <c r="P54" i="11"/>
  <c r="I73" i="11"/>
  <c r="C56" i="11"/>
  <c r="T60" i="11"/>
  <c r="D66" i="11"/>
  <c r="S77" i="11"/>
  <c r="S54" i="11"/>
  <c r="R76" i="11"/>
  <c r="R73" i="11"/>
  <c r="Q50" i="11"/>
  <c r="Q62" i="11"/>
  <c r="C78" i="11"/>
  <c r="K18" i="11"/>
  <c r="N11" i="11"/>
  <c r="B35" i="11"/>
  <c r="M11" i="11"/>
  <c r="I30" i="11"/>
  <c r="I33" i="11"/>
  <c r="H28" i="11"/>
  <c r="I14" i="11"/>
  <c r="M20" i="11"/>
  <c r="B23" i="11"/>
  <c r="B11" i="11"/>
  <c r="N23" i="11"/>
  <c r="E18" i="11"/>
  <c r="E31" i="11"/>
  <c r="M33" i="11"/>
  <c r="F33" i="11"/>
  <c r="F10" i="11"/>
  <c r="F17" i="11"/>
  <c r="F30" i="11"/>
  <c r="F8" i="11"/>
  <c r="D64" i="11"/>
  <c r="D56" i="11"/>
  <c r="P75" i="11"/>
  <c r="P62" i="11"/>
  <c r="P69" i="11"/>
  <c r="I66" i="11"/>
  <c r="B32" i="11"/>
  <c r="M16" i="11"/>
  <c r="P57" i="11"/>
  <c r="P52" i="11"/>
  <c r="C73" i="11"/>
  <c r="R59" i="11"/>
  <c r="R55" i="11"/>
  <c r="D78" i="11"/>
  <c r="K22" i="11"/>
  <c r="H21" i="11"/>
  <c r="B36" i="11"/>
  <c r="E11" i="11"/>
  <c r="I36" i="11"/>
  <c r="N16" i="11"/>
  <c r="M24" i="11"/>
  <c r="H10" i="11"/>
  <c r="N26" i="11"/>
  <c r="E22" i="11"/>
  <c r="E35" i="11"/>
  <c r="M30" i="11"/>
  <c r="B8" i="11"/>
  <c r="D50" i="11"/>
  <c r="C50" i="11"/>
  <c r="L13" i="11"/>
  <c r="B54" i="11" s="1"/>
  <c r="L12" i="11"/>
  <c r="B53" i="11" s="1"/>
  <c r="L7" i="11"/>
  <c r="L19" i="11"/>
  <c r="B60" i="11" s="1"/>
  <c r="L30" i="11"/>
  <c r="B71" i="11" s="1"/>
  <c r="L33" i="11"/>
  <c r="B74" i="11" s="1"/>
  <c r="L16" i="11"/>
  <c r="B57" i="11" s="1"/>
  <c r="R61" i="11"/>
  <c r="R64" i="11"/>
  <c r="R65" i="11"/>
  <c r="B10" i="11"/>
  <c r="P53" i="11"/>
  <c r="P65" i="11"/>
  <c r="P60" i="11"/>
  <c r="R62" i="11"/>
  <c r="R63" i="11"/>
  <c r="R58" i="11"/>
  <c r="T64" i="11"/>
  <c r="T51" i="11"/>
  <c r="T61" i="11"/>
  <c r="S72" i="11"/>
  <c r="S63" i="11"/>
  <c r="S61" i="11"/>
  <c r="K31" i="11"/>
  <c r="B17" i="11"/>
  <c r="N20" i="11"/>
  <c r="I18" i="11"/>
  <c r="M7" i="11"/>
  <c r="B26" i="11"/>
  <c r="M26" i="11"/>
  <c r="E26" i="11"/>
  <c r="G10" i="11"/>
  <c r="G31" i="11"/>
  <c r="G11" i="11"/>
  <c r="G26" i="11"/>
  <c r="M15" i="11"/>
  <c r="M23" i="11"/>
  <c r="M18" i="11"/>
  <c r="M19" i="11"/>
  <c r="H25" i="11"/>
  <c r="H29" i="11"/>
  <c r="H13" i="11"/>
  <c r="H23" i="11"/>
  <c r="H26" i="11"/>
  <c r="H32" i="11"/>
  <c r="B16" i="11"/>
  <c r="B30" i="11"/>
  <c r="B14" i="11"/>
  <c r="B24" i="11"/>
  <c r="N10" i="11"/>
  <c r="N9" i="11"/>
  <c r="N32" i="11"/>
  <c r="N29" i="11"/>
  <c r="I28" i="11"/>
  <c r="I24" i="11"/>
  <c r="I31" i="11"/>
  <c r="M9" i="11"/>
  <c r="H22" i="11"/>
  <c r="B7" i="11"/>
  <c r="I11" i="11"/>
  <c r="B15" i="11"/>
  <c r="C74" i="11"/>
  <c r="B12" i="11"/>
  <c r="E10" i="11"/>
  <c r="E19" i="11"/>
  <c r="E28" i="11"/>
  <c r="E13" i="11"/>
  <c r="E7" i="11"/>
  <c r="K26" i="11"/>
  <c r="K25" i="11"/>
  <c r="K12" i="11"/>
  <c r="O12" i="11"/>
  <c r="O34" i="11"/>
  <c r="I72" i="11" l="1"/>
  <c r="C72" i="11"/>
  <c r="D72" i="11"/>
  <c r="D67" i="11"/>
  <c r="C67" i="11"/>
  <c r="I67" i="11"/>
  <c r="C52" i="11"/>
  <c r="D52" i="11"/>
  <c r="I52" i="11"/>
  <c r="I51" i="11"/>
  <c r="D51" i="11"/>
  <c r="C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<sst xmlns="http://schemas.openxmlformats.org/spreadsheetml/2006/main" count="3400" uniqueCount="295">
  <si>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</si>
  <si>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</si>
  <si>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</si>
  <si>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</si>
  <si>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</si>
  <si>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</si>
  <si>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</si>
  <si>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</si>
  <si>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</si>
  <si>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</si>
  <si>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</si>
  <si>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</si>
  <si>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</si>
  <si>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</si>
  <si>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</si>
  <si>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</si>
  <si>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</si>
  <si>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</si>
  <si>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</si>
  <si>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</si>
  <si>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</si>
  <si>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</si>
  <si>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</si>
  <si>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</si>
  <si>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</si>
  <si>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</si>
  <si>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</si>
  <si>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</si>
  <si>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</si>
  <si>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</si>
  <si>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</si>
  <si>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</si>
  <si>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</si>
  <si>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</si>
  <si>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</si>
  <si>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</si>
  <si>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</si>
  <si>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</si>
  <si>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</si>
  <si>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</si>
  <si>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</si>
  <si>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</si>
  <si>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</si>
  <si>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</si>
  <si>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</si>
  <si>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</si>
  <si>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</si>
  <si>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</si>
  <si>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</si>
  <si>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</si>
  <si>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</si>
  <si>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</si>
  <si>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</si>
  <si>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</si>
  <si>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</si>
  <si>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</si>
  <si>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</si>
  <si>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</si>
  <si>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</si>
  <si>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</si>
  <si>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</si>
  <si>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</si>
  <si>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</si>
  <si>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</si>
  <si>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</si>
  <si>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</si>
  <si>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</si>
  <si>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</si>
  <si>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</si>
  <si>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</si>
  <si>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</si>
  <si>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</si>
  <si>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</si>
  <si>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</si>
  <si>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</si>
  <si>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</si>
  <si>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</si>
  <si>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</si>
  <si>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</si>
  <si>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</si>
  <si>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</si>
  <si>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</si>
  <si>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</si>
  <si>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</si>
  <si>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</si>
  <si>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</si>
  <si>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</si>
  <si>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</si>
  <si>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</si>
  <si>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</si>
  <si>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</si>
  <si>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</si>
  <si>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</si>
  <si>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</si>
  <si>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</si>
  <si>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</si>
  <si>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</si>
  <si>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</si>
  <si>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</si>
  <si>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</si>
  <si>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</si>
  <si>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</si>
  <si>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</si>
  <si>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</si>
  <si>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</si>
  <si>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</si>
  <si>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</si>
  <si>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</si>
  <si>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</si>
  <si>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</si>
  <si>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</si>
  <si>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</si>
  <si>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</si>
  <si>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</si>
  <si>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</si>
  <si>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</si>
  <si>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</si>
  <si>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</si>
  <si>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</si>
  <si>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</si>
  <si>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</si>
  <si>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</si>
  <si>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</si>
  <si>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</si>
  <si>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</si>
  <si>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</si>
  <si>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</si>
  <si>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</si>
  <si>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</si>
  <si>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</si>
  <si>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</si>
  <si>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</si>
  <si>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</si>
  <si>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</si>
  <si>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</si>
  <si>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</si>
  <si>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</si>
  <si>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</si>
  <si>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</si>
  <si>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</si>
  <si>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</si>
  <si>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</si>
  <si>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</si>
  <si>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</si>
  <si>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</si>
  <si>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</si>
  <si>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</si>
  <si>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</si>
  <si>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</si>
  <si>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</si>
  <si>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</si>
  <si>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</si>
  <si>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</si>
  <si>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</si>
  <si>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</si>
  <si>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</si>
  <si>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</si>
  <si>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</si>
  <si>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</si>
  <si>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</si>
  <si>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</si>
  <si>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</si>
  <si>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</si>
  <si>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</si>
  <si>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</si>
  <si>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</si>
  <si>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</si>
  <si>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</si>
  <si>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</si>
  <si>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</si>
  <si>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</si>
  <si>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</si>
  <si>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</si>
  <si>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</si>
  <si>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</si>
  <si>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</si>
  <si>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</si>
  <si>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</si>
  <si>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</si>
  <si>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</si>
  <si>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</si>
  <si>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</si>
  <si>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</si>
  <si>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</si>
  <si>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</si>
  <si>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</si>
  <si>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</si>
  <si>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</si>
  <si>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</si>
  <si>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</si>
  <si>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</si>
  <si>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</si>
  <si>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</si>
  <si>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</si>
  <si>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</si>
  <si>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</si>
  <si>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</si>
  <si>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</si>
  <si>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</si>
  <si>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</si>
  <si>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</si>
  <si>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</si>
  <si>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</si>
  <si>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</si>
  <si>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</si>
  <si>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</si>
  <si>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</si>
  <si>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</si>
  <si>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</si>
  <si>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</si>
  <si>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</si>
  <si>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</si>
  <si>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</si>
  <si>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</si>
  <si>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</si>
  <si>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</si>
  <si>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</si>
  <si>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</si>
  <si>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</si>
  <si>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</si>
  <si>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</si>
  <si>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</si>
  <si>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</si>
  <si>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</si>
  <si>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</si>
  <si>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</si>
  <si>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</si>
  <si>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</si>
  <si>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</si>
  <si>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</si>
  <si>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</si>
  <si>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</si>
  <si>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</si>
  <si>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</si>
  <si>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</si>
  <si>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</si>
  <si>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</si>
  <si>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</si>
  <si>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</si>
  <si>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</si>
  <si>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</si>
  <si>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</si>
  <si>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</si>
  <si>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</si>
  <si>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</si>
  <si>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</si>
  <si>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</si>
  <si>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</si>
  <si>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</si>
  <si>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</si>
  <si>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</si>
  <si>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</si>
  <si>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</si>
  <si>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</si>
  <si>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</si>
  <si>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</si>
  <si>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</si>
  <si>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</si>
  <si>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</si>
  <si>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</si>
  <si>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</si>
  <si>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</si>
  <si>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</si>
  <si>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</si>
  <si>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</si>
  <si>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</si>
  <si>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</si>
  <si>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</si>
  <si>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</si>
  <si>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</si>
  <si>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</si>
  <si>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</si>
  <si>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</si>
  <si>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</si>
  <si>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</si>
  <si>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</si>
  <si>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</si>
  <si>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</si>
  <si>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</si>
  <si>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</si>
  <si>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</si>
  <si>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</si>
  <si>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</si>
  <si>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</si>
  <si>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</si>
  <si>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</si>
  <si>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</si>
  <si>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</si>
  <si>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</si>
  <si>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</si>
  <si>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</si>
  <si>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</si>
  <si>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</si>
  <si>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eur/mwh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</si>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</sst>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</numFmts>
  <fonts count="25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</cellStyleXfs>
  <cellXfs count="110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168" fontId="2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3" fillId="0" borderId="0" xfId="0" applyFont="1"/>
    <xf numFmtId="0" fontId="24" fillId="0" borderId="0" xfId="0" applyFont="1"/>
    <xf numFmtId="165" fontId="0" fillId="0" borderId="0" xfId="0" applyNumberFormat="1" applyBorder="1"/>
  </cellXfs>
  <cellStyles count="11"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2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3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#N/A</v>
      </c>
      <c r="C3" s="92" t="e">
        <f>VLOOKUP(C2,nodeOLD!$A$1:$C$16,4,0)</f>
        <v>#N/A</v>
      </c>
      <c r="D3" s="92" t="e">
        <f>VLOOKUP(D2,nodeOLD!$A$1:$C$16,4,0)</f>
        <v>#N/A</v>
      </c>
      <c r="E3" s="92" t="e">
        <f>VLOOKUP(E2,nodeOLD!$A$1:$C$16,4,0)</f>
        <v>#N/A</v>
      </c>
      <c r="F3" s="92" t="e">
        <f>VLOOKUP(F2,nodeOLD!$A$1:$C$16,4,0)</f>
        <v>#N/A</v>
      </c>
      <c r="G3" s="92" t="e">
        <f>VLOOKUP(G2,nodeOLD!$A$1:$C$16,4,0)</f>
        <v>#N/A</v>
      </c>
      <c r="H3" s="92" t="e">
        <f>VLOOKUP(H2,nodeOLD!$A$1:$C$16,4,0)</f>
        <v>#N/A</v>
      </c>
      <c r="I3" s="92" t="e">
        <f>VLOOKUP(I2,nodeOLD!$A$1:$C$16,4,0)</f>
        <v>#N/A</v>
      </c>
      <c r="J3" s="92" t="e">
        <f>VLOOKUP(J2,nodeOLD!$A$1:$C$16,4,0)</f>
        <v>#REF!</v>
      </c>
      <c r="K3" s="92" t="e">
        <f>VLOOKUP(K2,nodeOLD!$A$1:$C$16,4,0)</f>
        <v>#N/A</v>
      </c>
      <c r="L3" s="92" t="e">
        <f>VLOOKUP(L2,nodeOLD!$A$1:$C$16,4,0)</f>
        <v>#N/A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#N/A</v>
      </c>
      <c r="I4" s="92" t="e">
        <f>VLOOKUP(I2,nodeOLD!$A$17:$C$30,4,0)</f>
        <v>#N/A</v>
      </c>
      <c r="J4" s="92" t="e">
        <f>VLOOKUP(J2,nodeOLD!$A$17:$C$30,4,0)</f>
        <v>#REF!</v>
      </c>
      <c r="K4" s="92" t="e">
        <f>VLOOKUP(K2,nodeOLD!$A$17:$C$30,4,0)</f>
        <v>#N/A</v>
      </c>
      <c r="L4" s="92" t="e">
        <f>VLOOKUP(L2,nodeOLD!$A$17:$C$30,4,0)</f>
        <v>#N/A</v>
      </c>
      <c r="M4" s="92" t="e">
        <f>VLOOKUP(M2,nodeOLD!$A$17:$C$30,4,0)</f>
        <v>#N/A</v>
      </c>
      <c r="N4" s="92" t="e">
        <f>VLOOKUP(N2,nodeOLD!$A$17:$C$30,4,0)</f>
        <v>#N/A</v>
      </c>
      <c r="O4" s="92" t="e">
        <f>VLOOKUP(O2,nodeOLD!$A$17:$C$30,4,0)</f>
        <v>#N/A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#N/A</v>
      </c>
      <c r="C5" s="92" t="e">
        <f>VLOOKUP(C2,nodeOLD!$A$32:$C$47,4,0)</f>
        <v>#N/A</v>
      </c>
      <c r="D5" s="92" t="e">
        <f>VLOOKUP(D2,nodeOLD!$A$32:$C$47,4,0)</f>
        <v>#N/A</v>
      </c>
      <c r="E5" s="92" t="e">
        <f>VLOOKUP(E2,nodeOLD!$A$32:$C$47,4,0)</f>
        <v>#N/A</v>
      </c>
      <c r="F5" s="92" t="e">
        <f>VLOOKUP(F2,nodeOLD!$A$32:$C$47,4,0)</f>
        <v>#REF!</v>
      </c>
      <c r="G5" s="92" t="e">
        <f>VLOOKUP(G2,nodeOLD!$A$32:$C$47,4,0)</f>
        <v>#REF!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#N/A</v>
      </c>
      <c r="K5" s="92" t="e">
        <f>VLOOKUP(K2,nodeOLD!$A$32:$C$47,4,0)</f>
        <v>#REF!</v>
      </c>
      <c r="L5" s="92" t="e">
        <f>VLOOKUP(L2,nodeOLD!$A$32:$C$47,4,0)</f>
        <v>#N/A</v>
      </c>
      <c r="M5" s="92" t="e">
        <f>VLOOKUP(M2,nodeOLD!$A$32:$C$47,4,0)</f>
        <v>#N/A</v>
      </c>
      <c r="N5" s="92" t="e">
        <f>VLOOKUP(N2,nodeOLD!$A$32:$C$47,4,0)</f>
        <v>#N/A</v>
      </c>
      <c r="O5" s="92" t="e">
        <f>VLOOKUP(O2,nodeOLD!$A$32:$C$47,4,0)</f>
        <v>#N/A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#N/A</v>
      </c>
      <c r="C7" t="e">
        <f t="shared" si="0"/>
        <v>#N/A</v>
      </c>
      <c r="D7" t="e">
        <f t="shared" si="0"/>
        <v>#N/A</v>
      </c>
      <c r="E7" t="e">
        <f t="shared" si="0"/>
        <v>#N/A</v>
      </c>
      <c r="F7" t="e">
        <f t="shared" si="0"/>
        <v>#N/A</v>
      </c>
      <c r="G7" t="e">
        <f t="shared" si="0"/>
        <v>#N/A</v>
      </c>
      <c r="H7" t="e">
        <f t="shared" si="0"/>
        <v>#N/A</v>
      </c>
      <c r="I7" t="e">
        <f t="shared" si="0"/>
        <v>#N/A</v>
      </c>
      <c r="J7" t="e">
        <f t="shared" si="0"/>
        <v>#REF!</v>
      </c>
      <c r="K7" t="e">
        <f t="shared" si="0"/>
        <v>#N/A</v>
      </c>
      <c r="L7" t="e">
        <f t="shared" si="0"/>
        <v>#N/A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#N/A</v>
      </c>
      <c r="C8" t="e">
        <f t="shared" si="1"/>
        <v>#N/A</v>
      </c>
      <c r="D8" t="e">
        <f t="shared" si="1"/>
        <v>#N/A</v>
      </c>
      <c r="E8" t="e">
        <f t="shared" si="1"/>
        <v>#N/A</v>
      </c>
      <c r="F8" t="e">
        <f t="shared" si="1"/>
        <v>#N/A</v>
      </c>
      <c r="G8" t="e">
        <f t="shared" si="1"/>
        <v>#N/A</v>
      </c>
      <c r="H8" t="e">
        <f t="shared" si="1"/>
        <v>#N/A</v>
      </c>
      <c r="I8" t="e">
        <f t="shared" si="1"/>
        <v>#N/A</v>
      </c>
      <c r="J8" t="e">
        <f t="shared" si="1"/>
        <v>#REF!</v>
      </c>
      <c r="K8" t="e">
        <f t="shared" si="1"/>
        <v>#N/A</v>
      </c>
      <c r="L8" t="e">
        <f t="shared" si="1"/>
        <v>#N/A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#N/A</v>
      </c>
      <c r="C9" t="e">
        <f t="shared" si="1"/>
        <v>#N/A</v>
      </c>
      <c r="D9" t="e">
        <f t="shared" si="1"/>
        <v>#N/A</v>
      </c>
      <c r="E9" t="e">
        <f t="shared" si="1"/>
        <v>#N/A</v>
      </c>
      <c r="F9" t="e">
        <f t="shared" si="1"/>
        <v>#N/A</v>
      </c>
      <c r="G9" t="e">
        <f t="shared" si="1"/>
        <v>#N/A</v>
      </c>
      <c r="H9" t="e">
        <f t="shared" si="1"/>
        <v>#N/A</v>
      </c>
      <c r="I9" t="e">
        <f t="shared" si="1"/>
        <v>#N/A</v>
      </c>
      <c r="J9" t="e">
        <f t="shared" si="1"/>
        <v>#REF!</v>
      </c>
      <c r="K9" t="e">
        <f t="shared" si="1"/>
        <v>#N/A</v>
      </c>
      <c r="L9" t="e">
        <f t="shared" si="1"/>
        <v>#N/A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#N/A</v>
      </c>
      <c r="C10" t="e">
        <f t="shared" si="1"/>
        <v>#N/A</v>
      </c>
      <c r="D10" t="e">
        <f t="shared" si="1"/>
        <v>#N/A</v>
      </c>
      <c r="E10" t="e">
        <f t="shared" si="1"/>
        <v>#N/A</v>
      </c>
      <c r="F10" t="e">
        <f t="shared" si="1"/>
        <v>#N/A</v>
      </c>
      <c r="G10" t="e">
        <f t="shared" si="1"/>
        <v>#N/A</v>
      </c>
      <c r="H10" t="e">
        <f t="shared" si="1"/>
        <v>#N/A</v>
      </c>
      <c r="I10" t="e">
        <f t="shared" si="1"/>
        <v>#N/A</v>
      </c>
      <c r="J10" t="e">
        <f t="shared" si="1"/>
        <v>#REF!</v>
      </c>
      <c r="K10" t="e">
        <f t="shared" si="1"/>
        <v>#N/A</v>
      </c>
      <c r="L10" t="e">
        <f t="shared" si="1"/>
        <v>#N/A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#N/A</v>
      </c>
      <c r="C11" t="e">
        <f t="shared" si="1"/>
        <v>#N/A</v>
      </c>
      <c r="D11" t="e">
        <f t="shared" si="1"/>
        <v>#N/A</v>
      </c>
      <c r="E11" t="e">
        <f t="shared" si="1"/>
        <v>#N/A</v>
      </c>
      <c r="F11" t="e">
        <f t="shared" si="1"/>
        <v>#N/A</v>
      </c>
      <c r="G11" t="e">
        <f t="shared" si="1"/>
        <v>#N/A</v>
      </c>
      <c r="H11" t="e">
        <f t="shared" si="1"/>
        <v>#N/A</v>
      </c>
      <c r="I11" t="e">
        <f t="shared" si="1"/>
        <v>#N/A</v>
      </c>
      <c r="J11" t="e">
        <f t="shared" si="1"/>
        <v>#REF!</v>
      </c>
      <c r="K11" t="e">
        <f t="shared" si="1"/>
        <v>#N/A</v>
      </c>
      <c r="L11" t="e">
        <f t="shared" si="1"/>
        <v>#N/A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#N/A</v>
      </c>
      <c r="C12" t="e">
        <f t="shared" si="1"/>
        <v>#N/A</v>
      </c>
      <c r="D12" t="e">
        <f t="shared" si="1"/>
        <v>#N/A</v>
      </c>
      <c r="E12" t="e">
        <f t="shared" si="1"/>
        <v>#N/A</v>
      </c>
      <c r="F12" t="e">
        <f t="shared" si="1"/>
        <v>#N/A</v>
      </c>
      <c r="G12" t="e">
        <f t="shared" si="1"/>
        <v>#N/A</v>
      </c>
      <c r="H12" t="e">
        <f t="shared" si="1"/>
        <v>#N/A</v>
      </c>
      <c r="I12" t="e">
        <f t="shared" si="1"/>
        <v>#N/A</v>
      </c>
      <c r="J12" t="e">
        <f t="shared" si="1"/>
        <v>#REF!</v>
      </c>
      <c r="K12" t="e">
        <f t="shared" si="1"/>
        <v>#N/A</v>
      </c>
      <c r="L12" t="e">
        <f t="shared" si="1"/>
        <v>#N/A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#N/A</v>
      </c>
      <c r="C13" t="e">
        <f t="shared" si="1"/>
        <v>#N/A</v>
      </c>
      <c r="D13" t="e">
        <f t="shared" si="1"/>
        <v>#N/A</v>
      </c>
      <c r="E13" t="e">
        <f t="shared" si="1"/>
        <v>#N/A</v>
      </c>
      <c r="F13" t="e">
        <f t="shared" si="1"/>
        <v>#N/A</v>
      </c>
      <c r="G13" t="e">
        <f t="shared" si="1"/>
        <v>#N/A</v>
      </c>
      <c r="H13" t="e">
        <f t="shared" si="1"/>
        <v>#N/A</v>
      </c>
      <c r="I13" t="e">
        <f t="shared" si="1"/>
        <v>#N/A</v>
      </c>
      <c r="J13" t="e">
        <f t="shared" si="1"/>
        <v>#REF!</v>
      </c>
      <c r="K13" t="e">
        <f t="shared" si="1"/>
        <v>#N/A</v>
      </c>
      <c r="L13" t="e">
        <f t="shared" si="1"/>
        <v>#N/A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#N/A</v>
      </c>
      <c r="C14" t="e">
        <f t="shared" si="1"/>
        <v>#N/A</v>
      </c>
      <c r="D14" t="e">
        <f t="shared" si="1"/>
        <v>#N/A</v>
      </c>
      <c r="E14" t="e">
        <f t="shared" si="1"/>
        <v>#N/A</v>
      </c>
      <c r="F14" t="e">
        <f t="shared" si="1"/>
        <v>#N/A</v>
      </c>
      <c r="G14" t="e">
        <f t="shared" si="1"/>
        <v>#N/A</v>
      </c>
      <c r="H14" t="e">
        <f t="shared" si="1"/>
        <v>#N/A</v>
      </c>
      <c r="I14" t="e">
        <f t="shared" si="1"/>
        <v>#N/A</v>
      </c>
      <c r="J14" t="e">
        <f t="shared" si="1"/>
        <v>#REF!</v>
      </c>
      <c r="K14" t="e">
        <f t="shared" si="1"/>
        <v>#N/A</v>
      </c>
      <c r="L14" t="e">
        <f t="shared" si="1"/>
        <v>#N/A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#N/A</v>
      </c>
      <c r="C15" t="e">
        <f t="shared" si="1"/>
        <v>#N/A</v>
      </c>
      <c r="D15" t="e">
        <f t="shared" si="1"/>
        <v>#N/A</v>
      </c>
      <c r="E15" t="e">
        <f t="shared" si="1"/>
        <v>#N/A</v>
      </c>
      <c r="F15" t="e">
        <f t="shared" si="1"/>
        <v>#N/A</v>
      </c>
      <c r="G15" t="e">
        <f t="shared" si="1"/>
        <v>#N/A</v>
      </c>
      <c r="H15" t="e">
        <f t="shared" si="1"/>
        <v>#N/A</v>
      </c>
      <c r="I15" t="e">
        <f t="shared" si="1"/>
        <v>#N/A</v>
      </c>
      <c r="J15" t="e">
        <f t="shared" si="1"/>
        <v>#REF!</v>
      </c>
      <c r="K15" t="e">
        <f t="shared" si="1"/>
        <v>#N/A</v>
      </c>
      <c r="L15" t="e">
        <f t="shared" si="1"/>
        <v>#N/A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#N/A</v>
      </c>
      <c r="C16" t="e">
        <f t="shared" si="1"/>
        <v>#N/A</v>
      </c>
      <c r="D16" t="e">
        <f t="shared" si="1"/>
        <v>#N/A</v>
      </c>
      <c r="E16" t="e">
        <f t="shared" si="1"/>
        <v>#N/A</v>
      </c>
      <c r="F16" t="e">
        <f t="shared" si="1"/>
        <v>#N/A</v>
      </c>
      <c r="G16" t="e">
        <f t="shared" si="1"/>
        <v>#N/A</v>
      </c>
      <c r="H16" t="e">
        <f t="shared" si="1"/>
        <v>#N/A</v>
      </c>
      <c r="I16" t="e">
        <f t="shared" si="1"/>
        <v>#N/A</v>
      </c>
      <c r="J16" t="e">
        <f t="shared" si="1"/>
        <v>#REF!</v>
      </c>
      <c r="K16" t="e">
        <f t="shared" si="1"/>
        <v>#N/A</v>
      </c>
      <c r="L16" t="e">
        <f t="shared" si="1"/>
        <v>#N/A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#N/A</v>
      </c>
      <c r="C17" t="e">
        <f t="shared" si="1"/>
        <v>#N/A</v>
      </c>
      <c r="D17" t="e">
        <f t="shared" si="1"/>
        <v>#N/A</v>
      </c>
      <c r="E17" t="e">
        <f t="shared" si="1"/>
        <v>#N/A</v>
      </c>
      <c r="F17" t="e">
        <f t="shared" si="1"/>
        <v>#N/A</v>
      </c>
      <c r="G17" t="e">
        <f t="shared" si="1"/>
        <v>#N/A</v>
      </c>
      <c r="H17" t="e">
        <f t="shared" si="1"/>
        <v>#N/A</v>
      </c>
      <c r="I17" t="e">
        <f t="shared" si="1"/>
        <v>#N/A</v>
      </c>
      <c r="J17" t="e">
        <f t="shared" si="1"/>
        <v>#REF!</v>
      </c>
      <c r="K17" t="e">
        <f t="shared" si="1"/>
        <v>#N/A</v>
      </c>
      <c r="L17" t="e">
        <f t="shared" si="1"/>
        <v>#N/A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#N/A</v>
      </c>
      <c r="C18" t="e">
        <f t="shared" si="2"/>
        <v>#N/A</v>
      </c>
      <c r="D18" t="e">
        <f t="shared" si="2"/>
        <v>#N/A</v>
      </c>
      <c r="E18" t="e">
        <f t="shared" si="2"/>
        <v>#N/A</v>
      </c>
      <c r="F18" t="e">
        <f t="shared" si="2"/>
        <v>#N/A</v>
      </c>
      <c r="G18" t="e">
        <f t="shared" si="2"/>
        <v>#N/A</v>
      </c>
      <c r="H18" t="e">
        <f t="shared" si="2"/>
        <v>#N/A</v>
      </c>
      <c r="I18" t="e">
        <f t="shared" si="2"/>
        <v>#N/A</v>
      </c>
      <c r="J18" t="e">
        <f t="shared" si="2"/>
        <v>#REF!</v>
      </c>
      <c r="K18" t="e">
        <f t="shared" si="2"/>
        <v>#N/A</v>
      </c>
      <c r="L18" t="e">
        <f t="shared" si="2"/>
        <v>#N/A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#N/A</v>
      </c>
      <c r="C19" t="e">
        <f t="shared" si="2"/>
        <v>#N/A</v>
      </c>
      <c r="D19" t="e">
        <f t="shared" si="2"/>
        <v>#N/A</v>
      </c>
      <c r="E19" t="e">
        <f t="shared" si="2"/>
        <v>#N/A</v>
      </c>
      <c r="F19" t="e">
        <f t="shared" si="2"/>
        <v>#N/A</v>
      </c>
      <c r="G19" t="e">
        <f t="shared" si="2"/>
        <v>#N/A</v>
      </c>
      <c r="H19" t="e">
        <f t="shared" si="2"/>
        <v>#N/A</v>
      </c>
      <c r="I19" t="e">
        <f t="shared" si="2"/>
        <v>#N/A</v>
      </c>
      <c r="J19" t="e">
        <f t="shared" si="2"/>
        <v>#REF!</v>
      </c>
      <c r="K19" t="e">
        <f t="shared" si="2"/>
        <v>#N/A</v>
      </c>
      <c r="L19" t="e">
        <f t="shared" si="2"/>
        <v>#N/A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#N/A</v>
      </c>
      <c r="C20" t="e">
        <f t="shared" si="2"/>
        <v>#N/A</v>
      </c>
      <c r="D20" t="e">
        <f t="shared" si="2"/>
        <v>#N/A</v>
      </c>
      <c r="E20" t="e">
        <f t="shared" si="2"/>
        <v>#N/A</v>
      </c>
      <c r="F20" t="e">
        <f t="shared" si="2"/>
        <v>#N/A</v>
      </c>
      <c r="G20" t="e">
        <f t="shared" si="2"/>
        <v>#N/A</v>
      </c>
      <c r="H20" t="e">
        <f t="shared" si="2"/>
        <v>#N/A</v>
      </c>
      <c r="I20" t="e">
        <f t="shared" si="2"/>
        <v>#N/A</v>
      </c>
      <c r="J20" t="e">
        <f t="shared" si="2"/>
        <v>#REF!</v>
      </c>
      <c r="K20" t="e">
        <f t="shared" si="2"/>
        <v>#N/A</v>
      </c>
      <c r="L20" t="e">
        <f t="shared" si="2"/>
        <v>#N/A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#N/A</v>
      </c>
      <c r="C21" t="e">
        <f t="shared" si="2"/>
        <v>#N/A</v>
      </c>
      <c r="D21" t="e">
        <f t="shared" si="2"/>
        <v>#N/A</v>
      </c>
      <c r="E21" t="e">
        <f t="shared" si="2"/>
        <v>#N/A</v>
      </c>
      <c r="F21" t="e">
        <f t="shared" si="2"/>
        <v>#N/A</v>
      </c>
      <c r="G21" t="e">
        <f t="shared" si="2"/>
        <v>#N/A</v>
      </c>
      <c r="H21" t="e">
        <f t="shared" si="2"/>
        <v>#N/A</v>
      </c>
      <c r="I21" t="e">
        <f t="shared" si="2"/>
        <v>#N/A</v>
      </c>
      <c r="J21" t="e">
        <f t="shared" si="2"/>
        <v>#REF!</v>
      </c>
      <c r="K21" t="e">
        <f t="shared" si="2"/>
        <v>#N/A</v>
      </c>
      <c r="L21" t="e">
        <f t="shared" si="2"/>
        <v>#N/A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#N/A</v>
      </c>
      <c r="C22" t="e">
        <f t="shared" si="2"/>
        <v>#N/A</v>
      </c>
      <c r="D22" t="e">
        <f t="shared" si="2"/>
        <v>#N/A</v>
      </c>
      <c r="E22" t="e">
        <f t="shared" si="2"/>
        <v>#N/A</v>
      </c>
      <c r="F22" t="e">
        <f t="shared" si="2"/>
        <v>#N/A</v>
      </c>
      <c r="G22" t="e">
        <f t="shared" si="2"/>
        <v>#N/A</v>
      </c>
      <c r="H22" t="e">
        <f t="shared" si="2"/>
        <v>#N/A</v>
      </c>
      <c r="I22" t="e">
        <f t="shared" si="2"/>
        <v>#N/A</v>
      </c>
      <c r="J22" t="e">
        <f t="shared" si="2"/>
        <v>#REF!</v>
      </c>
      <c r="K22" t="e">
        <f t="shared" si="2"/>
        <v>#N/A</v>
      </c>
      <c r="L22" t="e">
        <f t="shared" si="2"/>
        <v>#N/A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#N/A</v>
      </c>
      <c r="C23" t="e">
        <f t="shared" si="2"/>
        <v>#N/A</v>
      </c>
      <c r="D23" t="e">
        <f t="shared" si="2"/>
        <v>#N/A</v>
      </c>
      <c r="E23" t="e">
        <f t="shared" si="2"/>
        <v>#N/A</v>
      </c>
      <c r="F23" t="e">
        <f t="shared" si="2"/>
        <v>#N/A</v>
      </c>
      <c r="G23" t="e">
        <f t="shared" si="2"/>
        <v>#N/A</v>
      </c>
      <c r="H23" t="e">
        <f t="shared" si="2"/>
        <v>#N/A</v>
      </c>
      <c r="I23" t="e">
        <f t="shared" si="2"/>
        <v>#N/A</v>
      </c>
      <c r="J23" t="e">
        <f t="shared" si="2"/>
        <v>#REF!</v>
      </c>
      <c r="K23" t="e">
        <f t="shared" si="2"/>
        <v>#N/A</v>
      </c>
      <c r="L23" t="e">
        <f t="shared" si="2"/>
        <v>#N/A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#N/A</v>
      </c>
      <c r="C24" t="e">
        <f t="shared" si="2"/>
        <v>#N/A</v>
      </c>
      <c r="D24" t="e">
        <f t="shared" si="2"/>
        <v>#N/A</v>
      </c>
      <c r="E24" t="e">
        <f t="shared" si="2"/>
        <v>#N/A</v>
      </c>
      <c r="F24" t="e">
        <f t="shared" si="2"/>
        <v>#N/A</v>
      </c>
      <c r="G24" t="e">
        <f t="shared" si="2"/>
        <v>#N/A</v>
      </c>
      <c r="H24" t="e">
        <f t="shared" si="2"/>
        <v>#N/A</v>
      </c>
      <c r="I24" t="e">
        <f t="shared" si="2"/>
        <v>#N/A</v>
      </c>
      <c r="J24" t="e">
        <f t="shared" si="2"/>
        <v>#REF!</v>
      </c>
      <c r="K24" t="e">
        <f t="shared" si="2"/>
        <v>#N/A</v>
      </c>
      <c r="L24" t="e">
        <f t="shared" si="2"/>
        <v>#N/A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#N/A</v>
      </c>
      <c r="C25" t="e">
        <f t="shared" si="2"/>
        <v>#N/A</v>
      </c>
      <c r="D25" t="e">
        <f t="shared" si="2"/>
        <v>#N/A</v>
      </c>
      <c r="E25" t="e">
        <f t="shared" si="2"/>
        <v>#N/A</v>
      </c>
      <c r="F25" t="e">
        <f t="shared" si="2"/>
        <v>#N/A</v>
      </c>
      <c r="G25" t="e">
        <f t="shared" si="2"/>
        <v>#N/A</v>
      </c>
      <c r="H25" t="e">
        <f t="shared" si="2"/>
        <v>#N/A</v>
      </c>
      <c r="I25" t="e">
        <f t="shared" si="2"/>
        <v>#N/A</v>
      </c>
      <c r="J25" t="e">
        <f t="shared" si="2"/>
        <v>#REF!</v>
      </c>
      <c r="K25" t="e">
        <f t="shared" si="2"/>
        <v>#N/A</v>
      </c>
      <c r="L25" t="e">
        <f t="shared" si="2"/>
        <v>#N/A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#N/A</v>
      </c>
      <c r="C26" t="e">
        <f t="shared" si="2"/>
        <v>#N/A</v>
      </c>
      <c r="D26" t="e">
        <f t="shared" si="2"/>
        <v>#N/A</v>
      </c>
      <c r="E26" t="e">
        <f t="shared" si="2"/>
        <v>#N/A</v>
      </c>
      <c r="F26" t="e">
        <f t="shared" si="2"/>
        <v>#N/A</v>
      </c>
      <c r="G26" t="e">
        <f t="shared" si="2"/>
        <v>#N/A</v>
      </c>
      <c r="H26" t="e">
        <f t="shared" si="2"/>
        <v>#N/A</v>
      </c>
      <c r="I26" t="e">
        <f t="shared" si="2"/>
        <v>#N/A</v>
      </c>
      <c r="J26" t="e">
        <f t="shared" si="2"/>
        <v>#REF!</v>
      </c>
      <c r="K26" t="e">
        <f t="shared" si="2"/>
        <v>#N/A</v>
      </c>
      <c r="L26" t="e">
        <f t="shared" si="2"/>
        <v>#N/A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#N/A</v>
      </c>
      <c r="C27" t="e">
        <f t="shared" si="2"/>
        <v>#N/A</v>
      </c>
      <c r="D27" t="e">
        <f t="shared" si="2"/>
        <v>#N/A</v>
      </c>
      <c r="E27" t="e">
        <f t="shared" si="2"/>
        <v>#N/A</v>
      </c>
      <c r="F27" t="e">
        <f t="shared" si="2"/>
        <v>#N/A</v>
      </c>
      <c r="G27" t="e">
        <f t="shared" si="2"/>
        <v>#N/A</v>
      </c>
      <c r="H27" t="e">
        <f t="shared" si="2"/>
        <v>#N/A</v>
      </c>
      <c r="I27" t="e">
        <f t="shared" si="2"/>
        <v>#N/A</v>
      </c>
      <c r="J27" t="e">
        <f t="shared" si="2"/>
        <v>#REF!</v>
      </c>
      <c r="K27" t="e">
        <f t="shared" si="2"/>
        <v>#N/A</v>
      </c>
      <c r="L27" t="e">
        <f t="shared" si="2"/>
        <v>#N/A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#N/A</v>
      </c>
      <c r="C28" t="e">
        <f t="shared" si="5"/>
        <v>#N/A</v>
      </c>
      <c r="D28" t="e">
        <f t="shared" si="5"/>
        <v>#N/A</v>
      </c>
      <c r="E28" t="e">
        <f t="shared" si="5"/>
        <v>#N/A</v>
      </c>
      <c r="F28" t="e">
        <f t="shared" si="5"/>
        <v>#N/A</v>
      </c>
      <c r="G28" t="e">
        <f t="shared" si="5"/>
        <v>#N/A</v>
      </c>
      <c r="H28" t="e">
        <f t="shared" si="5"/>
        <v>#N/A</v>
      </c>
      <c r="I28" t="e">
        <f t="shared" si="5"/>
        <v>#N/A</v>
      </c>
      <c r="J28" t="e">
        <f t="shared" si="5"/>
        <v>#REF!</v>
      </c>
      <c r="K28" t="e">
        <f t="shared" si="5"/>
        <v>#N/A</v>
      </c>
      <c r="L28" t="e">
        <f t="shared" si="5"/>
        <v>#N/A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#N/A</v>
      </c>
      <c r="C29" t="e">
        <f t="shared" si="5"/>
        <v>#N/A</v>
      </c>
      <c r="D29" t="e">
        <f t="shared" si="5"/>
        <v>#N/A</v>
      </c>
      <c r="E29" t="e">
        <f t="shared" si="5"/>
        <v>#N/A</v>
      </c>
      <c r="F29" t="e">
        <f t="shared" si="5"/>
        <v>#N/A</v>
      </c>
      <c r="G29" t="e">
        <f t="shared" si="5"/>
        <v>#N/A</v>
      </c>
      <c r="H29" t="e">
        <f t="shared" si="5"/>
        <v>#N/A</v>
      </c>
      <c r="I29" t="e">
        <f t="shared" si="5"/>
        <v>#N/A</v>
      </c>
      <c r="J29" t="e">
        <f t="shared" si="5"/>
        <v>#REF!</v>
      </c>
      <c r="K29" t="e">
        <f t="shared" si="5"/>
        <v>#N/A</v>
      </c>
      <c r="L29" t="e">
        <f t="shared" si="5"/>
        <v>#N/A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#N/A</v>
      </c>
      <c r="C30" t="e">
        <f t="shared" si="5"/>
        <v>#N/A</v>
      </c>
      <c r="D30" t="e">
        <f t="shared" si="5"/>
        <v>#N/A</v>
      </c>
      <c r="E30" t="e">
        <f t="shared" si="5"/>
        <v>#N/A</v>
      </c>
      <c r="F30" t="e">
        <f t="shared" si="5"/>
        <v>#N/A</v>
      </c>
      <c r="G30" t="e">
        <f t="shared" si="5"/>
        <v>#N/A</v>
      </c>
      <c r="H30" t="e">
        <f t="shared" si="5"/>
        <v>#N/A</v>
      </c>
      <c r="I30" t="e">
        <f t="shared" si="5"/>
        <v>#N/A</v>
      </c>
      <c r="J30" t="e">
        <f t="shared" si="5"/>
        <v>#REF!</v>
      </c>
      <c r="K30" t="e">
        <f t="shared" si="5"/>
        <v>#N/A</v>
      </c>
      <c r="L30" t="e">
        <f t="shared" si="5"/>
        <v>#N/A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#N/A</v>
      </c>
      <c r="C31" t="e">
        <f t="shared" si="5"/>
        <v>#N/A</v>
      </c>
      <c r="D31" t="e">
        <f t="shared" si="5"/>
        <v>#N/A</v>
      </c>
      <c r="E31" t="e">
        <f t="shared" si="5"/>
        <v>#N/A</v>
      </c>
      <c r="F31" t="e">
        <f t="shared" si="5"/>
        <v>#N/A</v>
      </c>
      <c r="G31" t="e">
        <f t="shared" si="5"/>
        <v>#N/A</v>
      </c>
      <c r="H31" t="e">
        <f t="shared" si="5"/>
        <v>#N/A</v>
      </c>
      <c r="I31" t="e">
        <f t="shared" si="5"/>
        <v>#N/A</v>
      </c>
      <c r="J31" t="e">
        <f t="shared" si="5"/>
        <v>#REF!</v>
      </c>
      <c r="K31" t="e">
        <f t="shared" si="5"/>
        <v>#N/A</v>
      </c>
      <c r="L31" t="e">
        <f t="shared" si="5"/>
        <v>#N/A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#N/A</v>
      </c>
      <c r="C32" t="e">
        <f t="shared" si="5"/>
        <v>#N/A</v>
      </c>
      <c r="D32" t="e">
        <f t="shared" si="5"/>
        <v>#N/A</v>
      </c>
      <c r="E32" t="e">
        <f t="shared" si="5"/>
        <v>#N/A</v>
      </c>
      <c r="F32" t="e">
        <f t="shared" si="5"/>
        <v>#N/A</v>
      </c>
      <c r="G32" t="e">
        <f t="shared" si="5"/>
        <v>#N/A</v>
      </c>
      <c r="H32" t="e">
        <f t="shared" si="5"/>
        <v>#N/A</v>
      </c>
      <c r="I32" t="e">
        <f t="shared" si="5"/>
        <v>#N/A</v>
      </c>
      <c r="J32" t="e">
        <f t="shared" si="5"/>
        <v>#REF!</v>
      </c>
      <c r="K32" t="e">
        <f t="shared" si="5"/>
        <v>#N/A</v>
      </c>
      <c r="L32" t="e">
        <f t="shared" si="5"/>
        <v>#N/A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#N/A</v>
      </c>
      <c r="C33" t="e">
        <f t="shared" si="5"/>
        <v>#N/A</v>
      </c>
      <c r="D33" t="e">
        <f t="shared" si="5"/>
        <v>#N/A</v>
      </c>
      <c r="E33" t="e">
        <f t="shared" si="5"/>
        <v>#N/A</v>
      </c>
      <c r="F33" t="e">
        <f t="shared" si="5"/>
        <v>#N/A</v>
      </c>
      <c r="G33" t="e">
        <f t="shared" si="5"/>
        <v>#N/A</v>
      </c>
      <c r="H33" t="e">
        <f t="shared" si="5"/>
        <v>#N/A</v>
      </c>
      <c r="I33" t="e">
        <f t="shared" si="5"/>
        <v>#N/A</v>
      </c>
      <c r="J33" t="e">
        <f t="shared" si="5"/>
        <v>#REF!</v>
      </c>
      <c r="K33" t="e">
        <f t="shared" si="5"/>
        <v>#N/A</v>
      </c>
      <c r="L33" t="e">
        <f t="shared" si="5"/>
        <v>#N/A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#N/A</v>
      </c>
      <c r="C34" t="e">
        <f t="shared" si="5"/>
        <v>#N/A</v>
      </c>
      <c r="D34" t="e">
        <f t="shared" si="5"/>
        <v>#N/A</v>
      </c>
      <c r="E34" t="e">
        <f t="shared" si="5"/>
        <v>#N/A</v>
      </c>
      <c r="F34" t="e">
        <f t="shared" si="5"/>
        <v>#N/A</v>
      </c>
      <c r="G34" t="e">
        <f t="shared" si="5"/>
        <v>#N/A</v>
      </c>
      <c r="H34" t="e">
        <f t="shared" si="5"/>
        <v>#N/A</v>
      </c>
      <c r="I34" t="e">
        <f t="shared" si="5"/>
        <v>#N/A</v>
      </c>
      <c r="J34" t="e">
        <f t="shared" si="5"/>
        <v>#REF!</v>
      </c>
      <c r="K34" t="e">
        <f t="shared" si="5"/>
        <v>#N/A</v>
      </c>
      <c r="L34" t="e">
        <f t="shared" si="5"/>
        <v>#N/A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#N/A</v>
      </c>
      <c r="C35" t="e">
        <f t="shared" si="5"/>
        <v>#N/A</v>
      </c>
      <c r="D35" t="e">
        <f t="shared" si="5"/>
        <v>#N/A</v>
      </c>
      <c r="E35" t="e">
        <f t="shared" si="5"/>
        <v>#N/A</v>
      </c>
      <c r="F35" t="e">
        <f t="shared" si="5"/>
        <v>#N/A</v>
      </c>
      <c r="G35" t="e">
        <f t="shared" si="5"/>
        <v>#N/A</v>
      </c>
      <c r="H35" t="e">
        <f t="shared" si="5"/>
        <v>#N/A</v>
      </c>
      <c r="I35" t="e">
        <f t="shared" si="5"/>
        <v>#N/A</v>
      </c>
      <c r="J35" t="e">
        <f t="shared" si="5"/>
        <v>#REF!</v>
      </c>
      <c r="K35" t="e">
        <f t="shared" si="5"/>
        <v>#N/A</v>
      </c>
      <c r="L35" t="e">
        <f t="shared" si="5"/>
        <v>#N/A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#N/A</v>
      </c>
      <c r="C36" t="e">
        <f t="shared" si="5"/>
        <v>#N/A</v>
      </c>
      <c r="D36" t="e">
        <f t="shared" si="5"/>
        <v>#N/A</v>
      </c>
      <c r="E36" t="e">
        <f t="shared" si="5"/>
        <v>#N/A</v>
      </c>
      <c r="F36" t="e">
        <f t="shared" si="5"/>
        <v>#N/A</v>
      </c>
      <c r="G36" t="e">
        <f t="shared" si="5"/>
        <v>#N/A</v>
      </c>
      <c r="H36" t="e">
        <f t="shared" si="5"/>
        <v>#N/A</v>
      </c>
      <c r="I36" t="e">
        <f t="shared" si="5"/>
        <v>#N/A</v>
      </c>
      <c r="J36" t="e">
        <f t="shared" si="5"/>
        <v>#REF!</v>
      </c>
      <c r="K36" t="e">
        <f t="shared" si="5"/>
        <v>#N/A</v>
      </c>
      <c r="L36" t="e">
        <f t="shared" si="5"/>
        <v>#N/A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#N/A</v>
      </c>
      <c r="C37" t="e">
        <f t="shared" si="6"/>
        <v>#N/A</v>
      </c>
      <c r="D37" t="e">
        <f t="shared" si="6"/>
        <v>#N/A</v>
      </c>
      <c r="E37" t="e">
        <f t="shared" si="6"/>
        <v>#N/A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#N/A</v>
      </c>
      <c r="K37" t="e">
        <f t="shared" si="6"/>
        <v>#REF!</v>
      </c>
      <c r="L37" t="e">
        <f t="shared" si="6"/>
        <v>#N/A</v>
      </c>
      <c r="M37" t="e">
        <f t="shared" si="6"/>
        <v>#N/A</v>
      </c>
      <c r="N37" t="e">
        <f t="shared" si="6"/>
        <v>#N/A</v>
      </c>
      <c r="O37" t="e">
        <f t="shared" si="6"/>
        <v>#N/A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#N/A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#N/A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#N/A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#N/A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#N/A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#N/A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#N/A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#N/A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#N/A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#N/A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#N/A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#N/A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#N/A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#N/A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#N/A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#N/A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#N/A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#N/A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#N/A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#N/A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#N/A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#N/A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#N/A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#N/A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#N/A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#N/A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#N/A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#N/A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#N/A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#N/A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#N/A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#N/A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#N/A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#N/A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#N/A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#N/A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#N/A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#N/A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#N/A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#N/A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#N/A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#N/A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#N/A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#N/A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#N/A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#N/A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#N/A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#N/A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#N/A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#N/A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#N/A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#N/A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#N/A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#N/A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#N/A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#N/A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#N/A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#N/A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#N/A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#N/A</v>
      </c>
      <c r="C78" t="e">
        <f t="shared" si="10"/>
        <v>#REF!</v>
      </c>
      <c r="D78" t="e">
        <f t="shared" si="10"/>
        <v>#REF!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#REF!</v>
      </c>
      <c r="M78">
        <v>8700</v>
      </c>
      <c r="N78" t="e">
        <f t="shared" si="13"/>
        <v>#N/A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zoomScaleNormal="100" workbookViewId="0">
      <selection activeCell="F27" sqref="F27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155</v>
      </c>
      <c r="B2" s="5">
        <v>2020</v>
      </c>
      <c r="C2" s="5">
        <v>82.5</v>
      </c>
      <c r="E2" t="s">
        <v>140</v>
      </c>
      <c r="Q2" s="25"/>
      <c r="R2" s="25"/>
    </row>
    <row r="3" spans="1:20">
      <c r="A3" s="5" t="s">
        <v>155</v>
      </c>
      <c r="B3" s="5">
        <v>2030</v>
      </c>
      <c r="C3" s="5">
        <v>82.5</v>
      </c>
      <c r="E3" t="s">
        <v>142</v>
      </c>
      <c r="F3" s="26" t="s">
        <v>143</v>
      </c>
      <c r="Q3" s="25"/>
      <c r="R3" s="25"/>
    </row>
    <row r="4" spans="1:20">
      <c r="A4" s="5" t="s">
        <v>155</v>
      </c>
      <c r="B4" s="5">
        <v>2050</v>
      </c>
      <c r="C4" s="5">
        <v>82.5</v>
      </c>
      <c r="E4" t="s">
        <v>145</v>
      </c>
      <c r="Q4" s="25"/>
      <c r="R4" s="25"/>
    </row>
    <row r="5" spans="1:20">
      <c r="A5" s="5" t="s">
        <v>156</v>
      </c>
      <c r="B5" s="5">
        <v>2020</v>
      </c>
      <c r="C5" s="5">
        <v>86</v>
      </c>
      <c r="E5" t="s">
        <v>140</v>
      </c>
      <c r="L5" s="25"/>
      <c r="Q5" s="25"/>
      <c r="R5" s="25"/>
    </row>
    <row r="6" spans="1:20">
      <c r="A6" s="5" t="s">
        <v>156</v>
      </c>
      <c r="B6" s="5">
        <v>2030</v>
      </c>
      <c r="C6" s="5">
        <v>74.66</v>
      </c>
      <c r="E6" t="s">
        <v>140</v>
      </c>
      <c r="L6" s="25"/>
      <c r="Q6" s="25"/>
      <c r="R6" s="25"/>
    </row>
    <row r="7" spans="1:20">
      <c r="A7" s="5" t="s">
        <v>156</v>
      </c>
      <c r="B7" s="5">
        <v>2050</v>
      </c>
      <c r="C7" s="5">
        <v>50.29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158</v>
      </c>
      <c r="B8" s="5">
        <v>2020</v>
      </c>
      <c r="C8" s="28">
        <v>40</v>
      </c>
      <c r="E8" t="s">
        <v>140</v>
      </c>
      <c r="L8" s="25"/>
      <c r="Q8" s="25"/>
      <c r="R8" s="25"/>
    </row>
    <row r="9" spans="1:20">
      <c r="A9" s="5" t="s">
        <v>158</v>
      </c>
      <c r="B9" s="5">
        <v>2020</v>
      </c>
      <c r="C9" s="28">
        <v>123</v>
      </c>
      <c r="E9" t="s">
        <v>140</v>
      </c>
      <c r="L9" s="25"/>
      <c r="Q9" s="25"/>
      <c r="R9" s="25"/>
    </row>
    <row r="10" spans="1:20">
      <c r="A10" s="5" t="s">
        <v>158</v>
      </c>
      <c r="B10" s="5">
        <v>2050</v>
      </c>
      <c r="C10" s="28">
        <v>168</v>
      </c>
      <c r="E10" t="s">
        <v>145</v>
      </c>
      <c r="L10" s="25"/>
      <c r="Q10" s="25"/>
      <c r="R10" s="25"/>
    </row>
    <row r="11" spans="1:20">
      <c r="A11" s="5" t="s">
        <v>157</v>
      </c>
      <c r="B11" s="5">
        <v>2020</v>
      </c>
      <c r="C11" s="5">
        <v>15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157</v>
      </c>
      <c r="B12" s="5">
        <v>2030</v>
      </c>
      <c r="C12" s="5">
        <v>15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157</v>
      </c>
      <c r="B13" s="5">
        <v>2050</v>
      </c>
      <c r="C13" s="5">
        <v>15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53</v>
      </c>
      <c r="B14" s="5">
        <v>2050</v>
      </c>
      <c r="C14" s="5">
        <v>1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151</v>
      </c>
      <c r="B15" s="5">
        <v>2020</v>
      </c>
      <c r="C15" s="5">
        <v>8.2799999999999994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151</v>
      </c>
      <c r="B16" s="5">
        <v>2030</v>
      </c>
      <c r="C16" s="5">
        <v>7.09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151</v>
      </c>
      <c r="B17" s="5">
        <v>2050</v>
      </c>
      <c r="C17" s="5">
        <v>6.73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139</v>
      </c>
      <c r="B18" s="5">
        <v>2020</v>
      </c>
      <c r="C18" s="5">
        <v>21.175000000000001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139</v>
      </c>
      <c r="B19" s="5">
        <v>2030</v>
      </c>
      <c r="C19" s="5">
        <v>40.68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139</v>
      </c>
      <c r="B20" s="5">
        <v>2050</v>
      </c>
      <c r="C20" s="5">
        <v>79.69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27" t="s">
        <v>148</v>
      </c>
      <c r="B21" s="5">
        <v>2020</v>
      </c>
      <c r="C21" s="28">
        <f>C62+C30*E64</f>
        <v>34035.509999999995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50.414543267504001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27" t="s">
        <v>148</v>
      </c>
      <c r="B23" s="5">
        <v>2050</v>
      </c>
      <c r="C23" s="28" t="e">
        <f>C35+E35*C31</f>
        <v>#VALUE!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144</v>
      </c>
      <c r="B24" s="5">
        <v>2020</v>
      </c>
      <c r="C24" s="5">
        <v>46.33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144</v>
      </c>
      <c r="B25" s="5">
        <v>2030</v>
      </c>
      <c r="C25" s="5">
        <v>36.32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144</v>
      </c>
      <c r="B26" s="5">
        <v>2050</v>
      </c>
      <c r="C26" s="5">
        <v>32.83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146</v>
      </c>
      <c r="B27" s="5">
        <v>2020</v>
      </c>
      <c r="C27" s="5">
        <v>6.48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146</v>
      </c>
      <c r="B28" s="5">
        <v>2030</v>
      </c>
      <c r="C28" s="5">
        <v>6.48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146</v>
      </c>
      <c r="B29" s="5">
        <v>2050</v>
      </c>
      <c r="C29" s="5">
        <v>6.48</v>
      </c>
      <c r="E29" t="s">
        <v>140</v>
      </c>
      <c r="O29" s="25"/>
      <c r="P29" s="25"/>
      <c r="Q29" s="25"/>
      <c r="U29" s="33"/>
    </row>
    <row r="30" spans="1:23">
      <c r="A30" s="5" t="s">
        <v>147</v>
      </c>
      <c r="B30" s="5">
        <v>2020</v>
      </c>
      <c r="C30" s="5">
        <v>16.716999999999999</v>
      </c>
      <c r="E30" t="s">
        <v>140</v>
      </c>
      <c r="O30" s="25"/>
      <c r="P30" s="25"/>
      <c r="Q30" s="25"/>
    </row>
    <row r="31" spans="1:23">
      <c r="A31" s="5" t="s">
        <v>147</v>
      </c>
      <c r="B31" s="5">
        <v>2030</v>
      </c>
      <c r="C31" s="5">
        <v>26.81</v>
      </c>
      <c r="E31" t="s">
        <v>145</v>
      </c>
      <c r="O31" s="25"/>
      <c r="P31" s="25"/>
      <c r="Q31" s="25"/>
    </row>
    <row r="32" spans="1:23">
      <c r="A32" s="5" t="s">
        <v>147</v>
      </c>
      <c r="B32" s="5">
        <v>2050</v>
      </c>
      <c r="C32" s="5">
        <v>46.996000000000002</v>
      </c>
      <c r="E32" t="s">
        <v>137</v>
      </c>
      <c r="N32" s="25"/>
      <c r="O32" s="25"/>
      <c r="P32" s="25"/>
      <c r="Q32" s="25"/>
    </row>
    <row r="33" spans="1:17">
      <c r="A33" s="27" t="s">
        <v>160</v>
      </c>
      <c r="B33" s="5">
        <v>2020</v>
      </c>
      <c r="C33" s="5">
        <v>20.05</v>
      </c>
      <c r="E33" t="s">
        <v>140</v>
      </c>
      <c r="N33" s="25"/>
      <c r="O33" s="25"/>
      <c r="P33" s="25"/>
      <c r="Q33" s="25"/>
    </row>
    <row r="34" spans="1:17">
      <c r="A34" s="27" t="s">
        <v>160</v>
      </c>
      <c r="B34" s="5">
        <v>2030</v>
      </c>
      <c r="C34" s="5">
        <v>14.47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27" t="s">
        <v>160</v>
      </c>
      <c r="B35" s="5">
        <v>2050</v>
      </c>
      <c r="C35" s="5">
        <v>14.65</v>
      </c>
      <c r="E35" t="s">
        <v>145</v>
      </c>
      <c r="N35" s="25"/>
      <c r="O35" s="25"/>
      <c r="P35" s="25"/>
      <c r="Q35" s="25"/>
    </row>
    <row r="36" spans="1:17">
      <c r="A36" s="5" t="s">
        <v>149</v>
      </c>
      <c r="B36" s="5">
        <v>2020</v>
      </c>
      <c r="C36" s="5">
        <v>1.69</v>
      </c>
      <c r="E36" t="s">
        <v>140</v>
      </c>
      <c r="N36" s="25"/>
      <c r="O36" s="25"/>
      <c r="P36" s="25"/>
      <c r="Q36" s="25"/>
    </row>
    <row r="37" spans="1:17">
      <c r="A37" s="5" t="s">
        <v>149</v>
      </c>
      <c r="B37" s="5">
        <v>2030</v>
      </c>
      <c r="C37" s="5">
        <v>1.69</v>
      </c>
      <c r="E37" t="s">
        <v>140</v>
      </c>
      <c r="N37" s="25"/>
      <c r="O37" s="25"/>
      <c r="P37" s="25"/>
      <c r="Q37" s="25"/>
    </row>
    <row r="38" spans="1:17">
      <c r="A38" s="5" t="s">
        <v>149</v>
      </c>
      <c r="B38" s="5">
        <v>2050</v>
      </c>
      <c r="C38" s="5">
        <v>1.69</v>
      </c>
      <c r="E38" t="s">
        <v>145</v>
      </c>
      <c r="F38" s="26" t="s">
        <v>288</v>
      </c>
      <c r="G38" t="s">
        <v>171</v>
      </c>
    </row>
    <row r="39" spans="1:17">
      <c r="A39" s="5" t="s">
        <v>150</v>
      </c>
      <c r="B39" s="5">
        <v>2020</v>
      </c>
      <c r="C39" s="5">
        <v>4.5359999999999996</v>
      </c>
      <c r="E39" t="s">
        <v>140</v>
      </c>
    </row>
    <row r="40" spans="1:17">
      <c r="A40" s="5" t="s">
        <v>150</v>
      </c>
      <c r="B40" s="5">
        <v>2030</v>
      </c>
      <c r="C40" s="5">
        <v>6.6959999999999997</v>
      </c>
      <c r="E40" t="s">
        <v>140</v>
      </c>
    </row>
    <row r="41" spans="1:17">
      <c r="A41" s="5" t="s">
        <v>150</v>
      </c>
      <c r="B41" s="5">
        <v>2050</v>
      </c>
      <c r="C41" s="5">
        <v>14.148</v>
      </c>
      <c r="E41" t="s">
        <v>145</v>
      </c>
    </row>
    <row r="42" spans="1:17">
      <c r="A42" s="27" t="s">
        <v>141</v>
      </c>
      <c r="B42" s="5">
        <v>2020</v>
      </c>
      <c r="C42" s="5">
        <v>74.3</v>
      </c>
      <c r="E42" t="s">
        <v>140</v>
      </c>
    </row>
    <row r="43" spans="1:17">
      <c r="A43" s="5" t="s">
        <v>141</v>
      </c>
      <c r="B43" s="5">
        <v>2030</v>
      </c>
      <c r="C43" s="5">
        <v>57.9</v>
      </c>
      <c r="E43" t="s">
        <v>140</v>
      </c>
      <c r="F43" t="s">
        <v>172</v>
      </c>
    </row>
    <row r="44" spans="1:17">
      <c r="A44" s="5" t="s">
        <v>141</v>
      </c>
      <c r="B44" s="5">
        <v>2050</v>
      </c>
      <c r="C44" s="5">
        <v>45.1</v>
      </c>
      <c r="E44" t="s">
        <v>140</v>
      </c>
    </row>
    <row r="45" spans="1:17">
      <c r="A45" s="5" t="s">
        <v>152</v>
      </c>
      <c r="B45" s="5">
        <v>2020</v>
      </c>
      <c r="C45" s="5">
        <v>7.5</v>
      </c>
      <c r="E45" t="s">
        <v>140</v>
      </c>
    </row>
    <row r="46" spans="1:17">
      <c r="A46" s="5" t="s">
        <v>152</v>
      </c>
      <c r="B46" s="5">
        <v>2030</v>
      </c>
      <c r="C46" s="5">
        <v>7.5</v>
      </c>
      <c r="E46" t="s">
        <v>145</v>
      </c>
    </row>
    <row r="47" spans="1:17">
      <c r="A47" s="5" t="s">
        <v>152</v>
      </c>
      <c r="B47" s="5">
        <v>2050</v>
      </c>
      <c r="C47" s="5">
        <v>7.5</v>
      </c>
      <c r="E47" t="s">
        <v>140</v>
      </c>
    </row>
    <row r="48" spans="1:17">
      <c r="A48" s="5" t="s">
        <v>153</v>
      </c>
      <c r="B48" s="5">
        <v>2020</v>
      </c>
      <c r="C48" s="5">
        <v>45</v>
      </c>
    </row>
    <row r="49" spans="1:5">
      <c r="A49" s="5" t="s">
        <v>153</v>
      </c>
      <c r="B49" s="5">
        <v>2030</v>
      </c>
      <c r="C49" s="5">
        <v>45</v>
      </c>
      <c r="E49" t="s">
        <v>173</v>
      </c>
    </row>
    <row r="50" spans="1:5">
      <c r="A50" s="5" t="s">
        <v>153</v>
      </c>
      <c r="B50" s="5">
        <v>2050</v>
      </c>
      <c r="C50" s="5">
        <v>35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>
    <sortState xmlns:xlrd2="http://schemas.microsoft.com/office/spreadsheetml/2017/richdata2" ref="A2:C50">
      <sortCondition ref="A1:A50"/>
    </sortState>
  </autoFilter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79998168889431442"/>
  </sheetPr>
  <dimension ref="A1:L51"/>
  <sheetViews>
    <sheetView zoomScaleNormal="100" workbookViewId="0">
      <selection activeCell="D79" sqref="D79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 hidden="1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 hidden="1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 hidden="1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293</v>
      </c>
      <c r="H23">
        <v>62000</v>
      </c>
      <c r="I23" t="s">
        <v>294</v>
      </c>
      <c r="J23">
        <v>160000</v>
      </c>
      <c r="K23">
        <f>H23*4+J23</f>
        <v>408000</v>
      </c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 hidden="1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 hidden="1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 hidden="1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 hidden="1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 hidden="1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 hidden="1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 hidden="1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 hidden="1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 hidden="1">
      <c r="A35" s="5" t="s">
        <v>83</v>
      </c>
      <c r="B35" s="36">
        <v>2050</v>
      </c>
      <c r="C35" s="39">
        <v>2685000</v>
      </c>
      <c r="F35" t="s">
        <v>198</v>
      </c>
    </row>
    <row r="36" spans="1:12" hidden="1">
      <c r="A36" s="5" t="s">
        <v>87</v>
      </c>
      <c r="B36" s="36">
        <v>2050</v>
      </c>
      <c r="C36" s="39">
        <v>2970000</v>
      </c>
      <c r="E36" s="109"/>
      <c r="F36" t="s">
        <v>198</v>
      </c>
    </row>
    <row r="37" spans="1:12" hidden="1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293</v>
      </c>
      <c r="H37">
        <v>35000</v>
      </c>
      <c r="I37" t="s">
        <v>294</v>
      </c>
      <c r="J37">
        <v>60000</v>
      </c>
      <c r="K37">
        <f>H37*4+J37</f>
        <v>200000</v>
      </c>
    </row>
    <row r="38" spans="1:12" hidden="1">
      <c r="A38" s="5" t="s">
        <v>92</v>
      </c>
      <c r="B38" s="36">
        <v>2050</v>
      </c>
      <c r="C38" s="39">
        <v>412000</v>
      </c>
      <c r="F38" t="s">
        <v>198</v>
      </c>
    </row>
    <row r="39" spans="1:12" hidden="1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 hidden="1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 hidden="1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 hidden="1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 hidden="1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filterColumn colId="0">
      <filters>
        <filter val="CCS CCGT"/>
      </filters>
    </filterColumn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tabSelected="1" zoomScaleNormal="100" workbookViewId="0">
      <selection activeCell="G33" sqref="G33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2024-03-06T18:30:59Z</dcterms:modified>
  <dc:language>en-US</dc:language>
</cp:coreProperties>
</file>