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E6958CC-180D-4028-98D9-7CAE9219502C}" xr6:coauthVersionLast="47" xr6:coauthVersionMax="47" xr10:uidLastSave="{00000000-0000-0000-0000-000000000000}"/>
  <bookViews>
    <workbookView xWindow="-120" yWindow="-120" windowWidth="29040" windowHeight="17640" tabRatio="998" firstSheet="5" activeTab="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2" l="1"/>
  <c r="M10" i="33"/>
  <c r="L10" i="33"/>
  <c r="O3" i="72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F8" i="64"/>
  <c r="O4" i="72"/>
  <c r="O5" i="72"/>
  <c r="O6" i="72"/>
  <c r="O7" i="72"/>
  <c r="O8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S15" i="33"/>
  <c r="S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S3" i="33"/>
  <c r="S4" i="33"/>
  <c r="S5" i="33"/>
  <c r="S6" i="33"/>
  <c r="S7" i="33"/>
  <c r="S8" i="33"/>
  <c r="S9" i="33"/>
  <c r="S12" i="33"/>
  <c r="S13" i="33"/>
  <c r="S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T7" i="33"/>
  <c r="T8" i="33"/>
  <c r="T10" i="33"/>
  <c r="T9" i="33"/>
  <c r="T3" i="33"/>
  <c r="T15" i="33"/>
  <c r="T16" i="33"/>
  <c r="T17" i="33"/>
  <c r="T5" i="33"/>
  <c r="T6" i="33"/>
  <c r="T4" i="33"/>
  <c r="T2" i="33"/>
  <c r="C3" i="18"/>
  <c r="P11" i="33"/>
  <c r="T11" i="33" s="1"/>
  <c r="Q11" i="33"/>
  <c r="R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" i="33"/>
  <c r="S10" i="33" l="1"/>
  <c r="S17" i="33"/>
  <c r="S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<sst xmlns="http://schemas.openxmlformats.org/spreadsheetml/2006/main" count="984" uniqueCount="490">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</sst>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L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5" width="33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489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s="5" t="s">
        <v>109</v>
      </c>
      <c r="Q1" s="5" t="s">
        <v>110</v>
      </c>
      <c r="R1" s="5" t="s">
        <v>111</v>
      </c>
      <c r="S1" t="s">
        <v>121</v>
      </c>
      <c r="T1" t="s">
        <v>217</v>
      </c>
      <c r="U1" s="2" t="s">
        <v>128</v>
      </c>
      <c r="V1" t="s">
        <v>113</v>
      </c>
      <c r="W1" s="2" t="s">
        <v>115</v>
      </c>
      <c r="X1" s="2" t="s">
        <v>115</v>
      </c>
      <c r="Y1" t="s">
        <v>61</v>
      </c>
      <c r="Z1" t="s">
        <v>62</v>
      </c>
      <c r="AA1" t="s">
        <v>47</v>
      </c>
      <c r="AB1" t="s">
        <v>48</v>
      </c>
      <c r="AC1" t="s">
        <v>49</v>
      </c>
      <c r="AD1" t="s">
        <v>50</v>
      </c>
      <c r="AF1" s="9" t="s">
        <v>350</v>
      </c>
      <c r="AG1" s="9"/>
    </row>
    <row r="2" spans="1:38" s="9" customFormat="1">
      <c r="A2" s="13" t="s">
        <v>382</v>
      </c>
      <c r="B2" s="13" t="s">
        <v>119</v>
      </c>
      <c r="C2" s="13">
        <v>0</v>
      </c>
      <c r="D2" s="13">
        <v>1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9" t="b">
        <v>1</v>
      </c>
      <c r="Q2" s="9">
        <v>1</v>
      </c>
      <c r="R2" s="9">
        <v>1</v>
      </c>
      <c r="S2" s="9">
        <f t="shared" ref="S2:S16" si="0">D2+C2</f>
        <v>1</v>
      </c>
      <c r="T2" s="9">
        <f t="shared" ref="T2" si="1">IF(P2&lt;&gt;"",1,0)</f>
        <v>1</v>
      </c>
      <c r="V2" s="9" t="s">
        <v>114</v>
      </c>
      <c r="W2" s="9">
        <v>500</v>
      </c>
      <c r="X2" s="9">
        <v>500</v>
      </c>
      <c r="Y2" s="9" t="s">
        <v>63</v>
      </c>
      <c r="Z2" s="9" t="s">
        <v>64</v>
      </c>
      <c r="AA2" s="9">
        <v>0</v>
      </c>
      <c r="AB2" s="9">
        <v>2.2999999999999998</v>
      </c>
      <c r="AC2" s="9">
        <v>69.542579720367115</v>
      </c>
      <c r="AD2" s="9">
        <v>0</v>
      </c>
    </row>
    <row r="3" spans="1:38">
      <c r="A3" s="13" t="s">
        <v>67</v>
      </c>
      <c r="B3" s="13" t="s">
        <v>119</v>
      </c>
      <c r="C3" s="13">
        <v>0</v>
      </c>
      <c r="D3" s="13">
        <v>1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9" t="b">
        <v>1</v>
      </c>
      <c r="Q3" s="9">
        <v>1</v>
      </c>
      <c r="R3" s="9">
        <v>1</v>
      </c>
      <c r="S3">
        <f t="shared" si="0"/>
        <v>1</v>
      </c>
      <c r="T3" s="9">
        <f>IF(P3&lt;&gt;"",1,0)</f>
        <v>1</v>
      </c>
      <c r="U3" s="9"/>
      <c r="V3" s="9" t="s">
        <v>67</v>
      </c>
      <c r="W3" s="9">
        <v>775</v>
      </c>
      <c r="X3" s="9">
        <v>775</v>
      </c>
      <c r="Y3" s="9" t="s">
        <v>66</v>
      </c>
      <c r="Z3" s="9" t="s">
        <v>67</v>
      </c>
      <c r="AA3" s="9">
        <v>56.8</v>
      </c>
      <c r="AB3" s="9">
        <v>1.5</v>
      </c>
      <c r="AC3" s="9">
        <v>10.473234339905167</v>
      </c>
      <c r="AD3" s="9">
        <v>0</v>
      </c>
      <c r="AE3" s="9"/>
      <c r="AF3" s="9"/>
      <c r="AG3" s="9"/>
      <c r="AH3" s="9"/>
    </row>
    <row r="4" spans="1:38">
      <c r="A4" s="62" t="s">
        <v>430</v>
      </c>
      <c r="B4" s="13" t="s">
        <v>119</v>
      </c>
      <c r="C4" s="13">
        <v>0</v>
      </c>
      <c r="D4" s="13">
        <v>1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9" t="b">
        <v>1</v>
      </c>
      <c r="Q4" s="9">
        <v>1</v>
      </c>
      <c r="R4" s="9">
        <v>1</v>
      </c>
      <c r="S4">
        <f t="shared" si="0"/>
        <v>1</v>
      </c>
      <c r="T4" s="9">
        <f t="shared" ref="T4:T11" si="2">IF(P4&lt;&gt;"",1,0)</f>
        <v>1</v>
      </c>
      <c r="U4" s="9"/>
      <c r="V4" s="9"/>
      <c r="W4" s="9"/>
      <c r="X4" s="9"/>
      <c r="Y4" s="9"/>
      <c r="Z4" s="9"/>
      <c r="AA4" s="9"/>
      <c r="AB4" s="9"/>
      <c r="AC4" s="9"/>
      <c r="AD4" s="9"/>
      <c r="AF4" s="9"/>
      <c r="AG4" s="9"/>
    </row>
    <row r="5" spans="1:38">
      <c r="A5" s="13" t="s">
        <v>427</v>
      </c>
      <c r="B5" s="13" t="s">
        <v>119</v>
      </c>
      <c r="C5" s="13">
        <v>0</v>
      </c>
      <c r="D5" s="13">
        <v>1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28" t="b">
        <v>0</v>
      </c>
      <c r="Q5" s="28">
        <v>1</v>
      </c>
      <c r="R5" s="28">
        <v>1</v>
      </c>
      <c r="S5">
        <f t="shared" si="0"/>
        <v>1</v>
      </c>
      <c r="T5" s="9">
        <f t="shared" si="2"/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8">
      <c r="A6" s="13" t="s">
        <v>424</v>
      </c>
      <c r="B6" s="13" t="s">
        <v>120</v>
      </c>
      <c r="C6" s="13">
        <v>0</v>
      </c>
      <c r="D6" s="13">
        <v>1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28" t="b">
        <v>0</v>
      </c>
      <c r="Q6" s="28">
        <v>1</v>
      </c>
      <c r="R6" s="28">
        <v>1</v>
      </c>
      <c r="S6">
        <f t="shared" si="0"/>
        <v>1</v>
      </c>
      <c r="T6" s="9">
        <f t="shared" si="2"/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F6" s="9"/>
      <c r="AG6" s="9"/>
      <c r="AI6" s="9"/>
      <c r="AJ6" s="9"/>
      <c r="AK6" s="9"/>
      <c r="AL6" s="9"/>
    </row>
    <row r="7" spans="1:38">
      <c r="A7" s="13" t="s">
        <v>389</v>
      </c>
      <c r="B7" s="13" t="s">
        <v>119</v>
      </c>
      <c r="C7" s="13">
        <v>0</v>
      </c>
      <c r="D7" s="13">
        <v>1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9" t="b">
        <v>1</v>
      </c>
      <c r="Q7" s="9">
        <v>1</v>
      </c>
      <c r="R7" s="9">
        <v>1</v>
      </c>
      <c r="S7">
        <f t="shared" si="0"/>
        <v>1</v>
      </c>
      <c r="T7" s="9">
        <f t="shared" si="2"/>
        <v>1</v>
      </c>
      <c r="U7" s="9" t="s">
        <v>125</v>
      </c>
      <c r="V7" s="27" t="s">
        <v>118</v>
      </c>
      <c r="W7" s="9">
        <v>600</v>
      </c>
      <c r="X7" s="9"/>
      <c r="Y7" s="9" t="s">
        <v>73</v>
      </c>
      <c r="Z7" s="9" t="s">
        <v>75</v>
      </c>
      <c r="AA7" s="9">
        <v>0</v>
      </c>
      <c r="AB7" s="9">
        <v>2</v>
      </c>
      <c r="AC7" s="9">
        <v>47.8</v>
      </c>
      <c r="AD7" s="9">
        <v>0</v>
      </c>
      <c r="AE7" s="9"/>
      <c r="AF7" s="9"/>
      <c r="AG7" s="9"/>
      <c r="AH7" s="9"/>
    </row>
    <row r="8" spans="1:38">
      <c r="A8" s="13" t="s">
        <v>456</v>
      </c>
      <c r="B8" s="13" t="s">
        <v>119</v>
      </c>
      <c r="C8" s="13">
        <v>0</v>
      </c>
      <c r="D8" s="13">
        <v>1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461</v>
      </c>
      <c r="P8" s="9" t="b">
        <v>1</v>
      </c>
      <c r="Q8" s="9">
        <v>1</v>
      </c>
      <c r="R8" s="9">
        <v>1</v>
      </c>
      <c r="S8">
        <f t="shared" si="0"/>
        <v>1</v>
      </c>
      <c r="T8" s="9">
        <f t="shared" si="2"/>
        <v>1</v>
      </c>
      <c r="U8" s="9" t="s">
        <v>125</v>
      </c>
      <c r="V8" s="27" t="s">
        <v>117</v>
      </c>
      <c r="W8" s="9">
        <v>600</v>
      </c>
      <c r="X8" s="9"/>
      <c r="Y8" s="9" t="s">
        <v>73</v>
      </c>
      <c r="Z8" s="9" t="s">
        <v>74</v>
      </c>
      <c r="AA8" s="9">
        <v>0</v>
      </c>
      <c r="AB8" s="9">
        <v>1.5</v>
      </c>
      <c r="AC8" s="9">
        <v>33.9</v>
      </c>
      <c r="AD8" s="9">
        <v>0</v>
      </c>
      <c r="AE8" s="9"/>
      <c r="AF8" s="9"/>
      <c r="AG8" s="9"/>
      <c r="AH8" s="9"/>
      <c r="AI8" s="9"/>
      <c r="AJ8" s="9"/>
      <c r="AK8" s="9"/>
      <c r="AL8" s="9"/>
    </row>
    <row r="9" spans="1:38" s="9" customFormat="1">
      <c r="A9" s="13" t="s">
        <v>388</v>
      </c>
      <c r="B9" s="13" t="s">
        <v>119</v>
      </c>
      <c r="C9" s="13">
        <v>0</v>
      </c>
      <c r="D9" s="13">
        <v>1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9" t="b">
        <v>1</v>
      </c>
      <c r="Q9" s="9">
        <v>1</v>
      </c>
      <c r="R9" s="9">
        <v>1</v>
      </c>
      <c r="S9">
        <f t="shared" si="0"/>
        <v>1</v>
      </c>
      <c r="T9" s="9">
        <f t="shared" si="2"/>
        <v>1</v>
      </c>
      <c r="U9" s="9" t="s">
        <v>125</v>
      </c>
      <c r="V9" s="27" t="s">
        <v>116</v>
      </c>
      <c r="W9" s="9">
        <v>500</v>
      </c>
      <c r="Y9" s="9" t="s">
        <v>71</v>
      </c>
      <c r="Z9" s="9" t="s">
        <v>72</v>
      </c>
      <c r="AA9" s="9">
        <v>0</v>
      </c>
      <c r="AB9" s="9">
        <v>0</v>
      </c>
      <c r="AC9" s="9">
        <v>6.3</v>
      </c>
      <c r="AD9" s="9">
        <v>0</v>
      </c>
      <c r="AE9"/>
      <c r="AH9"/>
    </row>
    <row r="10" spans="1:38">
      <c r="A10" s="60" t="s">
        <v>425</v>
      </c>
      <c r="B10" s="13" t="s">
        <v>120</v>
      </c>
      <c r="C10" s="13">
        <v>0</v>
      </c>
      <c r="D10" s="13">
        <v>1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S10">
        <f t="shared" si="0"/>
        <v>1</v>
      </c>
      <c r="T10">
        <f>IF(P10&lt;&gt;"",1,0)</f>
        <v>0</v>
      </c>
      <c r="U10" t="s">
        <v>125</v>
      </c>
      <c r="V10" s="27"/>
      <c r="W10" s="9"/>
      <c r="X10" s="9"/>
      <c r="Y10" s="9"/>
      <c r="Z10" s="9"/>
      <c r="AA10" s="9"/>
      <c r="AB10" s="9"/>
      <c r="AC10" s="9"/>
      <c r="AD10" s="9"/>
      <c r="AF10" s="9"/>
      <c r="AG10" s="9"/>
    </row>
    <row r="11" spans="1:38" s="9" customFormat="1">
      <c r="A11" s="13" t="s">
        <v>429</v>
      </c>
      <c r="B11" s="13" t="s">
        <v>119</v>
      </c>
      <c r="C11" s="13">
        <v>0</v>
      </c>
      <c r="D11" s="13">
        <v>1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458</v>
      </c>
      <c r="P11" s="9">
        <f>P29</f>
        <v>0</v>
      </c>
      <c r="Q11" s="9">
        <f>Q29</f>
        <v>0</v>
      </c>
      <c r="R11" s="9">
        <f>R29</f>
        <v>0</v>
      </c>
      <c r="S11">
        <f t="shared" si="0"/>
        <v>1</v>
      </c>
      <c r="T11" s="9">
        <f t="shared" si="2"/>
        <v>1</v>
      </c>
      <c r="U11" s="9" t="s">
        <v>103</v>
      </c>
      <c r="AI11"/>
      <c r="AJ11"/>
      <c r="AK11"/>
      <c r="AL11"/>
    </row>
    <row r="12" spans="1:38" s="9" customFormat="1">
      <c r="A12" s="13" t="s">
        <v>387</v>
      </c>
      <c r="B12" s="13" t="s">
        <v>146</v>
      </c>
      <c r="C12" s="13">
        <v>0</v>
      </c>
      <c r="D12" s="13">
        <v>1</v>
      </c>
      <c r="E12" s="13" t="b">
        <v>0</v>
      </c>
      <c r="F12" s="13">
        <v>0</v>
      </c>
      <c r="G12" s="65">
        <v>0.09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/>
      <c r="Q12"/>
      <c r="R12"/>
      <c r="S12">
        <f t="shared" si="0"/>
        <v>1</v>
      </c>
      <c r="T12"/>
      <c r="U12"/>
      <c r="V12"/>
      <c r="W12"/>
      <c r="X12"/>
      <c r="Y12"/>
      <c r="Z12"/>
      <c r="AA12"/>
      <c r="AB12"/>
      <c r="AC12"/>
      <c r="AD12"/>
      <c r="AE12"/>
      <c r="AH12"/>
    </row>
    <row r="13" spans="1:38">
      <c r="A13" s="13" t="s">
        <v>41</v>
      </c>
      <c r="B13" s="13" t="s">
        <v>119</v>
      </c>
      <c r="C13" s="13">
        <v>0</v>
      </c>
      <c r="D13" s="13">
        <v>1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S13">
        <f t="shared" si="0"/>
        <v>1</v>
      </c>
      <c r="AF13" s="9"/>
      <c r="AG13" s="9"/>
    </row>
    <row r="14" spans="1:38">
      <c r="A14" s="13" t="s">
        <v>89</v>
      </c>
      <c r="B14" s="13" t="s">
        <v>119</v>
      </c>
      <c r="C14" s="13">
        <v>0</v>
      </c>
      <c r="D14" s="13">
        <v>1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S14">
        <f t="shared" si="0"/>
        <v>1</v>
      </c>
      <c r="AF14" s="9"/>
      <c r="AG14" s="9"/>
    </row>
    <row r="15" spans="1:38" s="9" customFormat="1">
      <c r="A15" s="60" t="s">
        <v>428</v>
      </c>
      <c r="B15" s="13" t="s">
        <v>119</v>
      </c>
      <c r="C15" s="13">
        <v>0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421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9" t="b">
        <v>1</v>
      </c>
      <c r="Q15" s="9">
        <v>1</v>
      </c>
      <c r="R15" s="9">
        <v>1</v>
      </c>
      <c r="S15">
        <f t="shared" si="0"/>
        <v>1</v>
      </c>
      <c r="T15" s="9">
        <f>IF(P15&lt;&gt;"",1,0)</f>
        <v>1</v>
      </c>
      <c r="AH15"/>
      <c r="AI15"/>
      <c r="AJ15"/>
      <c r="AK15"/>
      <c r="AL15"/>
    </row>
    <row r="16" spans="1:38">
      <c r="A16" s="61" t="s">
        <v>426</v>
      </c>
      <c r="B16" s="13" t="s">
        <v>146</v>
      </c>
      <c r="C16" s="13">
        <v>0</v>
      </c>
      <c r="D16" s="13">
        <v>1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t="b">
        <v>1</v>
      </c>
      <c r="Q16">
        <v>1</v>
      </c>
      <c r="R16">
        <v>1</v>
      </c>
      <c r="S16">
        <f t="shared" si="0"/>
        <v>1</v>
      </c>
      <c r="T16">
        <f>IF(P16&lt;&gt;"",1,0)</f>
        <v>1</v>
      </c>
      <c r="AG16" s="9"/>
    </row>
    <row r="17" spans="1:33">
      <c r="A17" s="13" t="s">
        <v>383</v>
      </c>
      <c r="B17" s="13" t="s">
        <v>120</v>
      </c>
      <c r="C17" s="13">
        <v>0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S17" t="e">
        <f>#REF!+#REF!</f>
        <v>#REF!</v>
      </c>
      <c r="T17">
        <f>IF(P17&lt;&gt;"",1,0)</f>
        <v>0</v>
      </c>
      <c r="U17" t="s">
        <v>126</v>
      </c>
      <c r="Y17" t="s">
        <v>66</v>
      </c>
      <c r="Z17" t="s">
        <v>68</v>
      </c>
      <c r="AA17">
        <v>8.52</v>
      </c>
      <c r="AB17">
        <v>6.11</v>
      </c>
      <c r="AC17">
        <v>32</v>
      </c>
      <c r="AD17">
        <v>14</v>
      </c>
    </row>
    <row r="18" spans="1:33">
      <c r="A18" s="13" t="s">
        <v>384</v>
      </c>
      <c r="B18" s="13" t="s">
        <v>120</v>
      </c>
      <c r="C18" s="13">
        <v>0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</row>
    <row r="19" spans="1:33">
      <c r="A19" s="13" t="s">
        <v>386</v>
      </c>
      <c r="B19" s="13" t="s">
        <v>120</v>
      </c>
      <c r="C19" s="13">
        <v>0</v>
      </c>
      <c r="D19" s="13">
        <v>1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</row>
    <row r="20" spans="1:33">
      <c r="A20" s="13" t="s">
        <v>385</v>
      </c>
      <c r="B20" s="13" t="s">
        <v>120</v>
      </c>
      <c r="C20" s="13">
        <v>0</v>
      </c>
      <c r="D20" s="13">
        <v>1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</row>
    <row r="21" spans="1:33">
      <c r="A21" s="13" t="s">
        <v>293</v>
      </c>
      <c r="B21" s="13" t="s">
        <v>119</v>
      </c>
      <c r="C21" s="13">
        <v>0</v>
      </c>
      <c r="D21" s="13">
        <v>1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</row>
    <row r="22" spans="1:33">
      <c r="A22" s="13" t="s">
        <v>432</v>
      </c>
      <c r="B22" s="13" t="s">
        <v>119</v>
      </c>
      <c r="C22" s="13">
        <v>0</v>
      </c>
      <c r="D22" s="13">
        <v>1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433</v>
      </c>
      <c r="P22" s="9"/>
      <c r="Q22" s="9"/>
      <c r="R22" s="9"/>
    </row>
    <row r="24" spans="1:33">
      <c r="G24" t="s">
        <v>457</v>
      </c>
    </row>
    <row r="26" spans="1:33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F26"/>
      <c r="AG26"/>
    </row>
    <row r="28" spans="1:33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F28"/>
      <c r="AG28"/>
    </row>
    <row r="29" spans="1:33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F29"/>
      <c r="AG29"/>
    </row>
    <row r="30" spans="1:33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F30"/>
      <c r="AG30"/>
    </row>
    <row r="31" spans="1:33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R31"/>
      <c r="S31"/>
      <c r="T31"/>
      <c r="U31"/>
      <c r="V31"/>
      <c r="W31"/>
      <c r="X31"/>
      <c r="Y31"/>
      <c r="Z31"/>
      <c r="AA31"/>
      <c r="AB31"/>
      <c r="AC31"/>
      <c r="AD31"/>
      <c r="AF31"/>
      <c r="AG31"/>
    </row>
    <row r="32" spans="1:33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F32"/>
      <c r="AG32"/>
    </row>
    <row r="37" spans="1:33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V37"/>
      <c r="W37"/>
      <c r="X37"/>
      <c r="Y37"/>
      <c r="Z37"/>
      <c r="AA37"/>
      <c r="AB37"/>
      <c r="AC37"/>
      <c r="AD37"/>
      <c r="AF37"/>
      <c r="AG37"/>
    </row>
    <row r="38" spans="1:33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E28" sqref="E2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H9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0"/>
  <sheetViews>
    <sheetView workbookViewId="0">
      <selection activeCell="J33" sqref="J33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>J3/25</f>
        <v>3397.68</v>
      </c>
      <c r="O3">
        <f>N3*15</f>
        <v>50965.2</v>
      </c>
      <c r="S3" t="s">
        <v>485</v>
      </c>
      <c r="T3">
        <v>33500</v>
      </c>
      <c r="U3">
        <f t="shared" ref="U3:U4" si="3">T3*1.5</f>
        <v>50250</v>
      </c>
    </row>
    <row r="4" spans="1:24">
      <c r="A4" t="s">
        <v>441</v>
      </c>
      <c r="B4">
        <f t="shared" ref="B4:B10" si="4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ref="N3:N8" si="5">J4/25</f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3"/>
        <v>28050</v>
      </c>
    </row>
    <row r="5" spans="1:24">
      <c r="A5" t="s">
        <v>440</v>
      </c>
      <c r="B5">
        <f t="shared" si="4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5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4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5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4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5"/>
        <v>1217.1600000000001</v>
      </c>
      <c r="O7">
        <f t="shared" si="6"/>
        <v>18257.400000000001</v>
      </c>
    </row>
    <row r="8" spans="1:24">
      <c r="A8" t="s">
        <v>436</v>
      </c>
      <c r="B8">
        <f t="shared" si="4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5"/>
        <v>791.4</v>
      </c>
      <c r="O8">
        <f t="shared" si="6"/>
        <v>11871</v>
      </c>
    </row>
    <row r="9" spans="1:24">
      <c r="A9" t="s">
        <v>437</v>
      </c>
      <c r="B9">
        <f t="shared" si="4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4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</row>
    <row r="49" spans="1:6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</row>
    <row r="50" spans="1:6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K4"/>
  <sheetViews>
    <sheetView topLeftCell="A2" workbookViewId="0">
      <selection activeCell="D35" sqref="D34:D35"/>
    </sheetView>
  </sheetViews>
  <sheetFormatPr defaultRowHeight="15"/>
  <cols>
    <col min="1" max="1" width="28.42578125" customWidth="1"/>
    <col min="2" max="2" width="22.5703125" customWidth="1"/>
    <col min="3" max="7" width="12" customWidth="1"/>
    <col min="8" max="8" width="24" customWidth="1"/>
    <col min="9" max="9" width="14.42578125" customWidth="1"/>
    <col min="10" max="10" width="20.42578125" customWidth="1"/>
    <col min="11" max="11" width="12" customWidth="1"/>
  </cols>
  <sheetData>
    <row r="1" spans="1:11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486</v>
      </c>
      <c r="H1" s="13" t="s">
        <v>399</v>
      </c>
      <c r="I1" s="13" t="s">
        <v>381</v>
      </c>
      <c r="J1" s="13" t="s">
        <v>488</v>
      </c>
      <c r="K1" s="13" t="s">
        <v>459</v>
      </c>
    </row>
    <row r="2" spans="1:11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 t="b">
        <v>0</v>
      </c>
      <c r="H2" s="13">
        <v>1</v>
      </c>
      <c r="I2" s="13">
        <v>1</v>
      </c>
      <c r="J2" s="13">
        <v>1</v>
      </c>
      <c r="K2" s="13" t="s">
        <v>460</v>
      </c>
    </row>
    <row r="3" spans="1:11">
      <c r="A3" s="13" t="s">
        <v>213</v>
      </c>
      <c r="B3" s="13">
        <v>0</v>
      </c>
      <c r="C3" s="13">
        <v>0.05</v>
      </c>
      <c r="D3" s="13">
        <v>0.05</v>
      </c>
      <c r="E3" s="13">
        <v>49000</v>
      </c>
      <c r="F3" s="13" t="s">
        <v>1</v>
      </c>
      <c r="G3" s="13" t="b">
        <v>0</v>
      </c>
      <c r="H3" s="13">
        <v>1.5</v>
      </c>
      <c r="I3" s="13">
        <v>4</v>
      </c>
      <c r="J3" s="13">
        <v>1</v>
      </c>
      <c r="K3" s="13" t="s">
        <v>460</v>
      </c>
    </row>
    <row r="4" spans="1:11">
      <c r="A4" s="13" t="s">
        <v>487</v>
      </c>
      <c r="B4" s="13">
        <v>0</v>
      </c>
      <c r="C4" s="13">
        <v>0.05</v>
      </c>
      <c r="D4" s="13">
        <v>0.05</v>
      </c>
      <c r="E4" s="13">
        <v>49000</v>
      </c>
      <c r="F4" s="13" t="s">
        <v>1</v>
      </c>
      <c r="G4" s="13" t="b">
        <v>1</v>
      </c>
      <c r="H4" s="13">
        <v>1.5</v>
      </c>
      <c r="I4" s="13">
        <v>4</v>
      </c>
      <c r="J4" s="13">
        <v>15</v>
      </c>
      <c r="K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tabSelected="1" zoomScale="85" zoomScaleNormal="85" workbookViewId="0">
      <selection activeCell="Q13" sqref="Q13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2024-04-08T12:51:11Z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