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C8B2E348-0DAE-4059-9797-8A127D60CA19}" xr6:coauthVersionLast="47" xr6:coauthVersionMax="47" xr10:uidLastSave="{00000000-0000-0000-0000-000000000000}"/>
  <bookViews>
    <workbookView xWindow="-28950" yWindow="-7275" windowWidth="29040" windowHeight="15840" tabRatio="971" activeTab="9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superGroupedNL" sheetId="15" r:id="rId11"/>
    <sheet name="groupedDecarbonizedNL_S1" sheetId="40" r:id="rId12"/>
    <sheet name="groupedDecarbonizedNL2" sheetId="39" r:id="rId13"/>
    <sheet name="groupedDecarbonizedNL" sheetId="29" r:id="rId14"/>
    <sheet name="futureDecarbonizedNL" sheetId="33" r:id="rId15"/>
    <sheet name="DecarbonizedNL" sheetId="28" r:id="rId16"/>
    <sheet name="AnalysisforNiPlants" sheetId="21" r:id="rId17"/>
    <sheet name="groupedNLRES" sheetId="23" r:id="rId18"/>
    <sheet name="NL_withplanneddecommissions" sheetId="26" r:id="rId19"/>
    <sheet name="NL2010RES" sheetId="25" r:id="rId20"/>
    <sheet name="Sheet1" sheetId="27" r:id="rId21"/>
    <sheet name="groupedDecarbonizedFLEXNET" sheetId="24" r:id="rId22"/>
    <sheet name="groupedNL" sheetId="16" r:id="rId23"/>
    <sheet name="extendedDEmoreoptimal" sheetId="12" r:id="rId24"/>
    <sheet name="extendedDE" sheetId="1" r:id="rId25"/>
    <sheet name="powerplants_grouped_DE" sheetId="3" r:id="rId26"/>
    <sheet name="germany2019" sheetId="5" r:id="rId27"/>
    <sheet name="dutchGermanPlants2015_from_emla" sheetId="13" r:id="rId28"/>
  </sheets>
  <externalReferences>
    <externalReference r:id="rId29"/>
  </externalReferences>
  <definedNames>
    <definedName name="_xlnm._FilterDatabase" localSheetId="16" hidden="1">AnalysisforNiPlants!$B$1:$D$1</definedName>
    <definedName name="_xlnm._FilterDatabase" localSheetId="15" hidden="1">DecarbonizedNL!$A$1:$H$1</definedName>
    <definedName name="_xlnm._FilterDatabase" localSheetId="27" hidden="1">dutchGermanPlants2015_from_emla!$A$1:$H$440</definedName>
    <definedName name="_xlnm._FilterDatabase" localSheetId="24" hidden="1">extendedDE!$B$1:$J$272</definedName>
    <definedName name="_xlnm._FilterDatabase" localSheetId="23" hidden="1">extendedDEmoreoptimal!$B$1:$J$193</definedName>
    <definedName name="_xlnm._FilterDatabase" localSheetId="2" hidden="1">extendedNL!$A$1:$J$51</definedName>
    <definedName name="_xlnm._FilterDatabase" localSheetId="21" hidden="1">groupedDecarbonizedFLEXNET!$A$1:$I$1</definedName>
    <definedName name="_xlnm._FilterDatabase" localSheetId="22" hidden="1">groupedNL!$A$1:$J$1</definedName>
    <definedName name="_xlnm._FilterDatabase" localSheetId="0" hidden="1">groupedNLGAS!$A$1:$J$1</definedName>
    <definedName name="_xlnm._FilterDatabase" localSheetId="17" hidden="1">groupedNLRES!$A$1:$J$1</definedName>
    <definedName name="_xlnm._FilterDatabase" localSheetId="18" hidden="1">NL_withplanneddecommissions!$A$1:$K$190</definedName>
    <definedName name="_xlnm._FilterDatabase" localSheetId="10" hidden="1">superGroupedNL!$A$1:$H$1</definedName>
    <definedName name="_xlnm._FilterDatabase" localSheetId="9" hidden="1">'superGroupedNL (2)'!$A$1:$H$1</definedName>
  </definedNames>
  <calcPr calcId="191029"/>
  <pivotCaches>
    <pivotCache cacheId="0" r:id="rId30"/>
    <pivotCache cacheId="1" r:id="rId31"/>
    <pivotCache cacheId="2" r:id="rId32"/>
    <pivotCache cacheId="3" r:id="rId33"/>
    <pivotCache cacheId="4" r:id="rId34"/>
    <pivotCache cacheId="5" r:id="rId35"/>
    <pivotCache cacheId="6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41" l="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2"/>
  <c r="M21" i="42"/>
  <c r="M16" i="42"/>
  <c r="M17" i="42"/>
  <c r="N7" i="41"/>
  <c r="N6" i="41"/>
  <c r="N5" i="41"/>
  <c r="N4" i="41"/>
  <c r="N3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<sst xmlns="http://schemas.openxmlformats.org/spreadsheetml/2006/main" count="5766" uniqueCount="506">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</sst>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71.89120208333" createdVersion="8" refreshedVersion="8" minRefreshableVersion="3" recordCount="62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8">
        <s v="Wind Onshore"/>
        <s v="Solar PV large"/>
        <s v="Wind Offshore"/>
        <s v="hydrogen OCGT"/>
        <s v="Lithium_ion_battery"/>
        <s v="Nuclear"/>
        <m/>
        <s v="Biomass_CHP_wood_pellets_DH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n v="20"/>
    <n v="2400"/>
  </r>
  <r>
    <x v="0"/>
    <n v="16"/>
    <n v="2400"/>
  </r>
  <r>
    <x v="0"/>
    <n v="12"/>
    <n v="2400"/>
  </r>
  <r>
    <x v="0"/>
    <n v="7"/>
    <n v="2400"/>
  </r>
  <r>
    <x v="0"/>
    <n v="2"/>
    <n v="2400"/>
  </r>
  <r>
    <x v="1"/>
    <n v="24"/>
    <n v="1000"/>
  </r>
  <r>
    <x v="1"/>
    <n v="23"/>
    <n v="2500"/>
  </r>
  <r>
    <x v="1"/>
    <n v="21"/>
    <n v="3000"/>
  </r>
  <r>
    <x v="1"/>
    <n v="19"/>
    <n v="3000"/>
  </r>
  <r>
    <x v="1"/>
    <n v="18"/>
    <n v="3000"/>
  </r>
  <r>
    <x v="1"/>
    <n v="17"/>
    <n v="3000"/>
  </r>
  <r>
    <x v="1"/>
    <n v="16"/>
    <n v="3000"/>
  </r>
  <r>
    <x v="1"/>
    <n v="15"/>
    <n v="3000"/>
  </r>
  <r>
    <x v="1"/>
    <n v="14"/>
    <n v="3000"/>
  </r>
  <r>
    <x v="1"/>
    <n v="13"/>
    <n v="3000"/>
  </r>
  <r>
    <x v="1"/>
    <n v="12"/>
    <n v="3000"/>
  </r>
  <r>
    <x v="1"/>
    <n v="11"/>
    <n v="3500"/>
  </r>
  <r>
    <x v="1"/>
    <n v="10"/>
    <n v="3500"/>
  </r>
  <r>
    <x v="1"/>
    <n v="9"/>
    <n v="3500"/>
  </r>
  <r>
    <x v="1"/>
    <n v="8"/>
    <n v="3500"/>
  </r>
  <r>
    <x v="1"/>
    <n v="7"/>
    <n v="3500"/>
  </r>
  <r>
    <x v="1"/>
    <n v="6"/>
    <n v="3500"/>
  </r>
  <r>
    <x v="1"/>
    <n v="5"/>
    <n v="3500"/>
  </r>
  <r>
    <x v="1"/>
    <n v="4"/>
    <n v="3500"/>
  </r>
  <r>
    <x v="1"/>
    <n v="3"/>
    <n v="3500"/>
  </r>
  <r>
    <x v="2"/>
    <n v="24"/>
    <n v="3000"/>
  </r>
  <r>
    <x v="2"/>
    <n v="22"/>
    <n v="3000"/>
  </r>
  <r>
    <x v="2"/>
    <n v="20"/>
    <n v="3000"/>
  </r>
  <r>
    <x v="2"/>
    <n v="18"/>
    <n v="3000"/>
  </r>
  <r>
    <x v="2"/>
    <n v="16"/>
    <n v="3000"/>
  </r>
  <r>
    <x v="2"/>
    <n v="14"/>
    <n v="3000"/>
  </r>
  <r>
    <x v="2"/>
    <n v="10"/>
    <n v="3000"/>
  </r>
  <r>
    <x v="2"/>
    <n v="8"/>
    <n v="3000"/>
  </r>
  <r>
    <x v="2"/>
    <n v="6"/>
    <n v="4000"/>
  </r>
  <r>
    <x v="2"/>
    <n v="4"/>
    <n v="3000"/>
  </r>
  <r>
    <x v="2"/>
    <n v="3"/>
    <n v="3000"/>
  </r>
  <r>
    <x v="2"/>
    <n v="2"/>
    <n v="3000"/>
  </r>
  <r>
    <x v="3"/>
    <n v="28"/>
    <n v="1500"/>
  </r>
  <r>
    <x v="3"/>
    <n v="26"/>
    <n v="1500"/>
  </r>
  <r>
    <x v="3"/>
    <n v="24"/>
    <n v="1500"/>
  </r>
  <r>
    <x v="3"/>
    <n v="22"/>
    <n v="1500"/>
  </r>
  <r>
    <x v="3"/>
    <n v="20"/>
    <n v="1500"/>
  </r>
  <r>
    <x v="3"/>
    <n v="18"/>
    <n v="1500"/>
  </r>
  <r>
    <x v="3"/>
    <n v="16"/>
    <n v="1500"/>
  </r>
  <r>
    <x v="3"/>
    <n v="14"/>
    <n v="1500"/>
  </r>
  <r>
    <x v="3"/>
    <n v="12"/>
    <n v="1500"/>
  </r>
  <r>
    <x v="3"/>
    <n v="10"/>
    <n v="1500"/>
  </r>
  <r>
    <x v="3"/>
    <n v="8"/>
    <n v="1500"/>
  </r>
  <r>
    <x v="3"/>
    <n v="6"/>
    <n v="1500"/>
  </r>
  <r>
    <x v="3"/>
    <n v="4"/>
    <n v="1500"/>
  </r>
  <r>
    <x v="4"/>
    <n v="2"/>
    <n v="2000"/>
  </r>
  <r>
    <x v="4"/>
    <n v="8"/>
    <n v="2000"/>
  </r>
  <r>
    <x v="4"/>
    <n v="16"/>
    <n v="2000"/>
  </r>
  <r>
    <x v="5"/>
    <n v="15"/>
    <n v="400"/>
  </r>
  <r>
    <x v="6"/>
    <m/>
    <m/>
  </r>
  <r>
    <x v="6"/>
    <m/>
    <m/>
  </r>
  <r>
    <x v="6"/>
    <m/>
    <m/>
  </r>
  <r>
    <x v="4"/>
    <n v="10"/>
    <n v="4000"/>
  </r>
  <r>
    <x v="4"/>
    <n v="14"/>
    <n v="4000"/>
  </r>
  <r>
    <x v="4"/>
    <n v="18"/>
    <n v="4000"/>
  </r>
  <r>
    <x v="7"/>
    <n v="1"/>
    <n v="0.5"/>
  </r>
  <r>
    <x v="6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3"/>
        <item x="4"/>
        <item x="5"/>
        <item x="1"/>
        <item x="2"/>
        <item x="0"/>
        <item x="6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showRuler="0" topLeftCell="A21" zoomScale="85" zoomScaleNormal="85" workbookViewId="0">
      <selection activeCell="O23" sqref="O23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6</v>
      </c>
      <c r="N3">
        <v>0.5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>
        <v>19500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434</v>
      </c>
      <c r="N5">
        <v>18000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12</v>
      </c>
      <c r="N6">
        <v>400</v>
      </c>
    </row>
    <row r="7" spans="1:14" ht="16.149999999999999" customHeight="1">
      <c r="A7" s="1">
        <v>28</v>
      </c>
      <c r="B7" s="3" t="s">
        <v>481</v>
      </c>
      <c r="C7">
        <v>24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481</v>
      </c>
      <c r="N7">
        <v>62000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2500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3000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486</v>
      </c>
      <c r="N9">
        <v>12000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3000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487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3000</v>
      </c>
      <c r="E11" t="s">
        <v>38</v>
      </c>
      <c r="F11">
        <v>0</v>
      </c>
      <c r="G11">
        <v>0</v>
      </c>
      <c r="I11" s="23"/>
      <c r="K11" s="4"/>
      <c r="M11" s="3" t="s">
        <v>21</v>
      </c>
      <c r="N11">
        <v>148900.5</v>
      </c>
    </row>
    <row r="12" spans="1:14">
      <c r="A12" s="1">
        <v>33</v>
      </c>
      <c r="B12" s="3" t="s">
        <v>481</v>
      </c>
      <c r="C12">
        <v>17</v>
      </c>
      <c r="D12">
        <v>3000</v>
      </c>
      <c r="E12" t="s">
        <v>38</v>
      </c>
      <c r="F12">
        <v>0</v>
      </c>
      <c r="G12">
        <v>0</v>
      </c>
      <c r="I12" s="23"/>
      <c r="K12" s="4"/>
    </row>
    <row r="13" spans="1:14" ht="13.9" customHeight="1">
      <c r="A13" s="1">
        <v>34</v>
      </c>
      <c r="B13" s="3" t="s">
        <v>481</v>
      </c>
      <c r="C13">
        <v>16</v>
      </c>
      <c r="D13">
        <v>3000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 s="4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20000</v>
      </c>
    </row>
    <row r="17" spans="1:13">
      <c r="A17" s="1">
        <v>38</v>
      </c>
      <c r="B17" s="3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45000</v>
      </c>
    </row>
    <row r="18" spans="1:13">
      <c r="A18" s="1">
        <v>39</v>
      </c>
      <c r="B18" s="3" t="s">
        <v>481</v>
      </c>
      <c r="C18">
        <v>11</v>
      </c>
      <c r="D18" s="4">
        <v>3500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 s="4">
        <v>3500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3500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-11050</v>
      </c>
    </row>
    <row r="21" spans="1:13">
      <c r="A21" s="1">
        <v>42</v>
      </c>
      <c r="B21" s="3" t="s">
        <v>481</v>
      </c>
      <c r="C21">
        <v>8</v>
      </c>
      <c r="D21" s="4">
        <v>3500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>
        <f>L21-GETPIVOTDATA("Capacity",$M$2,"Technology","Lithium_ion_battery")</f>
        <v>8000</v>
      </c>
    </row>
    <row r="22" spans="1:13">
      <c r="A22" s="1">
        <v>43</v>
      </c>
      <c r="B22" s="3" t="s">
        <v>481</v>
      </c>
      <c r="C22">
        <v>7</v>
      </c>
      <c r="D22" s="4">
        <v>3500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3500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3500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3500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>
        <v>3500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22</v>
      </c>
      <c r="D39">
        <v>1500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>
        <v>1500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>
        <v>1500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>
        <v>1500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>
        <v>1500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>
        <v>1500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1500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72</v>
      </c>
      <c r="B51" t="s">
        <v>484</v>
      </c>
      <c r="C51">
        <v>4</v>
      </c>
      <c r="D51" s="28">
        <v>2000</v>
      </c>
      <c r="E51" t="s">
        <v>38</v>
      </c>
      <c r="F51">
        <v>0</v>
      </c>
      <c r="G51">
        <v>0.9</v>
      </c>
    </row>
    <row r="52" spans="1:7">
      <c r="A52" s="1">
        <v>73</v>
      </c>
      <c r="B52" t="s">
        <v>484</v>
      </c>
      <c r="C52">
        <v>2</v>
      </c>
      <c r="D52" s="28">
        <v>2000</v>
      </c>
      <c r="E52" t="s">
        <v>38</v>
      </c>
      <c r="F52">
        <v>0</v>
      </c>
      <c r="G52">
        <v>0.9</v>
      </c>
    </row>
    <row r="53" spans="1:7">
      <c r="A53" s="1">
        <v>74</v>
      </c>
      <c r="B53" t="s">
        <v>484</v>
      </c>
      <c r="C53">
        <v>8</v>
      </c>
      <c r="D53" s="28">
        <v>2000</v>
      </c>
      <c r="E53" t="s">
        <v>38</v>
      </c>
      <c r="F53">
        <v>0</v>
      </c>
      <c r="G53">
        <v>0.9</v>
      </c>
    </row>
    <row r="54" spans="1:7" ht="12" customHeight="1">
      <c r="A54" s="1">
        <v>75</v>
      </c>
      <c r="B54" t="s">
        <v>484</v>
      </c>
      <c r="C54">
        <v>16</v>
      </c>
      <c r="D54" s="28">
        <v>2000</v>
      </c>
      <c r="E54" t="s">
        <v>38</v>
      </c>
      <c r="F54">
        <v>0</v>
      </c>
      <c r="G54">
        <v>0.9</v>
      </c>
    </row>
    <row r="55" spans="1:7">
      <c r="A55" s="1">
        <v>76</v>
      </c>
      <c r="B55" t="s">
        <v>484</v>
      </c>
      <c r="C55">
        <v>10</v>
      </c>
      <c r="D55" s="28">
        <v>2000</v>
      </c>
      <c r="E55" t="s">
        <v>38</v>
      </c>
      <c r="F55">
        <v>0</v>
      </c>
      <c r="G55">
        <v>0.9</v>
      </c>
    </row>
    <row r="56" spans="1:7">
      <c r="A56" s="1">
        <v>76</v>
      </c>
      <c r="B56" s="3" t="s">
        <v>12</v>
      </c>
      <c r="C56">
        <v>15</v>
      </c>
      <c r="D56" s="4">
        <v>400</v>
      </c>
      <c r="E56" t="s">
        <v>38</v>
      </c>
      <c r="F56">
        <v>0</v>
      </c>
      <c r="G56">
        <v>0</v>
      </c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2"/>
  <sheetViews>
    <sheetView tabSelected="1" zoomScale="115" zoomScaleNormal="115" workbookViewId="0">
      <selection activeCell="L13" sqref="L13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5000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5000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25</v>
      </c>
      <c r="B6" t="s">
        <v>484</v>
      </c>
      <c r="C6">
        <v>6</v>
      </c>
      <c r="D6">
        <v>5000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27</v>
      </c>
      <c r="B7" t="s">
        <v>481</v>
      </c>
      <c r="C7">
        <v>5</v>
      </c>
      <c r="D7">
        <v>64000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28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29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8" spans="2:8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</row>
    <row r="19" spans="2:8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</row>
    <row r="20" spans="2:8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</row>
    <row r="22" spans="2:8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2024-04-07T10:49:01Z</dcterms:modified>
</cp:coreProperties>
</file>