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toolbox-amiris-emlab\data\"/>
    </mc:Choice>
  </mc:AlternateContent>
  <xr:revisionPtr revIDLastSave="0" documentId="13_ncr:1_{868558E5-B5D3-446A-BE2A-688D83274AE6}" xr6:coauthVersionLast="47" xr6:coauthVersionMax="47" xr10:uidLastSave="{00000000-0000-0000-0000-000000000000}"/>
  <bookViews>
    <workbookView xWindow="-16485" yWindow="-16320" windowWidth="29040" windowHeight="15840" activeTab="1" xr2:uid="{0615D95F-70E0-4B73-ABCC-D3A4B52943C0}"/>
  </bookViews>
  <sheets>
    <sheet name="Import Priorities" sheetId="2" r:id="rId1"/>
    <sheet name="Coupling Parameter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6" i="1" l="1"/>
  <c r="B14" i="1"/>
  <c r="B32" i="1"/>
  <c r="C19" i="1"/>
  <c r="B31" i="1" l="1"/>
  <c r="B35" i="1" l="1"/>
  <c r="B34" i="1"/>
  <c r="B33" i="1"/>
  <c r="D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tc={FC7160CF-9625-4262-8134-AF72A56F26EA}</author>
  </authors>
  <commentList>
    <comment ref="B6" authorId="0" shapeId="0" xr:uid="{FC7160CF-9625-4262-8134-AF72A56F26EA}">
      <text>
        <t>[Threaded comment]
Your version of Excel allows you to read this threaded comment; however, any edits to it will get removed if the file is opened in a newer version of Excel. Learn more: https://go.microsoft.com/fwlink/?linkid=870924
Comment:
    dont modify values in gray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A27C2-0E86-4AE4-8812-9DE8DA8D869C}" keepAlive="1" name="Query - FuelMap" description="Connection to the 'FuelMap' query in the workbook." type="5" refreshedVersion="7" background="1" saveData="1">
    <dbPr connection="Provider=Microsoft.Mashup.OleDb.1;Data Source=$Workbook$;Location=FuelMap;Extended Properties=&quot;&quot;" command="SELECT * FROM [FuelMap]"/>
  </connection>
</connections>
</file>

<file path=xl/sharedStrings.xml><?xml version="1.0" encoding="utf-8"?>
<sst xmlns="http://schemas.openxmlformats.org/spreadsheetml/2006/main" count="68" uniqueCount="66">
  <si>
    <t>Start Year</t>
  </si>
  <si>
    <t>Time Step</t>
  </si>
  <si>
    <t>End Year</t>
  </si>
  <si>
    <t>Look Ahead</t>
  </si>
  <si>
    <t>CurrentYear</t>
  </si>
  <si>
    <t>node</t>
  </si>
  <si>
    <t>unit</t>
  </si>
  <si>
    <t>TechnologiesEmlab</t>
  </si>
  <si>
    <t>EnergyProducers</t>
  </si>
  <si>
    <t>Fuels</t>
  </si>
  <si>
    <t>FuelPriceTrends</t>
  </si>
  <si>
    <t>priority</t>
  </si>
  <si>
    <t>TechnologyPotentials</t>
  </si>
  <si>
    <t>Country</t>
  </si>
  <si>
    <t>short_term_investment_minimal_irr</t>
  </si>
  <si>
    <t>InvestmentIteration</t>
  </si>
  <si>
    <t>PowerPlantsInstalled</t>
  </si>
  <si>
    <t>Decommissioned</t>
  </si>
  <si>
    <t>maximum_investment_capacity_per_year</t>
  </si>
  <si>
    <t>max_permit_build_time</t>
  </si>
  <si>
    <t>pastTimeHorizon</t>
  </si>
  <si>
    <t>Be sure that there is data ready until 'End Year' + 'Look Ahead'</t>
  </si>
  <si>
    <t>MW</t>
  </si>
  <si>
    <t>Count of number of iterations per year. This is changed by the program</t>
  </si>
  <si>
    <t>IF more than one agent make sure that candidate power plants also have the producer</t>
  </si>
  <si>
    <t>typeofProfitforPastHorizon</t>
  </si>
  <si>
    <t>Year when the prices are not longer interpolated, but determined through trend. Miimum 5</t>
  </si>
  <si>
    <t>Minimal IRR to make quick investment decisions</t>
  </si>
  <si>
    <t>to calculate the profits for dismantling. Should be smaller than start year dismantling and future market clearing</t>
  </si>
  <si>
    <t>should be maximum permit and lead time of candidate technologies(check emlab parameters)  Building time of the slowest technoogy to be operational</t>
  </si>
  <si>
    <t>StrategicReserveOperator</t>
  </si>
  <si>
    <t>totalProfits or irr or none. Total profits are the operational profits excluding the loans</t>
  </si>
  <si>
    <t>GeometricTrends</t>
  </si>
  <si>
    <t>StepTrends</t>
  </si>
  <si>
    <t>realistic_candidate_capacities_for_future</t>
  </si>
  <si>
    <t>totalProfits</t>
  </si>
  <si>
    <t>npv_with_annuity</t>
  </si>
  <si>
    <t>If this is true, the npv is calculated with the annuities, not with the restpayment</t>
  </si>
  <si>
    <t>realistic_candidate_capacities_tobe_installed</t>
  </si>
  <si>
    <t>dummy_capacity</t>
  </si>
  <si>
    <t>MW capacity to be assigned to candidate power plants</t>
  </si>
  <si>
    <t>If this is TRUE then there target investment is activated. VRES plants are invested according to trends/targets</t>
  </si>
  <si>
    <t>targetinvestment_per_year</t>
  </si>
  <si>
    <t xml:space="preserve">If this is true, the real capacity of the candidate power plants is considered for the FUTURE testing. Otherwise the dummy capacity inidated </t>
  </si>
  <si>
    <t>If this is true, the real capacity  of the power plants is chosen to be installed</t>
  </si>
  <si>
    <t>Testing different capacity than the one being installed can cause deviations in reality</t>
  </si>
  <si>
    <t xml:space="preserve">If the dummy capacity will be installed, it could be very different than expected </t>
  </si>
  <si>
    <t>yearly_CO2_prices</t>
  </si>
  <si>
    <t>NL</t>
  </si>
  <si>
    <t>so far this is only for NL. DE don’t have more than one demand</t>
  </si>
  <si>
    <t>start_tick_dismantling</t>
  </si>
  <si>
    <t>start_tick_fuel_trends</t>
  </si>
  <si>
    <t>Power_plants_from_year</t>
  </si>
  <si>
    <t>install_at_look_ahead_year</t>
  </si>
  <si>
    <t>Start dismantling should be at least as large as pastTimeHorizon</t>
  </si>
  <si>
    <t>so far this is only for NL. If False</t>
  </si>
  <si>
    <t>fix_fuel_prices_to_year</t>
  </si>
  <si>
    <t>fix_price_year</t>
  </si>
  <si>
    <t xml:space="preserve">for verification runs. Fix fuel prices, CO2 and electricity demand to </t>
  </si>
  <si>
    <t>fix_demand_to_initial_year</t>
  </si>
  <si>
    <t>fix_profiles_to_initial_year</t>
  </si>
  <si>
    <t>If this is TRUE, power plants are installed when they are tested in the future, otherwise they are installed after they seem to be profitable in the future</t>
  </si>
  <si>
    <t>Year when the dismantling begins, based on the profits. If this is very high then no dismantling is considered, either for the prepare market clearing. It should be at least the past time horizon</t>
  </si>
  <si>
    <t>Checking inputu</t>
  </si>
  <si>
    <t>The difference of the year of the power plants is added to the age of power plants in the first decommission step</t>
  </si>
  <si>
    <t>install_missing_capacity_as_one_pp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</si>
</sst>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Border="1"/>
    <xf numFmtId="0" fontId="0" fillId="2" borderId="0" xfId="0" applyFill="1" applyBorder="1"/>
    <xf numFmtId="0" fontId="0" fillId="0" borderId="0" xfId="0" applyBorder="1" applyAlignment="1">
      <alignment wrapText="1"/>
    </xf>
    <xf numFmtId="0" fontId="0" fillId="0" borderId="0" xfId="0" applyFill="1" applyBorder="1"/>
    <xf numFmtId="11" fontId="0" fillId="0" borderId="0" xfId="0" applyNumberFormat="1" applyBorder="1"/>
    <xf numFmtId="0" fontId="0" fillId="3" borderId="0" xfId="0" applyFill="1" applyBorder="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Ingrid Sanchez Jimenez" id="{25945705-F1AC-479C-96F0-42955EACCAA3}" userId="S::isanchezjimene@tudelft.nl::cc90341c-89c3-4988-92a9-0175758ccb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2-10-12T15:10:06.51" personId="{25945705-F1AC-479C-96F0-42955EACCAA3}" id="{FC7160CF-9625-4262-8134-AF72A56F26EA}">
    <text>dont modify values in gray</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0C69-FB37-45BF-B076-16BB67F17D89}">
  <dimension ref="A1:B13"/>
  <sheetViews>
    <sheetView workbookViewId="0">
      <selection activeCell="E9" sqref="E9"/>
    </sheetView>
  </sheetViews>
  <sheetFormatPr defaultRowHeight="14.5" x14ac:dyDescent="0.35"/>
  <cols>
    <col min="1" max="1" width="30.26953125" customWidth="1"/>
    <col min="5" max="5" width="27.54296875" customWidth="1"/>
  </cols>
  <sheetData>
    <row r="1" spans="1:2" x14ac:dyDescent="0.35">
      <c r="B1" t="s">
        <v>11</v>
      </c>
    </row>
    <row r="2" spans="1:2" x14ac:dyDescent="0.35">
      <c r="A2" t="s">
        <v>10</v>
      </c>
      <c r="B2">
        <v>12</v>
      </c>
    </row>
    <row r="3" spans="1:2" x14ac:dyDescent="0.35">
      <c r="A3" t="s">
        <v>32</v>
      </c>
      <c r="B3">
        <v>11</v>
      </c>
    </row>
    <row r="4" spans="1:2" x14ac:dyDescent="0.35">
      <c r="A4" t="s">
        <v>33</v>
      </c>
      <c r="B4">
        <v>10</v>
      </c>
    </row>
    <row r="5" spans="1:2" x14ac:dyDescent="0.35">
      <c r="A5" t="s">
        <v>5</v>
      </c>
      <c r="B5">
        <v>9</v>
      </c>
    </row>
    <row r="6" spans="1:2" x14ac:dyDescent="0.35">
      <c r="A6" t="s">
        <v>9</v>
      </c>
      <c r="B6">
        <v>8</v>
      </c>
    </row>
    <row r="7" spans="1:2" x14ac:dyDescent="0.35">
      <c r="A7" t="s">
        <v>8</v>
      </c>
      <c r="B7">
        <v>7</v>
      </c>
    </row>
    <row r="8" spans="1:2" x14ac:dyDescent="0.35">
      <c r="A8" t="s">
        <v>30</v>
      </c>
      <c r="B8">
        <v>7</v>
      </c>
    </row>
    <row r="9" spans="1:2" x14ac:dyDescent="0.35">
      <c r="A9" t="s">
        <v>7</v>
      </c>
      <c r="B9">
        <v>6</v>
      </c>
    </row>
    <row r="10" spans="1:2" x14ac:dyDescent="0.35">
      <c r="A10" t="s">
        <v>6</v>
      </c>
      <c r="B10">
        <v>5</v>
      </c>
    </row>
    <row r="11" spans="1:2" x14ac:dyDescent="0.35">
      <c r="A11" t="s">
        <v>12</v>
      </c>
      <c r="B11">
        <v>4</v>
      </c>
    </row>
    <row r="12" spans="1:2" x14ac:dyDescent="0.35">
      <c r="A12" t="s">
        <v>17</v>
      </c>
      <c r="B12">
        <v>3</v>
      </c>
    </row>
    <row r="13" spans="1:2" x14ac:dyDescent="0.35">
      <c r="A13" t="s">
        <v>16</v>
      </c>
      <c r="B1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435D-079F-4D06-9F35-FF543A265F4C}">
  <dimension ref="A1:D36"/>
  <sheetViews>
    <sheetView tabSelected="1" workbookViewId="0">
      <selection activeCell="C26" sqref="C26"/>
    </sheetView>
  </sheetViews>
  <sheetFormatPr defaultRowHeight="14.5" x14ac:dyDescent="0.35"/>
  <cols>
    <col min="1" max="1" width="48.54296875" customWidth="1"/>
    <col min="2" max="2" width="25.81640625" customWidth="1"/>
    <col min="3" max="3" width="130.90625" customWidth="1"/>
  </cols>
  <sheetData>
    <row r="1" spans="1:4" x14ac:dyDescent="0.35">
      <c r="A1" s="1" t="s">
        <v>13</v>
      </c>
      <c r="B1" s="2" t="s">
        <v>48</v>
      </c>
      <c r="C1" s="1" t="s">
        <v>24</v>
      </c>
    </row>
    <row r="2" spans="1:4" x14ac:dyDescent="0.35">
      <c r="A2" s="1" t="s">
        <v>0</v>
      </c>
      <c r="B2" s="2">
        <v>2020</v>
      </c>
      <c r="C2" s="1"/>
    </row>
    <row r="3" spans="1:4" x14ac:dyDescent="0.35">
      <c r="A3" s="1" t="s">
        <v>1</v>
      </c>
      <c r="B3" s="2">
        <v>1</v>
      </c>
      <c r="C3" s="1"/>
    </row>
    <row r="4" spans="1:4" x14ac:dyDescent="0.35">
      <c r="A4" s="1" t="s">
        <v>2</v>
      </c>
      <c r="B4" s="2">
        <v>2050</v>
      </c>
      <c r="C4" s="1"/>
    </row>
    <row r="5" spans="1:4" x14ac:dyDescent="0.35">
      <c r="A5" s="1" t="s">
        <v>52</v>
      </c>
      <c r="B5" s="2">
        <v>2020</v>
      </c>
      <c r="C5" s="1" t="s">
        <v>64</v>
      </c>
    </row>
    <row r="6" spans="1:4" x14ac:dyDescent="0.35">
      <c r="A6" s="1" t="s">
        <v>4</v>
      </c>
      <c r="B6" s="6">
        <v>0</v>
      </c>
      <c r="C6" s="1"/>
    </row>
    <row r="7" spans="1:4" x14ac:dyDescent="0.35">
      <c r="A7" s="1" t="s">
        <v>15</v>
      </c>
      <c r="B7" s="6">
        <v>0</v>
      </c>
      <c r="C7" s="1" t="s">
        <v>23</v>
      </c>
      <c r="D7" t="str">
        <f>IF(B11&gt;B14," !!! past time horizon should be at least the year of dismantling","ok")</f>
        <v>ok</v>
      </c>
    </row>
    <row r="8" spans="1:4" x14ac:dyDescent="0.35">
      <c r="A8" s="1" t="s">
        <v>19</v>
      </c>
      <c r="B8" s="6">
        <v>4</v>
      </c>
      <c r="C8" s="1" t="s">
        <v>29</v>
      </c>
    </row>
    <row r="9" spans="1:4" x14ac:dyDescent="0.35">
      <c r="A9" s="1" t="s">
        <v>25</v>
      </c>
      <c r="B9" s="6" t="s">
        <v>35</v>
      </c>
      <c r="C9" s="1" t="s">
        <v>31</v>
      </c>
    </row>
    <row r="10" spans="1:4" ht="20.5" customHeight="1" x14ac:dyDescent="0.35">
      <c r="A10" s="1" t="s">
        <v>36</v>
      </c>
      <c r="B10" s="6" t="b">
        <v>1</v>
      </c>
      <c r="C10" s="1" t="s">
        <v>37</v>
      </c>
    </row>
    <row r="11" spans="1:4" x14ac:dyDescent="0.35">
      <c r="A11" s="3" t="s">
        <v>20</v>
      </c>
      <c r="B11" s="6">
        <v>3</v>
      </c>
      <c r="C11" s="1" t="s">
        <v>28</v>
      </c>
    </row>
    <row r="12" spans="1:4" x14ac:dyDescent="0.35">
      <c r="A12" s="1" t="s">
        <v>3</v>
      </c>
      <c r="B12" s="6">
        <v>4</v>
      </c>
      <c r="C12" s="1" t="s">
        <v>21</v>
      </c>
    </row>
    <row r="13" spans="1:4" x14ac:dyDescent="0.35">
      <c r="A13" s="1" t="s">
        <v>14</v>
      </c>
      <c r="B13" s="6">
        <v>0.2</v>
      </c>
      <c r="C13" s="1" t="s">
        <v>27</v>
      </c>
    </row>
    <row r="14" spans="1:4" ht="26" customHeight="1" x14ac:dyDescent="0.35">
      <c r="A14" s="1" t="s">
        <v>50</v>
      </c>
      <c r="B14" s="4">
        <f>B11</f>
        <v>3</v>
      </c>
      <c r="C14" s="3" t="s">
        <v>62</v>
      </c>
    </row>
    <row r="15" spans="1:4" x14ac:dyDescent="0.35">
      <c r="A15" s="1" t="s">
        <v>51</v>
      </c>
      <c r="B15" s="4">
        <v>40</v>
      </c>
      <c r="C15" s="1" t="s">
        <v>26</v>
      </c>
    </row>
    <row r="16" spans="1:4" x14ac:dyDescent="0.35">
      <c r="A16" s="1" t="s">
        <v>18</v>
      </c>
      <c r="B16" s="5">
        <v>15000</v>
      </c>
      <c r="C16" s="1" t="s">
        <v>22</v>
      </c>
    </row>
    <row r="17" spans="1:3" x14ac:dyDescent="0.35">
      <c r="A17" s="1" t="s">
        <v>47</v>
      </c>
      <c r="B17" s="1" t="b">
        <v>0</v>
      </c>
      <c r="C17" s="1" t="s">
        <v>55</v>
      </c>
    </row>
    <row r="18" spans="1:3" x14ac:dyDescent="0.35">
      <c r="A18" s="1" t="s">
        <v>56</v>
      </c>
      <c r="B18" s="1" t="b">
        <v>1</v>
      </c>
      <c r="C18" s="1" t="s">
        <v>58</v>
      </c>
    </row>
    <row r="19" spans="1:3" x14ac:dyDescent="0.35">
      <c r="A19" s="1" t="s">
        <v>57</v>
      </c>
      <c r="B19" s="1">
        <v>2020</v>
      </c>
      <c r="C19" s="1" t="str">
        <f>IF(B18=FALSE,"- &gt; NOT ACTIVE, prices are not being fixed, to do so change previous like to TRUE","fixed prices")</f>
        <v>fixed prices</v>
      </c>
    </row>
    <row r="20" spans="1:3" ht="14" customHeight="1" x14ac:dyDescent="0.35">
      <c r="A20" s="1" t="s">
        <v>59</v>
      </c>
      <c r="B20" s="1" t="b">
        <v>0</v>
      </c>
      <c r="C20" s="1" t="s">
        <v>49</v>
      </c>
    </row>
    <row r="21" spans="1:3" ht="14" customHeight="1" x14ac:dyDescent="0.35">
      <c r="A21" s="1" t="s">
        <v>60</v>
      </c>
      <c r="B21" s="1" t="b">
        <v>1</v>
      </c>
      <c r="C21" s="1" t="s">
        <v>49</v>
      </c>
    </row>
    <row r="22" spans="1:3" x14ac:dyDescent="0.35">
      <c r="A22" s="1" t="s">
        <v>38</v>
      </c>
      <c r="B22" s="1" t="b">
        <v>1</v>
      </c>
      <c r="C22" s="1" t="s">
        <v>44</v>
      </c>
    </row>
    <row r="23" spans="1:3" x14ac:dyDescent="0.35">
      <c r="A23" s="1" t="s">
        <v>34</v>
      </c>
      <c r="B23" s="1" t="b">
        <v>1</v>
      </c>
      <c r="C23" s="1" t="s">
        <v>43</v>
      </c>
    </row>
    <row r="24" spans="1:3" x14ac:dyDescent="0.35">
      <c r="A24" s="1" t="s">
        <v>39</v>
      </c>
      <c r="B24" s="1">
        <v>1500</v>
      </c>
      <c r="C24" s="1" t="s">
        <v>40</v>
      </c>
    </row>
    <row r="25" spans="1:3" x14ac:dyDescent="0.35">
      <c r="A25" s="1" t="s">
        <v>42</v>
      </c>
      <c r="B25" s="1" t="b">
        <v>1</v>
      </c>
      <c r="C25" s="1" t="s">
        <v>41</v>
      </c>
    </row>
    <row r="26" spans="1:3" x14ac:dyDescent="0.35">
      <c r="A26" s="4" t="s">
        <v>65</v>
      </c>
      <c r="B26" s="4" t="b">
        <v>1</v>
      </c>
    </row>
    <row r="27" spans="1:3" x14ac:dyDescent="0.35">
      <c r="A27" s="1" t="s">
        <v>53</v>
      </c>
      <c r="B27" s="1" t="b">
        <v>1</v>
      </c>
      <c r="C27" s="1" t="s">
        <v>61</v>
      </c>
    </row>
    <row r="29" spans="1:3" x14ac:dyDescent="0.35">
      <c r="B29" t="s">
        <v>63</v>
      </c>
    </row>
    <row r="30" spans="1:3" ht="13.5" customHeight="1" x14ac:dyDescent="0.35"/>
    <row r="31" spans="1:3" ht="13.5" customHeight="1" x14ac:dyDescent="0.35">
      <c r="B31" t="str">
        <f>IF(AND(B21=FALSE,B20=TRUE),"This modality is not there!!!!!","ok")</f>
        <v>ok</v>
      </c>
    </row>
    <row r="32" spans="1:3" x14ac:dyDescent="0.35">
      <c r="B32" t="str">
        <f>IF(AND(B18=TRUE,B15&gt;0),"PRICES are fixed, no fuel trends are considered","ok")</f>
        <v>PRICES are fixed, no fuel trends are considered</v>
      </c>
    </row>
    <row r="33" spans="2:3" x14ac:dyDescent="0.35">
      <c r="B33" t="str">
        <f>IF(AND(B23=TRUE,B22=FALSE),"DANGER!!!!!","ok")</f>
        <v>ok</v>
      </c>
      <c r="C33" t="s">
        <v>46</v>
      </c>
    </row>
    <row r="34" spans="2:3" x14ac:dyDescent="0.35">
      <c r="B34" t="str">
        <f>IF(AND(B23=FALSE,B22=TRUE),"DANGER","ok")</f>
        <v>ok</v>
      </c>
      <c r="C34" t="s">
        <v>45</v>
      </c>
    </row>
    <row r="35" spans="2:3" x14ac:dyDescent="0.35">
      <c r="B35" t="str">
        <f>IF(AND(B19=TRUE,B18=TRUE),"DANGER","ok")</f>
        <v>ok</v>
      </c>
      <c r="C35" t="s">
        <v>45</v>
      </c>
    </row>
    <row r="36" spans="2:3" x14ac:dyDescent="0.35">
      <c r="B36" t="str">
        <f>IF(B11&gt;B14,"DANGER","ok")</f>
        <v>ok</v>
      </c>
      <c r="C36" t="s">
        <v>54</v>
      </c>
    </row>
  </sheetData>
  <conditionalFormatting sqref="D7 B31:B36">
    <cfRule type="cellIs" dxfId="0" priority="2" operator="notEqual">
      <formula>"ok"</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q l l S V H U o f X a k A A A A 9 g A A A B I A H A B D b 2 5 m a W c v U G F j a 2 F n Z S 5 4 b W w g o h g A K K A U A A A A A A A A A A A A A A A A A A A A A A A A A A A A h Y 9 B D o I w F E S v Q r q n L W i M I Z + y c A v G x M S 4 b W q F R v g Y W i x 3 c + G R v I I Y R d 2 5 n D d v M X O / 3 i A b m j q 4 6 M 6 a F l M S U U 4 C j a o 9 G C x T 0 r t j u C S Z g I 1 U J 1 n q Y J T R J o M 9 p K R y 7 p w w 5 r 2 n f k b b r m Q x 5 x H b F / l W V b q R 5 C O b / 3 J o 0 D q J S h M B u 9 c Y E d O I c 7 q Y j 5 u A T R A K g 1 8 h H r t n + w N h 1 d e u 7 7 T A O l z n w K Y I 7 P 1 B P A B Q S w M E F A A C A A g A q l l 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Z U l Q l 4 h Z m 6 A A A A C o B A A A T A B w A R m 9 y b X V s Y X M v U 2 V j d G l v b j E u b S C i G A A o o B Q A A A A A A A A A A A A A A A A A A A A A A A A A A A B V j 0 9 r h D A Q x e + C 3 y H k p O C K F X r p 4 q F V l 1 3 K V l l b e l B Z Y h y 6 o Z q E T G w L p d + 9 i g u l 7 z I w b / 7 8 H g K 3 Q k l S r f V m 6 z q u g x d m o C e 7 C Y Y j 0 y Q h A 1 j X I b M q N R k O c + e e c 0 A M M 2 Z Z x x C 8 n R g g T J W 0 I C 1 6 N L 9 r M q N 0 p 7 6 a T 2 X e U T M O z T m D k c n + B K i V R E j V q M E C e n E U R / 7 j o X x I i 1 O z X G z S 4 l j m z 3 l F 8 h c S R 7 f R 5 u p u 9 s X r P h z 7 j v o B q V M D z M I T + x B v b I E v 5 4 9 g r A B M r J m g 9 Y M V + v w X Z O X / r i t + m V k S S o O D h T G h 1 w n a / t Q L Q O s 6 Q v 5 f 3 v 4 C U E s B A i 0 A F A A C A A g A q l l S V H U o f X a k A A A A 9 g A A A B I A A A A A A A A A A A A A A A A A A A A A A E N v b m Z p Z y 9 Q Y W N r Y W d l L n h t b F B L A Q I t A B Q A A g A I A K p Z U l Q P y u m r p A A A A O k A A A A T A A A A A A A A A A A A A A A A A P A A A A B b Q 2 9 u d G V u d F 9 U e X B l c 1 0 u e G 1 s U E s B A i 0 A F A A C A A g A q l l S V C X i F m b o A A A A K g 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Q k A A A A A A A A T 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1 Z W x N Y 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I w I i A v P j x F b n R y e S B U e X B l P S J G a W x s R X J y b 3 J D b 2 R l I i B W Y W x 1 Z T 0 i c 1 V u a 2 5 v d 2 4 i I C 8 + P E V u d H J 5 I F R 5 c G U 9 I k Z p b G x F c n J v c k N v d W 5 0 I i B W Y W x 1 Z T 0 i b D A i I C 8 + P E V u d H J 5 I F R 5 c G U 9 I k Z p b G x M Y X N 0 V X B k Y X R l Z C I g V m F s d W U 9 I m Q y M D I x L T A 2 L T A 3 V D E 0 O j M 1 O j E 1 L j Y z N T g 4 O D N a I i A v P j x F b n R y e S B U e X B l P S J G a W x s Q 2 9 s d W 1 u V H l w Z X M i I F Z h b H V l P S J z Q m d Z R 0 F n P T 0 i I C 8 + P E V u d H J 5 I F R 5 c G U 9 I k Z p b G x D b 2 x 1 b W 5 O Y W 1 l c y I g V m F s d W U 9 I n N b J n F 1 b 3 Q 7 R l V F T D E m c X V v d D s s J n F 1 b 3 Q 7 R l V F T D I m c X V v d D s s J n F 1 b 3 Q 7 R l V F T F R Z U E U m c X V v d D s s J n F 1 b 3 Q 7 T W F w c G l u Z y Z x d W 9 0 O 1 0 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n V l b E 1 h c C 9 B d X R v U m V t b 3 Z l Z E N v b H V t b n M x L n t G V U V M M S w w f S Z x d W 9 0 O y w m c X V v d D t T Z W N 0 a W 9 u M S 9 G d W V s T W F w L 0 F 1 d G 9 S Z W 1 v d m V k Q 2 9 s d W 1 u c z E u e 0 Z V R U w y L D F 9 J n F 1 b 3 Q 7 L C Z x d W 9 0 O 1 N l Y 3 R p b 2 4 x L 0 Z 1 Z W x N Y X A v Q X V 0 b 1 J l b W 9 2 Z W R D b 2 x 1 b W 5 z M S 5 7 R l V F T F R Z U E U s M n 0 m c X V v d D s s J n F 1 b 3 Q 7 U 2 V j d G l v b j E v R n V l b E 1 h c C 9 B d X R v U m V t b 3 Z l Z E N v b H V t b n M x L n t N Y X B w a W 5 n L D N 9 J n F 1 b 3 Q 7 X S w m c X V v d D t D b 2 x 1 b W 5 D b 3 V u d C Z x d W 9 0 O z o 0 L C Z x d W 9 0 O 0 t l e U N v b H V t b k 5 h b W V z J n F 1 b 3 Q 7 O l t d L C Z x d W 9 0 O 0 N v b H V t b k l k Z W 5 0 a X R p Z X M m c X V v d D s 6 W y Z x d W 9 0 O 1 N l Y 3 R p b 2 4 x L 0 Z 1 Z W x N Y X A v Q X V 0 b 1 J l b W 9 2 Z W R D b 2 x 1 b W 5 z M S 5 7 R l V F T D E s M H 0 m c X V v d D s s J n F 1 b 3 Q 7 U 2 V j d G l v b j E v R n V l b E 1 h c C 9 B d X R v U m V t b 3 Z l Z E N v b H V t b n M x L n t G V U V M M i w x f S Z x d W 9 0 O y w m c X V v d D t T Z W N 0 a W 9 u M S 9 G d W V s T W F w L 0 F 1 d G 9 S Z W 1 v d m V k Q 2 9 s d W 1 u c z E u e 0 Z V R U x U W V B F L D J 9 J n F 1 b 3 Q 7 L C Z x d W 9 0 O 1 N l Y 3 R p b 2 4 x L 0 Z 1 Z W x N Y X A v Q X V 0 b 1 J l b W 9 2 Z W R D b 2 x 1 b W 5 z M S 5 7 T W F w c G l u Z y w z f S Z x d W 9 0 O 1 0 s J n F 1 b 3 Q 7 U m V s Y X R p b 2 5 z a G l w S W 5 m b y Z x d W 9 0 O z p b X X 0 i I C 8 + P C 9 T d G F i b G V F b n R y a W V z P j w v S X R l b T 4 8 S X R l b T 4 8 S X R l b U x v Y 2 F 0 a W 9 u P j x J d G V t V H l w Z T 5 G b 3 J t d W x h P C 9 J d G V t V H l w Z T 4 8 S X R l b V B h d G g + U 2 V j d G l v b j E v R n V l b E 1 h c C 9 T b 3 V y Y 2 U 8 L 0 l 0 Z W 1 Q Y X R o P j w v S X R l b U x v Y 2 F 0 a W 9 u P j x T d G F i b G V F b n R y a W V z I C 8 + P C 9 J d G V t P j x J d G V t P j x J d G V t T G 9 j Y X R p b 2 4 + P E l 0 Z W 1 U e X B l P k Z v c m 1 1 b G E 8 L 0 l 0 Z W 1 U e X B l P j x J d G V t U G F 0 a D 5 T Z W N 0 a W 9 u M S 9 G d W V s T W F w L 1 9 G d W V s T W F w P C 9 J d G V t U G F 0 a D 4 8 L 0 l 0 Z W 1 M b 2 N h d G l v b j 4 8 U 3 R h Y m x l R W 5 0 c m l l c y A v P j w v S X R l b T 4 8 L 0 l 0 Z W 1 z P j w v T G 9 j Y W x Q Y W N r Y W d l T W V 0 Y W R h d G F G a W x l P h Y A A A B Q S w U G A A A A A A A A A A A A A A A A A A A A A A A A 2 g A A A A E A A A D Q j J 3 f A R X R E Y x 6 A M B P w p f r A Q A A A E A C f U E M x U l I g J h G y P D n L 6 4 A A A A A A g A A A A A A A 2 Y A A M A A A A A Q A A A A Z 3 P J f R 7 W 7 X I 2 5 g P / h a D r 2 g A A A A A E g A A A o A A A A B A A A A A k S B Y E n l 8 + m j V t P Y l q 9 B i O U A A A A G p u V Z F F 9 h g s L Q e V L t O j / a r U t V R 9 w C L d S X 4 f s D 9 G T B 2 c E k t 0 N U i m b D l 4 o x K 7 O x j L F + 4 3 e z U w 2 a 7 q s U v l P n K I 2 + 5 m t / Y K a I I 3 K Q I 6 N P C + O Q C a F A A A A F r m y A d b P K f H H y D l J L F U k 9 I + 2 C y N < / D a t a M a s h u p > 
</file>

<file path=customXml/itemProps1.xml><?xml version="1.0" encoding="utf-8"?>
<ds:datastoreItem xmlns:ds="http://schemas.openxmlformats.org/officeDocument/2006/customXml" ds:itemID="{BE5AB925-9DEC-42F4-B22B-A2CD9E7FD8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Priorities</vt:lpstr>
      <vt:lpstr>Coupling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Hommes</dc:creator>
  <cp:lastModifiedBy>Ingrid Sanchez Jimenez</cp:lastModifiedBy>
  <dcterms:created xsi:type="dcterms:W3CDTF">2021-07-20T20:45:09Z</dcterms:created>
  <dcterms:modified xsi:type="dcterms:W3CDTF">2023-01-13T17:41:12Z</dcterms:modified>
</cp:coreProperties>
</file>