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A5843A1-FC05-4479-81F0-60DBE1E107A5}" xr6:coauthVersionLast="47" xr6:coauthVersionMax="47" xr10:uidLastSave="{00000000-0000-0000-0000-000000000000}"/>
  <bookViews>
    <workbookView xWindow="-28920" yWindow="-15" windowWidth="29040" windowHeight="1584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GeometricTrends" sheetId="21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2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8" l="1"/>
  <c r="A32" i="21" l="1"/>
  <c r="A33" i="21"/>
  <c r="A34" i="21"/>
  <c r="A35" i="21"/>
  <c r="A36" i="21"/>
  <c r="A16" i="21"/>
  <c r="G7" i="45"/>
  <c r="G14" i="45"/>
  <c r="G8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<sst xmlns="http://schemas.openxmlformats.org/spreadsheetml/2006/main" count="942" uniqueCount="400">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</sst>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tabSelected="1" zoomScale="85" zoomScaleNormal="85" workbookViewId="0">
      <pane ySplit="1" topLeftCell="A2" activePane="bottomLeft" state="frozen"/>
      <selection pane="bottomLeft" activeCell="F18" sqref="F1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0.05</v>
      </c>
      <c r="G2" s="12">
        <v>0.05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0.05</v>
      </c>
      <c r="G3" s="12">
        <v>0.05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0.05</v>
      </c>
      <c r="G4" s="12">
        <v>0.05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0.05</v>
      </c>
      <c r="G5" s="12">
        <v>0.05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0.05</v>
      </c>
      <c r="G6" s="12">
        <v>0.05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0.05</v>
      </c>
      <c r="G7" s="12">
        <v>0.05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0.05</v>
      </c>
      <c r="G8" s="12">
        <v>0.05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0.05</v>
      </c>
      <c r="G9" s="12">
        <v>0.05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0.05</v>
      </c>
      <c r="G10" s="12">
        <v>0.05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0.05</v>
      </c>
      <c r="G11" s="12">
        <v>0.05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0.05</v>
      </c>
      <c r="G12" s="12">
        <v>0.05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0.05</v>
      </c>
      <c r="G13" s="12">
        <v>0.05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0.05</v>
      </c>
      <c r="G14" s="12">
        <v>0.05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0.05</v>
      </c>
      <c r="G15" s="12">
        <v>0.05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0.2</v>
      </c>
      <c r="G16" s="12">
        <v>0.05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0.2</v>
      </c>
      <c r="G17" s="12">
        <v>0.05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0.05</v>
      </c>
      <c r="G18" s="12">
        <v>0.05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0.05</v>
      </c>
      <c r="G19" s="12">
        <v>0.05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0.05</v>
      </c>
      <c r="G20" s="12">
        <v>0.05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0.05</v>
      </c>
      <c r="G21" s="12">
        <v>0.05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0.05</v>
      </c>
      <c r="G22" s="12">
        <v>0.05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0.05</v>
      </c>
      <c r="G23" s="12">
        <v>0.05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0.05</v>
      </c>
      <c r="G24" s="12">
        <v>0.05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0.05</v>
      </c>
      <c r="G25" s="12">
        <v>0.05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0.05</v>
      </c>
      <c r="G26" s="12">
        <v>0.05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0.05</v>
      </c>
      <c r="G27" s="12">
        <v>0.05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0.05</v>
      </c>
      <c r="G28" s="12">
        <v>0.05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0.05</v>
      </c>
      <c r="G29" s="12">
        <v>0.05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0.05</v>
      </c>
      <c r="G30" s="12">
        <v>0.05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0.05</v>
      </c>
      <c r="G31" s="12">
        <v>0.05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0.05</v>
      </c>
      <c r="G32" s="12">
        <v>0.05</v>
      </c>
      <c r="H32">
        <v>1</v>
      </c>
      <c r="I32" s="32" t="s">
        <v>5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0.05</v>
      </c>
      <c r="G33" s="12">
        <v>0.05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0.05</v>
      </c>
      <c r="G34" s="12">
        <v>0.05</v>
      </c>
      <c r="H34">
        <v>1</v>
      </c>
      <c r="I34" s="12" t="s">
        <v>157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0.05</v>
      </c>
      <c r="G35" s="12">
        <v>0.05</v>
      </c>
      <c r="H35">
        <v>1</v>
      </c>
      <c r="I35" s="12" t="s">
        <v>157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0.05</v>
      </c>
      <c r="G36" s="12">
        <v>0.05</v>
      </c>
      <c r="H36">
        <v>1</v>
      </c>
      <c r="I36" s="12" t="s">
        <v>157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0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  <c r="J2" s="32" t="s">
        <v>145</v>
      </c>
    </row>
    <row r="3" spans="1:11">
      <c r="A3" s="32" t="s">
        <v>142</v>
      </c>
      <c r="B3" s="32" t="s">
        <v>1</v>
      </c>
      <c r="C3" s="32" t="s">
        <v>377</v>
      </c>
      <c r="D3" s="25">
        <f>H3</f>
        <v>96145.2</v>
      </c>
      <c r="E3" s="25"/>
      <c r="H3" s="25">
        <v>96145.2</v>
      </c>
      <c r="I3" s="32" t="s">
        <v>328</v>
      </c>
      <c r="J3" s="32" t="s">
        <v>142</v>
      </c>
    </row>
    <row r="4" spans="1:11">
      <c r="A4" s="32" t="s">
        <v>144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50">
        <v>47745</v>
      </c>
      <c r="I4" s="32" t="s">
        <v>327</v>
      </c>
      <c r="J4" s="32" t="s">
        <v>144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Q46" sqref="Q4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7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8</v>
      </c>
      <c r="B8" s="32" t="s">
        <v>384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14" spans="1:8">
      <c r="A14" s="32">
        <v>9</v>
      </c>
      <c r="B14" s="32" t="s">
        <v>383</v>
      </c>
      <c r="C14" s="32" t="b">
        <v>1</v>
      </c>
      <c r="D14" s="32">
        <v>300</v>
      </c>
      <c r="G14" s="32">
        <f>LOOKUP(B14,TechnologiesEmlab!$A$2:$A$31,TechnologiesEmlab!$N$2:$N$31)</f>
        <v>3</v>
      </c>
      <c r="H14" t="s">
        <v>399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2023-02-12T14:58:42Z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