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468CF0AE-9EFF-4E6A-A261-48314A2A64AF}" xr6:coauthVersionLast="47" xr6:coauthVersionMax="47" xr10:uidLastSave="{00000000-0000-0000-0000-000000000000}"/>
  <bookViews>
    <workbookView xWindow="-120" yWindow="-120" windowWidth="29040" windowHeight="17640" tabRatio="971" firstSheet="1" activeTab="8" xr2:uid="{00000000-000D-0000-FFFF-FFFF00000000}"/>
  </bookViews>
  <sheets>
    <sheet name="groupedNLGAS" sheetId="20" r:id="rId1"/>
    <sheet name="Readme" sheetId="32" r:id="rId2"/>
    <sheet name="extendedNL" sheetId="22" r:id="rId3"/>
    <sheet name="groupedDecarbonizedNLwithGas" sheetId="31" r:id="rId4"/>
    <sheet name="groupedDecarbonizedNL_notechlim" sheetId="34" r:id="rId5"/>
    <sheet name="groupedDecarbNL_equilib2009" sheetId="36" r:id="rId6"/>
    <sheet name="S2_2015_50retro" sheetId="38" r:id="rId7"/>
    <sheet name="S1_2015_50retro" sheetId="37" r:id="rId8"/>
    <sheet name="superGroupedNL" sheetId="15" r:id="rId9"/>
    <sheet name="groupedDecarbonizedNL_S1" sheetId="40" r:id="rId10"/>
    <sheet name="groupedDecarbonizedNL2" sheetId="39" r:id="rId11"/>
    <sheet name="groupedDecarbonizedNL" sheetId="29" r:id="rId12"/>
    <sheet name="futureDecarbonizedNL" sheetId="33" r:id="rId13"/>
    <sheet name="DecarbonizedNL" sheetId="28" r:id="rId14"/>
    <sheet name="AnalysisforNiPlants" sheetId="21" r:id="rId15"/>
    <sheet name="groupedNLRES" sheetId="23" r:id="rId16"/>
    <sheet name="NL_withplanneddecommissions" sheetId="26" r:id="rId17"/>
    <sheet name="NL2010RES" sheetId="25" r:id="rId18"/>
    <sheet name="Sheet1" sheetId="27" r:id="rId19"/>
    <sheet name="groupedDecarbonizedFLEXNET" sheetId="24" r:id="rId20"/>
    <sheet name="groupedNL" sheetId="16" r:id="rId21"/>
    <sheet name="extendedDEmoreoptimal" sheetId="12" r:id="rId22"/>
    <sheet name="extendedDE" sheetId="1" r:id="rId23"/>
    <sheet name="powerplants_grouped_DE" sheetId="3" r:id="rId24"/>
    <sheet name="germany2019" sheetId="5" r:id="rId25"/>
    <sheet name="dutchGermanPlants2015_from_emla" sheetId="13" r:id="rId26"/>
  </sheets>
  <externalReferences>
    <externalReference r:id="rId27"/>
  </externalReferences>
  <definedNames>
    <definedName name="_xlnm._FilterDatabase" localSheetId="14" hidden="1">AnalysisforNiPlants!$B$1:$D$1</definedName>
    <definedName name="_xlnm._FilterDatabase" localSheetId="13" hidden="1">DecarbonizedNL!$A$1:$H$1</definedName>
    <definedName name="_xlnm._FilterDatabase" localSheetId="25" hidden="1">dutchGermanPlants2015_from_emla!$A$1:$H$440</definedName>
    <definedName name="_xlnm._FilterDatabase" localSheetId="22" hidden="1">extendedDE!$B$1:$J$272</definedName>
    <definedName name="_xlnm._FilterDatabase" localSheetId="21" hidden="1">extendedDEmoreoptimal!$B$1:$J$193</definedName>
    <definedName name="_xlnm._FilterDatabase" localSheetId="2" hidden="1">extendedNL!$A$1:$J$51</definedName>
    <definedName name="_xlnm._FilterDatabase" localSheetId="19" hidden="1">groupedDecarbonizedFLEXNET!$A$1:$I$1</definedName>
    <definedName name="_xlnm._FilterDatabase" localSheetId="20" hidden="1">groupedNL!$A$1:$J$1</definedName>
    <definedName name="_xlnm._FilterDatabase" localSheetId="0" hidden="1">groupedNLGAS!$A$1:$J$1</definedName>
    <definedName name="_xlnm._FilterDatabase" localSheetId="15" hidden="1">groupedNLRES!$A$1:$J$1</definedName>
    <definedName name="_xlnm._FilterDatabase" localSheetId="16" hidden="1">NL_withplanneddecommissions!$A$1:$K$190</definedName>
    <definedName name="_xlnm._FilterDatabase" localSheetId="8" hidden="1">superGroupedNL!$A$1:$H$1</definedName>
  </definedNames>
  <calcPr calcId="191029"/>
  <pivotCaches>
    <pivotCache cacheId="0" r:id="rId28"/>
    <pivotCache cacheId="1" r:id="rId29"/>
    <pivotCache cacheId="2" r:id="rId30"/>
    <pivotCache cacheId="3" r:id="rId31"/>
    <pivotCache cacheId="4" r:id="rId3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6" i="37" l="1"/>
  <c r="M26" i="37"/>
  <c r="K5" i="36"/>
  <c r="K5" i="34"/>
  <c r="I8" i="31"/>
  <c r="K10" i="31"/>
  <c r="K9" i="31"/>
  <c r="K8" i="31"/>
  <c r="K7" i="31"/>
  <c r="K6" i="31"/>
  <c r="K5" i="31"/>
  <c r="C7" i="24"/>
  <c r="C9" i="24"/>
  <c r="C11" i="24"/>
  <c r="C21" i="24"/>
  <c r="C16" i="24"/>
  <c r="C13" i="24"/>
  <c r="B4" i="21"/>
  <c r="D4" i="21"/>
  <c r="D11" i="21"/>
  <c r="E3" i="27"/>
  <c r="E4" i="27"/>
  <c r="D7" i="21"/>
  <c r="D2" i="21"/>
  <c r="D3" i="21"/>
  <c r="D6" i="21"/>
  <c r="D9" i="21"/>
  <c r="D5" i="21"/>
  <c r="D8" i="21"/>
  <c r="C10" i="21"/>
  <c r="D10" i="2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/>
  <c r="C12" i="21"/>
  <c r="D12" i="2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<sst xmlns="http://schemas.openxmlformats.org/spreadsheetml/2006/main" count="5564" uniqueCount="492">
  <si>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</si>
  <si>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</si>
  <si>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</si>
  <si>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</si>
  <si>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</si>
  <si>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</si>
  <si>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</si>
  <si>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</si>
  <si>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</si>
  <si>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</si>
  <si>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</si>
  <si>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</si>
  <si>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</si>
  <si>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</si>
  <si>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</si>
  <si>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</si>
  <si>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</si>
  <si>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</si>
  <si>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</si>
  <si>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</si>
  <si>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</si>
  <si>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</si>
  <si>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</si>
  <si>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</si>
  <si>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</si>
  <si>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</si>
  <si>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</si>
  <si>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</si>
  <si>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</si>
  <si>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</si>
  <si>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</si>
  <si>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</si>
  <si>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</si>
  <si>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</si>
  <si>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</si>
  <si>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</si>
  <si>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</si>
  <si>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</si>
  <si>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</si>
  <si>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</si>
  <si>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</si>
  <si>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</si>
  <si>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</si>
  <si>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</si>
  <si>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</si>
  <si>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</si>
  <si>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</si>
  <si>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</si>
  <si>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</si>
  <si>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</si>
  <si>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</si>
  <si>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</si>
  <si>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</si>
  <si>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</si>
  <si>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</si>
  <si>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</si>
  <si>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</si>
  <si>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</si>
  <si>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</si>
  <si>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</si>
  <si>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</si>
  <si>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</si>
  <si>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</si>
  <si>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</si>
  <si>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</si>
  <si>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</si>
  <si>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</si>
  <si>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</si>
  <si>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</si>
  <si>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</si>
  <si>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</si>
  <si>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</si>
  <si>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</si>
  <si>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</si>
  <si>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</si>
  <si>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</si>
  <si>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</si>
  <si>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</si>
  <si>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</si>
  <si>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</si>
  <si>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</si>
  <si>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</si>
  <si>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</si>
  <si>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</si>
  <si>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</si>
  <si>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</si>
  <si>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</si>
  <si>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</si>
  <si>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</si>
  <si>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</si>
  <si>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</si>
  <si>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</si>
  <si>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</si>
  <si>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</si>
  <si>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</si>
  <si>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</si>
  <si>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</si>
  <si>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</si>
  <si>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</si>
  <si>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</si>
  <si>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</si>
  <si>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</si>
  <si>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</si>
  <si>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</si>
  <si>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</si>
  <si>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</si>
  <si>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</si>
  <si>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</si>
  <si>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</si>
  <si>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</si>
  <si>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</si>
  <si>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</si>
  <si>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</si>
  <si>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</si>
  <si>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</si>
  <si>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</si>
  <si>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</si>
  <si>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</si>
  <si>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</si>
  <si>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</si>
  <si>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</si>
  <si>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</si>
  <si>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</si>
  <si>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</si>
  <si>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</si>
  <si>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</si>
  <si>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</si>
  <si>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</si>
  <si>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</si>
  <si>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</si>
  <si>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</si>
  <si>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</si>
  <si>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</si>
  <si>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</si>
  <si>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</si>
  <si>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</si>
  <si>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</si>
  <si>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</si>
  <si>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</si>
  <si>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</si>
  <si>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</si>
  <si>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</si>
  <si>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</si>
  <si>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</si>
  <si>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</si>
  <si>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</si>
  <si>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</si>
  <si>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</si>
  <si>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</si>
  <si>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</si>
  <si>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</si>
  <si>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</si>
  <si>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</si>
  <si>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</si>
  <si>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</si>
  <si>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</si>
  <si>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</si>
  <si>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</si>
  <si>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</si>
  <si>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</si>
  <si>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</si>
  <si>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</si>
  <si>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</si>
  <si>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</si>
  <si>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</si>
  <si>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</si>
  <si>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</si>
  <si>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</si>
  <si>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</si>
  <si>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</si>
  <si>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</si>
  <si>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</si>
  <si>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</si>
  <si>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</si>
  <si>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</si>
  <si>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</si>
  <si>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</si>
  <si>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</si>
  <si>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</si>
  <si>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</si>
  <si>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</si>
  <si>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</si>
  <si>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</si>
  <si>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</si>
  <si>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</si>
  <si>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</si>
  <si>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</si>
  <si>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</si>
  <si>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</si>
  <si>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</si>
  <si>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</si>
  <si>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</si>
  <si>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</si>
  <si>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</si>
  <si>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</si>
  <si>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</si>
  <si>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</si>
  <si>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</si>
  <si>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</si>
  <si>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</si>
  <si>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</si>
  <si>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</si>
  <si>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</si>
  <si>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</si>
  <si>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</si>
  <si>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</si>
  <si>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</si>
  <si>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</si>
  <si>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</si>
  <si>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</si>
  <si>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</si>
  <si>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</si>
  <si>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</si>
  <si>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</si>
  <si>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</si>
  <si>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</si>
  <si>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</si>
  <si>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</si>
  <si>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</si>
  <si>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</si>
  <si>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</si>
  <si>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</si>
  <si>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</si>
  <si>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</si>
  <si>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</si>
  <si>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</si>
  <si>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</si>
  <si>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</si>
  <si>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</si>
  <si>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</si>
  <si>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</si>
  <si>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</si>
  <si>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</si>
  <si>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</si>
  <si>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</si>
  <si>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</si>
  <si>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</si>
  <si>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</si>
  <si>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</si>
  <si>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</si>
  <si>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</si>
  <si>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</si>
  <si>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</si>
  <si>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</si>
  <si>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</si>
  <si>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</si>
  <si>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</si>
  <si>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</si>
  <si>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</si>
  <si>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</si>
  <si>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</si>
  <si>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</si>
  <si>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</si>
  <si>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</si>
  <si>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</si>
  <si>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</si>
  <si>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</si>
  <si>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</si>
  <si>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</si>
  <si>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</si>
  <si>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</si>
  <si>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</si>
  <si>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</si>
  <si>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</si>
  <si>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</si>
  <si>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</si>
  <si>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</si>
  <si>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</si>
  <si>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</si>
  <si>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</si>
  <si>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</si>
  <si>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</si>
  <si>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</si>
  <si>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</si>
  <si>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</si>
  <si>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</si>
  <si>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</si>
  <si>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</si>
  <si>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</si>
  <si>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</si>
  <si>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</si>
  <si>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</si>
  <si>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</si>
  <si>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</si>
  <si>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</si>
  <si>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</si>
  <si>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</si>
  <si>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</si>
  <si>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</si>
  <si>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</si>
  <si>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</si>
  <si>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</si>
  <si>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</si>
  <si>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</si>
  <si>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</si>
  <si>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</si>
  <si>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</si>
  <si>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</si>
  <si>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</si>
  <si>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</si>
  <si>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</si>
  <si>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</si>
  <si>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</si>
  <si>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</si>
  <si>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</si>
  <si>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</si>
  <si>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</si>
  <si>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</si>
  <si>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</si>
  <si>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</si>
  <si>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</si>
  <si>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</si>
  <si>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</si>
  <si>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</si>
  <si>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</si>
  <si>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</si>
  <si>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</si>
  <si>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</si>
  <si>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</si>
  <si>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</si>
  <si>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</si>
  <si>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</si>
  <si>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</si>
  <si>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</si>
  <si>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</si>
  <si>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</si>
  <si>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</si>
  <si>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</si>
  <si>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</si>
  <si>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</si>
  <si>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</si>
  <si>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</si>
  <si>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</si>
  <si>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</si>
  <si>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</si>
  <si>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</si>
  <si>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</si>
  <si>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</si>
  <si>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</si>
  <si>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</si>
  <si>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</si>
  <si>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</si>
  <si>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</si>
  <si>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</si>
  <si>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</si>
  <si>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</si>
  <si>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</si>
  <si>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</si>
  <si>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</si>
  <si>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</si>
  <si>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</si>
  <si>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</si>
  <si>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</si>
  <si>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</si>
  <si>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</si>
  <si>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</si>
  <si>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</si>
  <si>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</si>
  <si>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</si>
  <si>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</si>
  <si>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</si>
  <si>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</si>
  <si>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</si>
  <si>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</si>
  <si>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</si>
  <si>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</si>
  <si>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</si>
  <si>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</si>
  <si>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</si>
  <si>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</si>
  <si>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</si>
  <si>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</si>
  <si>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</si>
  <si>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</si>
  <si>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</si>
  <si>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</si>
  <si>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</si>
  <si>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</si>
  <si>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</si>
  <si>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</si>
  <si>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</si>
  <si>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</si>
  <si>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</si>
  <si>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</si>
  <si>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</si>
  <si>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</si>
  <si>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</si>
  <si>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</si>
  <si>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</si>
  <si>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</si>
  <si>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</si>
  <si>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</si>
  <si>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</si>
  <si>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</si>
  <si>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</si>
  <si>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</si>
  <si>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</si>
  <si>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</si>
  <si>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</si>
  <si>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</si>
  <si>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</si>
  <si>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</si>
  <si>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</si>
  <si>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</si>
  <si>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</si>
  <si>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</si>
  <si>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</si>
  <si>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</si>
  <si>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</si>
  <si>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</si>
  <si>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</si>
  <si>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</si>
  <si>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</si>
  <si>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</si>
  <si>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</si>
  <si>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</si>
  <si>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</si>
  <si>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</si>
  <si>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</si>
  <si>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</si>
  <si>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</si>
  <si>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</si>
  <si>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</si>
  <si>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</si>
  <si>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</si>
  <si>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</si>
  <si>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</si>
  <si>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</si>
  <si>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</si>
  <si>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</si>
  <si>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</si>
  <si>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</si>
  <si>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</si>
  <si>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</si>
  <si>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</si>
  <si>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</si>
  <si>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</si>
  <si>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</si>
  <si>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</si>
  <si>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</si>
  <si>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</si>
  <si>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</si>
  <si>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</si>
  <si>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</si>
  <si>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</si>
  <si>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</si>
  <si>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</si>
  <si>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</si>
  <si>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</si>
  <si>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</si>
  <si>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</si>
  <si>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</si>
  <si>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</si>
  <si>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</si>
  <si>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</si>
  <si>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</si>
  <si>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</si>
  <si>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</si>
  <si>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</si>
  <si>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</si>
  <si>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</si>
  <si>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</si>
  <si>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</si>
  <si>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</si>
  <si>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</si>
  <si>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</si>
  <si>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</si>
  <si>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</si>
  <si>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</si>
  <si>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</si>
  <si>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scenario with gas, replaced gas for gas turbines</t>
  </si>
  <si>
    <t>starting from equilibrium</t>
  </si>
  <si>
    <t>found equilibrium</t>
  </si>
  <si>
    <t xml:space="preserve">rows in yellow were added </t>
  </si>
  <si>
    <t>found equilibrium with year 2004</t>
  </si>
  <si>
    <t>This were the power plants used for first paper</t>
  </si>
  <si>
    <t>From TNO, 2050 S2</t>
  </si>
  <si>
    <t>S1</t>
  </si>
  <si>
    <t>S2</t>
  </si>
  <si>
    <t>Less nuclear and more realistic ages</t>
  </si>
  <si>
    <t>hydrogen combined cycle</t>
  </si>
  <si>
    <t>Solar PV large</t>
  </si>
  <si>
    <t>Wind Offshore</t>
  </si>
  <si>
    <t>hydrogen turbine</t>
  </si>
  <si>
    <t>Lithium ion battery</t>
  </si>
  <si>
    <t>Biofuel</t>
  </si>
  <si>
    <t>Wind Onshore</t>
  </si>
  <si>
    <t>(blank)</t>
  </si>
  <si>
    <t>this are the plants for the second paper with less nuclear</t>
  </si>
  <si>
    <t>power plants fore second paper</t>
  </si>
  <si>
    <t>NUCLEAR BEING DECOMMISSIONED</t>
  </si>
  <si>
    <t>TEMPORARY DELETING 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</si>
</sst>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1" fontId="9" fillId="0" borderId="0" xfId="0" applyNumberFormat="1" applyFont="1"/>
    <xf numFmtId="0" fontId="0" fillId="4" borderId="1" xfId="0" applyFill="1" applyBorder="1"/>
    <xf numFmtId="1" fontId="10" fillId="0" borderId="0" xfId="0" applyNumberFormat="1" applyFont="1"/>
    <xf numFmtId="1" fontId="11" fillId="0" borderId="0" xfId="0" applyNumberFormat="1" applyFont="1"/>
    <xf numFmtId="0" fontId="11" fillId="0" borderId="0" xfId="0" applyFont="1"/>
    <xf numFmtId="0" fontId="0" fillId="4" borderId="0" xfId="0" applyFill="1" applyAlignment="1">
      <alignment horizontal="left"/>
    </xf>
    <xf numFmtId="1" fontId="11" fillId="4" borderId="0" xfId="0" applyNumberFormat="1" applyFont="1" applyFill="1"/>
    <xf numFmtId="1" fontId="0" fillId="4" borderId="0" xfId="0" applyNumberFormat="1" applyFill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5.xml"/><Relationship Id="rId37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1.xml"/><Relationship Id="rId36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pivotCacheDefinition" Target="pivotCache/pivotCacheDefinition3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S1_2015_50retro!$M$18</c:f>
              <c:strCache>
                <c:ptCount val="1"/>
                <c:pt idx="0">
                  <c:v>S1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S1_2015_50retro!$M$19:$M$25</c:f>
              <c:numCache>
                <c:formatCode>General</c:formatCode>
                <c:ptCount val="7"/>
                <c:pt idx="1">
                  <c:v>15000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67000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7-4833-8EC6-AB7BCF31F06B}"/>
            </c:ext>
          </c:extLst>
        </c:ser>
        <c:ser>
          <c:idx val="1"/>
          <c:order val="1"/>
          <c:tx>
            <c:strRef>
              <c:f>S1_2015_50retro!$N$18</c:f>
              <c:strCache>
                <c:ptCount val="1"/>
                <c:pt idx="0">
                  <c:v>S2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S1_2015_50retro!$N$19:$N$25</c:f>
              <c:numCache>
                <c:formatCode>General</c:formatCode>
                <c:ptCount val="7"/>
                <c:pt idx="0">
                  <c:v>0.5</c:v>
                </c:pt>
                <c:pt idx="1">
                  <c:v>12000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69000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A7-4833-8EC6-AB7BCF31F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2870447"/>
        <c:axId val="115485743"/>
      </c:barChart>
      <c:catAx>
        <c:axId val="212287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5485743"/>
        <c:crosses val="autoZero"/>
        <c:auto val="1"/>
        <c:lblAlgn val="ctr"/>
        <c:lblOffset val="100"/>
        <c:noMultiLvlLbl val="0"/>
      </c:catAx>
      <c:valAx>
        <c:axId val="11548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2287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58221</xdr:colOff>
      <xdr:row>16</xdr:row>
      <xdr:rowOff>0</xdr:rowOff>
    </xdr:from>
    <xdr:to>
      <xdr:col>17</xdr:col>
      <xdr:colOff>321469</xdr:colOff>
      <xdr:row>40</xdr:row>
      <xdr:rowOff>145671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BEEFA4-268A-E445-1975-59605878C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dictvariables"/>
      <sheetName val="CapacityMarkets"/>
      <sheetName val="StrategicReserveOperator"/>
      <sheetName val="peakLoad"/>
      <sheetName val="Fuels"/>
      <sheetName val="FuelPriceTrends"/>
      <sheetName val="CandidatePowerPlants"/>
      <sheetName val="TechnologiesEmlab"/>
      <sheetName val="TechnologyTrends"/>
      <sheetName val="weatherYears"/>
      <sheetName val="weatherYears40"/>
      <sheetName val="weatherYearsOLD"/>
      <sheetName val="EnergyProducers"/>
      <sheetName val="ElectricitySpotMarkets"/>
      <sheetName val="LoadShifterCap"/>
      <sheetName val="LoadShedders"/>
      <sheetName val="LoadShedders2"/>
      <sheetName val="TechnologyTargets"/>
      <sheetName val="YearlyTargets"/>
      <sheetName val="yearlyCO2"/>
      <sheetName val="technologyPotentials"/>
      <sheetName val="Dismantled"/>
      <sheetName val="StepTrends"/>
      <sheetName val="EnergyConsumers"/>
      <sheetName val="yearlytechnologyPotentials2"/>
      <sheetName val="graphs"/>
      <sheetName val="CO2DE"/>
      <sheetName val="backup"/>
      <sheetName val="sources"/>
      <sheetName val="NewTechnologies"/>
    </sheetNames>
    <sheetDataSet>
      <sheetData sheetId="0"/>
      <sheetData sheetId="1">
        <row r="2">
          <cell r="A2" t="str">
            <v>Biofuel</v>
          </cell>
          <cell r="B2" t="str">
            <v>Biomass CHP</v>
          </cell>
        </row>
        <row r="3">
          <cell r="A3" t="str">
            <v>Biomass_CHP_wood_pellets_PH</v>
          </cell>
        </row>
        <row r="4">
          <cell r="A4" t="str">
            <v>CCGT</v>
          </cell>
          <cell r="B4" t="str">
            <v>CCGT</v>
          </cell>
        </row>
        <row r="5">
          <cell r="A5" t="str">
            <v>CCGT_CHP_backpressure_DH</v>
          </cell>
        </row>
        <row r="6">
          <cell r="A6" t="str">
            <v>CCGT_CHP_backpressure_PH</v>
          </cell>
        </row>
        <row r="7">
          <cell r="A7" t="str">
            <v>CCS</v>
          </cell>
        </row>
        <row r="8">
          <cell r="A8" t="str">
            <v>Coal PSC</v>
          </cell>
          <cell r="B8" t="str">
            <v>Coal PSC</v>
          </cell>
        </row>
        <row r="9">
          <cell r="A9" t="str">
            <v>CSP_Parabolic</v>
          </cell>
        </row>
        <row r="10">
          <cell r="A10" t="str">
            <v>CSP_Tower</v>
          </cell>
        </row>
        <row r="11">
          <cell r="A11" t="str">
            <v>electrolyzer</v>
          </cell>
        </row>
        <row r="12">
          <cell r="A12" t="str">
            <v>Fuel oil PGT</v>
          </cell>
          <cell r="B12" t="str">
            <v>Fuel oil PGT</v>
          </cell>
        </row>
        <row r="13">
          <cell r="A13" t="str">
            <v>fuel_cell</v>
          </cell>
        </row>
        <row r="14">
          <cell r="A14" t="str">
            <v>hydrogen CHP</v>
          </cell>
        </row>
        <row r="15">
          <cell r="A15" t="str">
            <v>hydrogen combined cycle</v>
          </cell>
        </row>
        <row r="16">
          <cell r="A16" t="str">
            <v>Hydrogen_to_Jet_Fuel</v>
          </cell>
        </row>
        <row r="17">
          <cell r="A17" t="str">
            <v>hydrogen turbine</v>
          </cell>
        </row>
        <row r="18">
          <cell r="A18" t="str">
            <v>Hydropower_reservoir_large</v>
          </cell>
        </row>
        <row r="19">
          <cell r="A19" t="str">
            <v>Hydropower</v>
          </cell>
          <cell r="B19" t="str">
            <v>Hydroelectric</v>
          </cell>
        </row>
        <row r="20">
          <cell r="A20" t="str">
            <v>Hydropower_reservoir_small</v>
          </cell>
        </row>
        <row r="21">
          <cell r="A21" t="str">
            <v>Hydropower_ROR</v>
          </cell>
        </row>
        <row r="22">
          <cell r="A22" t="str">
            <v>Lignite PSC</v>
          </cell>
          <cell r="B22" t="str">
            <v>Lignite PSC</v>
          </cell>
        </row>
        <row r="23">
          <cell r="A23" t="str">
            <v>Lithium ion battery</v>
          </cell>
        </row>
        <row r="24">
          <cell r="A24" t="str">
            <v>Nuclear</v>
          </cell>
          <cell r="B24" t="str">
            <v>Nuclear PGT</v>
          </cell>
        </row>
        <row r="25">
          <cell r="A25" t="str">
            <v>Nuclear_CHP_DH</v>
          </cell>
        </row>
        <row r="26">
          <cell r="A26" t="str">
            <v>Nuclear_CHP_PH</v>
          </cell>
        </row>
        <row r="27">
          <cell r="A27" t="str">
            <v>OCGT</v>
          </cell>
          <cell r="B27" t="str">
            <v>OCGT</v>
          </cell>
        </row>
        <row r="28">
          <cell r="A28" t="str">
            <v>PEM_Electrolyzer</v>
          </cell>
        </row>
        <row r="29">
          <cell r="A29" t="str">
            <v>Power_to_Jet_Fuel</v>
          </cell>
        </row>
        <row r="30">
          <cell r="A30" t="str">
            <v>Pumped hydro</v>
          </cell>
        </row>
        <row r="31">
          <cell r="A31" t="str">
            <v>PV</v>
          </cell>
        </row>
        <row r="32">
          <cell r="A32" t="str">
            <v>Solar PV rooftop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476273145" createdVersion="8" refreshedVersion="8" minRefreshableVersion="3" recordCount="59" xr:uid="{1CCFBD34-A5AD-4CA7-963B-26251C250310}">
  <cacheSource type="worksheet">
    <worksheetSource ref="A1:G61" sheet="groupedDecarbonizedNL2"/>
  </cacheSource>
  <cacheFields count="7">
    <cacheField name="pp" numFmtId="0">
      <sharedItems containsSemiMixedTypes="0" containsString="0" containsNumber="1" containsInteger="1" minValue="19" maxValue="77"/>
    </cacheField>
    <cacheField name="Technology" numFmtId="0">
      <sharedItems count="6">
        <s v="Nuclear"/>
        <s v="Wind Onshore"/>
        <s v="Solar PV large"/>
        <s v="Wind Offshore"/>
        <s v="hydrogen turbine"/>
        <s v="OCGT"/>
      </sharedItems>
    </cacheField>
    <cacheField name="Age" numFmtId="0">
      <sharedItems containsSemiMixedTypes="0" containsString="0" containsNumber="1" containsInteger="1" minValue="1" maxValue="28"/>
    </cacheField>
    <cacheField name="Capacity" numFmtId="0">
      <sharedItems containsSemiMixedTypes="0" containsString="0" containsNumber="1" containsInteger="1" minValue="700" maxValue="4000"/>
    </cacheField>
    <cacheField name="Location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568518522" createdVersion="8" refreshedVersion="8" minRefreshableVersion="3" recordCount="63" xr:uid="{FF1D84FE-16F3-420B-87E3-E67E75754D9B}">
  <cacheSource type="worksheet">
    <worksheetSource ref="B1:D1048576" sheet="groupedDecarbonizedNL_S1"/>
  </cacheSource>
  <cacheFields count="3">
    <cacheField name="Technology" numFmtId="0">
      <sharedItems containsBlank="1" count="9">
        <s v="Nuclear"/>
        <s v="Wind Onshore"/>
        <s v="Solar PV large"/>
        <s v="Wind Offshore"/>
        <s v="hydrogen turbine"/>
        <s v="OCGT"/>
        <m/>
        <s v="Lithium ion battery"/>
        <s v="Biofuel"/>
      </sharedItems>
    </cacheField>
    <cacheField name="Age" numFmtId="0">
      <sharedItems containsString="0" containsBlank="1" containsNumber="1" containsInteger="1" minValue="1" maxValue="28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22.503121527778" createdVersion="8" refreshedVersion="8" minRefreshableVersion="3" recordCount="60" xr:uid="{E243E9F4-3D8D-4812-81C1-BE69EFFB3BE4}">
  <cacheSource type="worksheet">
    <worksheetSource ref="B1:D1048576" sheet="groupedDecarbonizedNL"/>
  </cacheSource>
  <cacheFields count="3">
    <cacheField name="Technology" numFmtId="0">
      <sharedItems containsBlank="1" count="8">
        <s v="Nuclear"/>
        <s v="Wind Onshore"/>
        <s v="Solar PV large"/>
        <s v="Wind Offshore"/>
        <s v="hydrogen turbine"/>
        <m/>
        <s v="Lithium_ion_battery"/>
        <s v="Biomass_CHP_wood_pellets_DH"/>
      </sharedItems>
    </cacheField>
    <cacheField name="Age" numFmtId="0">
      <sharedItems containsString="0" containsBlank="1" containsNumber="1" containsInteger="1" minValue="1" maxValue="40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n v="19"/>
    <x v="0"/>
    <n v="4"/>
    <n v="1000"/>
    <s v="NL"/>
    <n v="0"/>
    <n v="0"/>
  </r>
  <r>
    <n v="20"/>
    <x v="0"/>
    <n v="4"/>
    <n v="1000"/>
    <s v="NL"/>
    <n v="0"/>
    <n v="0"/>
  </r>
  <r>
    <n v="21"/>
    <x v="0"/>
    <n v="4"/>
    <n v="1000"/>
    <s v="NL"/>
    <n v="0"/>
    <n v="0"/>
  </r>
  <r>
    <n v="22"/>
    <x v="0"/>
    <n v="4"/>
    <n v="700"/>
    <s v="NL"/>
    <n v="0"/>
    <n v="0"/>
  </r>
  <r>
    <n v="23"/>
    <x v="1"/>
    <n v="20"/>
    <n v="2400"/>
    <s v="NL"/>
    <n v="0"/>
    <n v="0"/>
  </r>
  <r>
    <n v="24"/>
    <x v="1"/>
    <n v="16"/>
    <n v="2400"/>
    <s v="NL"/>
    <n v="0"/>
    <n v="0"/>
  </r>
  <r>
    <n v="25"/>
    <x v="1"/>
    <n v="12"/>
    <n v="2400"/>
    <s v="NL"/>
    <n v="0"/>
    <n v="0"/>
  </r>
  <r>
    <n v="26"/>
    <x v="1"/>
    <n v="7"/>
    <n v="2400"/>
    <s v="NL"/>
    <n v="0"/>
    <n v="0"/>
  </r>
  <r>
    <n v="27"/>
    <x v="1"/>
    <n v="2"/>
    <n v="2400"/>
    <s v="NL"/>
    <n v="0"/>
    <n v="0"/>
  </r>
  <r>
    <n v="28"/>
    <x v="2"/>
    <n v="24"/>
    <n v="1000"/>
    <s v="NL"/>
    <n v="0"/>
    <n v="0"/>
  </r>
  <r>
    <n v="29"/>
    <x v="2"/>
    <n v="23"/>
    <n v="2500"/>
    <s v="NL"/>
    <n v="0"/>
    <n v="0"/>
  </r>
  <r>
    <n v="30"/>
    <x v="2"/>
    <n v="21"/>
    <n v="2500"/>
    <s v="NL"/>
    <n v="0"/>
    <n v="0"/>
  </r>
  <r>
    <n v="31"/>
    <x v="2"/>
    <n v="19"/>
    <n v="2500"/>
    <s v="NL"/>
    <n v="0"/>
    <n v="0"/>
  </r>
  <r>
    <n v="32"/>
    <x v="2"/>
    <n v="18"/>
    <n v="2500"/>
    <s v="NL"/>
    <n v="0"/>
    <n v="0"/>
  </r>
  <r>
    <n v="33"/>
    <x v="2"/>
    <n v="17"/>
    <n v="2500"/>
    <s v="NL"/>
    <n v="0"/>
    <n v="0"/>
  </r>
  <r>
    <n v="34"/>
    <x v="2"/>
    <n v="16"/>
    <n v="2500"/>
    <s v="NL"/>
    <n v="0"/>
    <n v="0"/>
  </r>
  <r>
    <n v="35"/>
    <x v="2"/>
    <n v="15"/>
    <n v="2500"/>
    <s v="NL"/>
    <n v="0"/>
    <n v="0"/>
  </r>
  <r>
    <n v="36"/>
    <x v="2"/>
    <n v="14"/>
    <n v="2500"/>
    <s v="NL"/>
    <n v="0"/>
    <n v="0"/>
  </r>
  <r>
    <n v="37"/>
    <x v="2"/>
    <n v="13"/>
    <n v="3000"/>
    <s v="NL"/>
    <n v="0"/>
    <n v="0"/>
  </r>
  <r>
    <n v="38"/>
    <x v="2"/>
    <n v="12"/>
    <n v="3000"/>
    <s v="NL"/>
    <n v="0"/>
    <n v="0"/>
  </r>
  <r>
    <n v="39"/>
    <x v="2"/>
    <n v="11"/>
    <n v="3000"/>
    <s v="NL"/>
    <n v="0"/>
    <n v="0"/>
  </r>
  <r>
    <n v="40"/>
    <x v="2"/>
    <n v="10"/>
    <n v="3000"/>
    <s v="NL"/>
    <n v="0"/>
    <n v="0"/>
  </r>
  <r>
    <n v="41"/>
    <x v="2"/>
    <n v="9"/>
    <n v="3000"/>
    <s v="NL"/>
    <n v="0"/>
    <n v="0"/>
  </r>
  <r>
    <n v="42"/>
    <x v="2"/>
    <n v="8"/>
    <n v="3000"/>
    <s v="NL"/>
    <n v="0"/>
    <n v="0"/>
  </r>
  <r>
    <n v="43"/>
    <x v="2"/>
    <n v="7"/>
    <n v="3000"/>
    <s v="NL"/>
    <n v="0"/>
    <n v="0"/>
  </r>
  <r>
    <n v="44"/>
    <x v="2"/>
    <n v="6"/>
    <n v="3000"/>
    <s v="NL"/>
    <n v="0"/>
    <n v="0"/>
  </r>
  <r>
    <n v="45"/>
    <x v="2"/>
    <n v="5"/>
    <n v="3000"/>
    <s v="NL"/>
    <n v="0"/>
    <n v="0"/>
  </r>
  <r>
    <n v="46"/>
    <x v="2"/>
    <n v="4"/>
    <n v="3000"/>
    <s v="NL"/>
    <n v="0"/>
    <n v="0"/>
  </r>
  <r>
    <n v="47"/>
    <x v="2"/>
    <n v="3"/>
    <n v="3000"/>
    <s v="NL"/>
    <n v="0"/>
    <n v="0"/>
  </r>
  <r>
    <n v="48"/>
    <x v="2"/>
    <n v="2"/>
    <n v="3000"/>
    <s v="NL"/>
    <n v="0"/>
    <n v="0"/>
  </r>
  <r>
    <n v="49"/>
    <x v="2"/>
    <n v="1"/>
    <n v="3000"/>
    <s v="NL"/>
    <n v="0"/>
    <n v="0"/>
  </r>
  <r>
    <n v="50"/>
    <x v="3"/>
    <n v="24"/>
    <n v="3000"/>
    <s v="NL"/>
    <n v="0"/>
    <n v="0"/>
  </r>
  <r>
    <n v="51"/>
    <x v="3"/>
    <n v="22"/>
    <n v="3000"/>
    <s v="NL"/>
    <n v="0"/>
    <n v="0"/>
  </r>
  <r>
    <n v="52"/>
    <x v="3"/>
    <n v="20"/>
    <n v="3000"/>
    <s v="NL"/>
    <n v="0"/>
    <n v="0"/>
  </r>
  <r>
    <n v="53"/>
    <x v="3"/>
    <n v="18"/>
    <n v="3000"/>
    <s v="NL"/>
    <n v="0"/>
    <n v="0"/>
  </r>
  <r>
    <n v="54"/>
    <x v="3"/>
    <n v="16"/>
    <n v="3000"/>
    <s v="NL"/>
    <n v="0"/>
    <n v="0"/>
  </r>
  <r>
    <n v="55"/>
    <x v="3"/>
    <n v="14"/>
    <n v="3000"/>
    <s v="NL"/>
    <n v="0"/>
    <n v="0"/>
  </r>
  <r>
    <n v="56"/>
    <x v="3"/>
    <n v="10"/>
    <n v="3000"/>
    <s v="NL"/>
    <n v="0"/>
    <n v="0"/>
  </r>
  <r>
    <n v="57"/>
    <x v="3"/>
    <n v="8"/>
    <n v="3000"/>
    <s v="NL"/>
    <n v="0"/>
    <n v="0"/>
  </r>
  <r>
    <n v="58"/>
    <x v="3"/>
    <n v="6"/>
    <n v="4000"/>
    <s v="NL"/>
    <n v="0"/>
    <n v="0"/>
  </r>
  <r>
    <n v="59"/>
    <x v="3"/>
    <n v="4"/>
    <n v="3000"/>
    <s v="NL"/>
    <n v="0"/>
    <n v="0"/>
  </r>
  <r>
    <n v="60"/>
    <x v="3"/>
    <n v="3"/>
    <n v="3000"/>
    <s v="NL"/>
    <n v="0"/>
    <n v="0"/>
  </r>
  <r>
    <n v="61"/>
    <x v="3"/>
    <n v="2"/>
    <n v="3000"/>
    <s v="NL"/>
    <n v="0"/>
    <n v="0"/>
  </r>
  <r>
    <n v="62"/>
    <x v="4"/>
    <n v="28"/>
    <n v="1000"/>
    <s v="NL"/>
    <n v="0"/>
    <n v="0"/>
  </r>
  <r>
    <n v="63"/>
    <x v="4"/>
    <n v="26"/>
    <n v="1000"/>
    <s v="NL"/>
    <n v="0"/>
    <n v="0"/>
  </r>
  <r>
    <n v="64"/>
    <x v="4"/>
    <n v="24"/>
    <n v="1000"/>
    <s v="NL"/>
    <n v="0"/>
    <n v="0"/>
  </r>
  <r>
    <n v="65"/>
    <x v="4"/>
    <n v="22"/>
    <n v="1000"/>
    <s v="NL"/>
    <n v="0"/>
    <n v="0"/>
  </r>
  <r>
    <n v="66"/>
    <x v="4"/>
    <n v="20"/>
    <n v="1000"/>
    <s v="NL"/>
    <n v="0"/>
    <n v="0"/>
  </r>
  <r>
    <n v="67"/>
    <x v="4"/>
    <n v="18"/>
    <n v="1000"/>
    <s v="NL"/>
    <n v="0"/>
    <n v="0"/>
  </r>
  <r>
    <n v="68"/>
    <x v="4"/>
    <n v="16"/>
    <n v="1000"/>
    <s v="NL"/>
    <n v="0"/>
    <n v="0"/>
  </r>
  <r>
    <n v="69"/>
    <x v="4"/>
    <n v="14"/>
    <n v="1000"/>
    <s v="NL"/>
    <n v="0"/>
    <n v="0"/>
  </r>
  <r>
    <n v="70"/>
    <x v="4"/>
    <n v="12"/>
    <n v="1000"/>
    <s v="NL"/>
    <n v="0"/>
    <n v="0"/>
  </r>
  <r>
    <n v="71"/>
    <x v="4"/>
    <n v="10"/>
    <n v="1000"/>
    <s v="NL"/>
    <n v="0"/>
    <n v="0"/>
  </r>
  <r>
    <n v="72"/>
    <x v="4"/>
    <n v="8"/>
    <n v="1000"/>
    <s v="NL"/>
    <n v="0"/>
    <n v="0"/>
  </r>
  <r>
    <n v="73"/>
    <x v="4"/>
    <n v="6"/>
    <n v="1000"/>
    <s v="NL"/>
    <n v="0"/>
    <n v="0"/>
  </r>
  <r>
    <n v="74"/>
    <x v="4"/>
    <n v="4"/>
    <n v="1000"/>
    <s v="NL"/>
    <n v="0"/>
    <n v="0"/>
  </r>
  <r>
    <n v="75"/>
    <x v="5"/>
    <n v="20"/>
    <n v="900"/>
    <s v="NL"/>
    <n v="0"/>
    <n v="0"/>
  </r>
  <r>
    <n v="76"/>
    <x v="5"/>
    <n v="15"/>
    <n v="900"/>
    <s v="NL"/>
    <n v="0"/>
    <n v="0"/>
  </r>
  <r>
    <n v="77"/>
    <x v="5"/>
    <n v="10"/>
    <n v="900"/>
    <s v="NL"/>
    <n v="0"/>
    <n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x v="0"/>
    <n v="4"/>
    <n v="1000"/>
  </r>
  <r>
    <x v="0"/>
    <n v="4"/>
    <n v="1000"/>
  </r>
  <r>
    <x v="0"/>
    <n v="4"/>
    <n v="1000"/>
  </r>
  <r>
    <x v="0"/>
    <n v="4"/>
    <n v="700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2500"/>
  </r>
  <r>
    <x v="2"/>
    <n v="19"/>
    <n v="2500"/>
  </r>
  <r>
    <x v="2"/>
    <n v="18"/>
    <n v="2500"/>
  </r>
  <r>
    <x v="2"/>
    <n v="17"/>
    <n v="2500"/>
  </r>
  <r>
    <x v="2"/>
    <n v="16"/>
    <n v="2500"/>
  </r>
  <r>
    <x v="2"/>
    <n v="15"/>
    <n v="2500"/>
  </r>
  <r>
    <x v="2"/>
    <n v="14"/>
    <n v="2500"/>
  </r>
  <r>
    <x v="2"/>
    <n v="13"/>
    <n v="3000"/>
  </r>
  <r>
    <x v="2"/>
    <n v="12"/>
    <n v="3000"/>
  </r>
  <r>
    <x v="2"/>
    <n v="11"/>
    <n v="3000"/>
  </r>
  <r>
    <x v="2"/>
    <n v="10"/>
    <n v="3000"/>
  </r>
  <r>
    <x v="2"/>
    <n v="9"/>
    <n v="3000"/>
  </r>
  <r>
    <x v="2"/>
    <n v="8"/>
    <n v="3000"/>
  </r>
  <r>
    <x v="2"/>
    <n v="7"/>
    <n v="3000"/>
  </r>
  <r>
    <x v="2"/>
    <n v="6"/>
    <n v="3000"/>
  </r>
  <r>
    <x v="2"/>
    <n v="5"/>
    <n v="3000"/>
  </r>
  <r>
    <x v="2"/>
    <n v="4"/>
    <n v="3000"/>
  </r>
  <r>
    <x v="2"/>
    <n v="3"/>
    <n v="3000"/>
  </r>
  <r>
    <x v="2"/>
    <n v="2"/>
    <n v="300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300"/>
  </r>
  <r>
    <x v="4"/>
    <n v="26"/>
    <n v="1300"/>
  </r>
  <r>
    <x v="4"/>
    <n v="24"/>
    <n v="1300"/>
  </r>
  <r>
    <x v="4"/>
    <n v="22"/>
    <n v="1300"/>
  </r>
  <r>
    <x v="4"/>
    <n v="20"/>
    <n v="1300"/>
  </r>
  <r>
    <x v="4"/>
    <n v="18"/>
    <n v="1300"/>
  </r>
  <r>
    <x v="4"/>
    <n v="16"/>
    <n v="1300"/>
  </r>
  <r>
    <x v="4"/>
    <n v="14"/>
    <n v="1300"/>
  </r>
  <r>
    <x v="4"/>
    <n v="12"/>
    <n v="1300"/>
  </r>
  <r>
    <x v="4"/>
    <n v="10"/>
    <n v="1300"/>
  </r>
  <r>
    <x v="4"/>
    <n v="8"/>
    <n v="1300"/>
  </r>
  <r>
    <x v="4"/>
    <n v="6"/>
    <n v="1300"/>
  </r>
  <r>
    <x v="4"/>
    <n v="4"/>
    <n v="1300"/>
  </r>
  <r>
    <x v="5"/>
    <n v="20"/>
    <n v="900"/>
  </r>
  <r>
    <x v="5"/>
    <n v="15"/>
    <n v="900"/>
  </r>
  <r>
    <x v="5"/>
    <n v="10"/>
    <n v="900"/>
  </r>
  <r>
    <x v="6"/>
    <m/>
    <m/>
  </r>
  <r>
    <x v="7"/>
    <n v="1"/>
    <n v="0.5"/>
  </r>
  <r>
    <x v="8"/>
    <n v="1"/>
    <n v="0.5"/>
  </r>
  <r>
    <x v="6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n v="20"/>
    <n v="1500"/>
  </r>
  <r>
    <x v="0"/>
    <n v="15"/>
    <n v="1500"/>
  </r>
  <r>
    <x v="0"/>
    <n v="30"/>
    <n v="1500"/>
  </r>
  <r>
    <x v="0"/>
    <n v="40"/>
    <n v="1164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3000"/>
  </r>
  <r>
    <x v="2"/>
    <n v="19"/>
    <n v="3000"/>
  </r>
  <r>
    <x v="2"/>
    <n v="18"/>
    <n v="3000"/>
  </r>
  <r>
    <x v="2"/>
    <n v="17"/>
    <n v="3000"/>
  </r>
  <r>
    <x v="2"/>
    <n v="16"/>
    <n v="3000"/>
  </r>
  <r>
    <x v="2"/>
    <n v="15"/>
    <n v="3000"/>
  </r>
  <r>
    <x v="2"/>
    <n v="14"/>
    <n v="3000"/>
  </r>
  <r>
    <x v="2"/>
    <n v="13"/>
    <n v="3000"/>
  </r>
  <r>
    <x v="2"/>
    <n v="12"/>
    <n v="3000"/>
  </r>
  <r>
    <x v="2"/>
    <n v="11"/>
    <n v="3500"/>
  </r>
  <r>
    <x v="2"/>
    <n v="10"/>
    <n v="3500"/>
  </r>
  <r>
    <x v="2"/>
    <n v="9"/>
    <n v="3500"/>
  </r>
  <r>
    <x v="2"/>
    <n v="8"/>
    <n v="3500"/>
  </r>
  <r>
    <x v="2"/>
    <n v="7"/>
    <n v="3500"/>
  </r>
  <r>
    <x v="2"/>
    <n v="6"/>
    <n v="3500"/>
  </r>
  <r>
    <x v="2"/>
    <n v="5"/>
    <n v="3500"/>
  </r>
  <r>
    <x v="2"/>
    <n v="4"/>
    <n v="3500"/>
  </r>
  <r>
    <x v="2"/>
    <n v="3"/>
    <n v="3500"/>
  </r>
  <r>
    <x v="2"/>
    <n v="2"/>
    <n v="385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000"/>
  </r>
  <r>
    <x v="4"/>
    <n v="26"/>
    <n v="1000"/>
  </r>
  <r>
    <x v="4"/>
    <n v="24"/>
    <n v="1000"/>
  </r>
  <r>
    <x v="4"/>
    <n v="22"/>
    <n v="1000"/>
  </r>
  <r>
    <x v="4"/>
    <n v="20"/>
    <n v="1000"/>
  </r>
  <r>
    <x v="4"/>
    <n v="18"/>
    <n v="1000"/>
  </r>
  <r>
    <x v="4"/>
    <n v="16"/>
    <n v="1000"/>
  </r>
  <r>
    <x v="4"/>
    <n v="14"/>
    <n v="1000"/>
  </r>
  <r>
    <x v="4"/>
    <n v="12"/>
    <n v="1000"/>
  </r>
  <r>
    <x v="4"/>
    <n v="10"/>
    <n v="1000"/>
  </r>
  <r>
    <x v="4"/>
    <n v="8"/>
    <n v="1000"/>
  </r>
  <r>
    <x v="4"/>
    <n v="6"/>
    <n v="1000"/>
  </r>
  <r>
    <x v="4"/>
    <n v="4"/>
    <n v="1000"/>
  </r>
  <r>
    <x v="5"/>
    <m/>
    <m/>
  </r>
  <r>
    <x v="6"/>
    <n v="1"/>
    <n v="0.5"/>
  </r>
  <r>
    <x v="7"/>
    <n v="1"/>
    <n v="0.5"/>
  </r>
  <r>
    <x v="5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D1ECBC-A7C8-4A99-B4B2-F89CFCF70C3C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3:P13" firstHeaderRow="1" firstDataRow="1" firstDataCol="1"/>
  <pivotFields count="3">
    <pivotField axis="axisRow" showAll="0">
      <items count="10">
        <item x="8"/>
        <item x="4"/>
        <item x="7"/>
        <item x="0"/>
        <item x="5"/>
        <item x="2"/>
        <item x="3"/>
        <item x="1"/>
        <item x="6"/>
        <item t="default"/>
      </items>
    </pivotField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DB7B8B-0C79-4D4C-8E28-80C290F64FA5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4:L11" firstHeaderRow="1" firstDataRow="1" firstDataCol="1"/>
  <pivotFields count="7">
    <pivotField showAll="0"/>
    <pivotField axis="axisRow" showAll="0">
      <items count="7">
        <item x="4"/>
        <item x="0"/>
        <item x="5"/>
        <item x="2"/>
        <item x="3"/>
        <item x="1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F26451-E31D-47E6-8F31-F8B5E9E2F19D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1" firstHeaderRow="1" firstDataRow="1" firstDataCol="1"/>
  <pivotFields count="3">
    <pivotField axis="axisRow" showAll="0">
      <items count="9">
        <item x="7"/>
        <item x="4"/>
        <item x="6"/>
        <item x="0"/>
        <item x="2"/>
        <item x="3"/>
        <item x="1"/>
        <item x="5"/>
        <item t="default"/>
      </items>
    </pivotField>
    <pivotField showAll="0"/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3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5"/>
  <cols>
    <col min="2" max="2" width="15" customWidth="1"/>
    <col min="3" max="3" width="11.28515625" customWidth="1"/>
    <col min="6" max="6" width="11.710937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T39" sqref="T39"/>
    </sheetView>
  </sheetViews>
  <sheetFormatPr defaultRowHeight="15"/>
  <sheetData>
    <row r="1" spans="1:1">
      <c r="A1" t="s">
        <v>469</v>
      </c>
    </row>
    <row r="2" spans="1:1">
      <c r="A2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workbookViewId="0">
      <selection activeCell="B27" sqref="B27"/>
    </sheetView>
  </sheetViews>
  <sheetFormatPr defaultRowHeight="15"/>
  <cols>
    <col min="1" max="1" width="6" customWidth="1"/>
    <col min="2" max="2" width="29.7109375" customWidth="1"/>
    <col min="7" max="7" width="10.28515625" customWidth="1"/>
    <col min="9" max="9" width="17.140625" customWidth="1"/>
    <col min="14" max="14" width="28.85546875" bestFit="1" customWidth="1"/>
    <col min="15" max="15" width="14.42578125" bestFit="1" customWidth="1"/>
  </cols>
  <sheetData>
    <row r="1" spans="1:15">
      <c r="A1" s="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456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458</v>
      </c>
      <c r="N3" s="3" t="s">
        <v>438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443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449</v>
      </c>
    </row>
    <row r="17" spans="1:14" ht="14.6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32" t="s">
        <v>447</v>
      </c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32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32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32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32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32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438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4"/>
  <sheetViews>
    <sheetView showRuler="0" zoomScale="70" zoomScaleNormal="70" workbookViewId="0">
      <selection activeCell="H62" sqref="H62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7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467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.149999999999999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.149999999999999" customHeight="1">
      <c r="A6" s="1">
        <v>25</v>
      </c>
      <c r="B6" s="3" t="s">
        <v>15</v>
      </c>
      <c r="C6">
        <v>15</v>
      </c>
      <c r="D6" s="4">
        <v>4500</v>
      </c>
      <c r="E6" t="s">
        <v>38</v>
      </c>
      <c r="F6">
        <v>0</v>
      </c>
      <c r="G6">
        <v>0</v>
      </c>
      <c r="I6" s="23"/>
      <c r="K6" s="4">
        <f t="shared" si="0"/>
        <v>13500</v>
      </c>
    </row>
    <row r="7" spans="1:17" ht="16.149999999999999" customHeight="1">
      <c r="A7" s="1">
        <v>26</v>
      </c>
      <c r="B7" s="3" t="s">
        <v>15</v>
      </c>
      <c r="C7">
        <v>16</v>
      </c>
      <c r="D7" s="4">
        <v>4500</v>
      </c>
      <c r="E7" t="s">
        <v>38</v>
      </c>
      <c r="F7">
        <v>0</v>
      </c>
      <c r="G7">
        <v>0</v>
      </c>
      <c r="I7" s="23"/>
      <c r="K7" s="4">
        <f t="shared" si="0"/>
        <v>13500</v>
      </c>
    </row>
    <row r="8" spans="1:17" ht="16.149999999999999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4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15</v>
      </c>
      <c r="C9">
        <v>18</v>
      </c>
      <c r="D9" s="4">
        <v>3257</v>
      </c>
      <c r="E9" t="s">
        <v>38</v>
      </c>
      <c r="F9">
        <v>0</v>
      </c>
      <c r="G9">
        <v>0</v>
      </c>
      <c r="I9" s="23"/>
      <c r="K9" s="4">
        <f t="shared" si="0"/>
        <v>9771</v>
      </c>
    </row>
    <row r="10" spans="1:17" ht="13.9" customHeight="1">
      <c r="A10" s="1">
        <v>29</v>
      </c>
      <c r="B10" s="3" t="s">
        <v>15</v>
      </c>
      <c r="C10">
        <v>19</v>
      </c>
      <c r="D10" s="4">
        <v>4500</v>
      </c>
      <c r="E10" t="s">
        <v>38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20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21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22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23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24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25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23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5" t="s">
        <v>32</v>
      </c>
      <c r="C32">
        <v>1</v>
      </c>
      <c r="D32">
        <v>41</v>
      </c>
      <c r="E32" t="s">
        <v>38</v>
      </c>
      <c r="F32">
        <v>0</v>
      </c>
      <c r="G32">
        <v>0</v>
      </c>
    </row>
    <row r="33" spans="1:7">
      <c r="A33" s="1">
        <v>52</v>
      </c>
      <c r="B33" t="s">
        <v>434</v>
      </c>
      <c r="C33">
        <v>1</v>
      </c>
      <c r="D33" s="4">
        <v>1700</v>
      </c>
      <c r="E33" t="s">
        <v>38</v>
      </c>
      <c r="F33">
        <v>0</v>
      </c>
      <c r="G33">
        <v>0.9</v>
      </c>
    </row>
    <row r="34" spans="1:7">
      <c r="A34" s="1">
        <v>53</v>
      </c>
      <c r="B34" s="3" t="s">
        <v>15</v>
      </c>
      <c r="C34">
        <v>1</v>
      </c>
      <c r="D34" s="4">
        <v>11000</v>
      </c>
      <c r="E34" t="s">
        <v>38</v>
      </c>
      <c r="F34">
        <v>0</v>
      </c>
      <c r="G3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317A-A841-4977-A917-D22655607894}">
  <sheetPr>
    <tabColor rgb="FF92D050"/>
  </sheetPr>
  <dimension ref="A1:N59"/>
  <sheetViews>
    <sheetView showRuler="0" zoomScale="64" zoomScaleNormal="64" workbookViewId="0">
      <selection activeCell="J49" sqref="J4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2500</v>
      </c>
      <c r="E9" t="s">
        <v>38</v>
      </c>
      <c r="F9">
        <v>0</v>
      </c>
      <c r="G9">
        <v>0</v>
      </c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31">
        <v>3000</v>
      </c>
      <c r="E10" s="19" t="s">
        <v>38</v>
      </c>
      <c r="F10" s="19">
        <v>0</v>
      </c>
      <c r="G10" s="19">
        <v>0</v>
      </c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3000</v>
      </c>
      <c r="E11" t="s">
        <v>38</v>
      </c>
      <c r="F11">
        <v>0</v>
      </c>
      <c r="G11">
        <v>0</v>
      </c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3000</v>
      </c>
      <c r="E12" t="s">
        <v>38</v>
      </c>
      <c r="F12">
        <v>0</v>
      </c>
      <c r="G12">
        <v>0</v>
      </c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3000</v>
      </c>
      <c r="E13" t="s">
        <v>38</v>
      </c>
      <c r="F13">
        <v>0</v>
      </c>
      <c r="G13">
        <v>0</v>
      </c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3000</v>
      </c>
      <c r="E15" t="s">
        <v>38</v>
      </c>
      <c r="F15">
        <v>0</v>
      </c>
      <c r="G15">
        <v>0</v>
      </c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3000</v>
      </c>
      <c r="E16" t="s">
        <v>38</v>
      </c>
      <c r="F16">
        <v>0</v>
      </c>
      <c r="G16">
        <v>0</v>
      </c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3000</v>
      </c>
      <c r="E17" t="s">
        <v>38</v>
      </c>
      <c r="F17">
        <v>0</v>
      </c>
      <c r="G17">
        <v>0</v>
      </c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3000</v>
      </c>
      <c r="E18" t="s">
        <v>38</v>
      </c>
      <c r="F18">
        <v>0</v>
      </c>
      <c r="G18">
        <v>0</v>
      </c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3500</v>
      </c>
      <c r="E19" t="s">
        <v>38</v>
      </c>
      <c r="F19">
        <v>0</v>
      </c>
      <c r="G19">
        <v>0</v>
      </c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3500</v>
      </c>
      <c r="E20" t="s">
        <v>38</v>
      </c>
      <c r="F20">
        <v>0</v>
      </c>
      <c r="G20">
        <v>0</v>
      </c>
      <c r="I20" s="23"/>
    </row>
    <row r="21" spans="1:14">
      <c r="A21" s="1">
        <v>41</v>
      </c>
      <c r="B21" s="3" t="s">
        <v>15</v>
      </c>
      <c r="C21">
        <v>9</v>
      </c>
      <c r="D21" s="4">
        <v>3500</v>
      </c>
      <c r="E21" t="s">
        <v>38</v>
      </c>
      <c r="F21">
        <v>0</v>
      </c>
      <c r="G21">
        <v>0</v>
      </c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3500</v>
      </c>
      <c r="E22" t="s">
        <v>38</v>
      </c>
      <c r="F22">
        <v>0</v>
      </c>
      <c r="G22">
        <v>0</v>
      </c>
    </row>
    <row r="23" spans="1:14">
      <c r="A23" s="1">
        <v>43</v>
      </c>
      <c r="B23" s="3" t="s">
        <v>15</v>
      </c>
      <c r="C23">
        <v>7</v>
      </c>
      <c r="D23" s="4">
        <v>3500</v>
      </c>
      <c r="E23" t="s">
        <v>38</v>
      </c>
      <c r="F23">
        <v>0</v>
      </c>
      <c r="G23">
        <v>0</v>
      </c>
    </row>
    <row r="24" spans="1:14">
      <c r="A24" s="1">
        <v>44</v>
      </c>
      <c r="B24" s="3" t="s">
        <v>15</v>
      </c>
      <c r="C24">
        <v>6</v>
      </c>
      <c r="D24" s="4">
        <v>3500</v>
      </c>
      <c r="E24" t="s">
        <v>38</v>
      </c>
      <c r="F24">
        <v>0</v>
      </c>
      <c r="G24">
        <v>0</v>
      </c>
    </row>
    <row r="25" spans="1:14">
      <c r="A25" s="1">
        <v>45</v>
      </c>
      <c r="B25" s="3" t="s">
        <v>15</v>
      </c>
      <c r="C25">
        <v>5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46</v>
      </c>
      <c r="B26" s="3" t="s">
        <v>15</v>
      </c>
      <c r="C26">
        <v>4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47</v>
      </c>
      <c r="B27" s="3" t="s">
        <v>15</v>
      </c>
      <c r="C27">
        <v>3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48</v>
      </c>
      <c r="B28" s="3" t="s">
        <v>15</v>
      </c>
      <c r="C28">
        <v>2</v>
      </c>
      <c r="D28" s="4">
        <v>3850</v>
      </c>
      <c r="E28" t="s">
        <v>38</v>
      </c>
      <c r="F28">
        <v>0</v>
      </c>
      <c r="G28">
        <v>0</v>
      </c>
    </row>
    <row r="29" spans="1:14">
      <c r="A29" s="1">
        <v>49</v>
      </c>
      <c r="B29" s="29" t="s">
        <v>15</v>
      </c>
      <c r="C29" s="19">
        <v>1</v>
      </c>
      <c r="D29" s="30">
        <v>3000</v>
      </c>
      <c r="E29" s="19" t="s">
        <v>38</v>
      </c>
      <c r="F29" s="19">
        <v>0</v>
      </c>
      <c r="G29" s="19">
        <v>0</v>
      </c>
    </row>
    <row r="30" spans="1:14">
      <c r="A30" s="1">
        <v>50</v>
      </c>
      <c r="B30" s="3" t="s">
        <v>14</v>
      </c>
      <c r="C30">
        <v>24</v>
      </c>
      <c r="D30" s="27">
        <v>3000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29" t="s">
        <v>14</v>
      </c>
      <c r="C37">
        <v>8</v>
      </c>
      <c r="D37" s="30">
        <v>3000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58</v>
      </c>
      <c r="B38" s="29" t="s">
        <v>14</v>
      </c>
      <c r="C38" s="19">
        <v>6</v>
      </c>
      <c r="D38" s="30">
        <v>4000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59</v>
      </c>
      <c r="B39" s="29" t="s">
        <v>14</v>
      </c>
      <c r="C39" s="19">
        <v>4</v>
      </c>
      <c r="D39" s="30">
        <v>3000</v>
      </c>
      <c r="E39" s="19" t="s">
        <v>38</v>
      </c>
      <c r="F39" s="19">
        <v>0</v>
      </c>
      <c r="G39" s="19">
        <v>0</v>
      </c>
    </row>
    <row r="40" spans="1:9">
      <c r="A40" s="1">
        <v>60</v>
      </c>
      <c r="B40" s="29" t="s">
        <v>14</v>
      </c>
      <c r="C40" s="19">
        <v>3</v>
      </c>
      <c r="D40" s="30">
        <v>3000</v>
      </c>
      <c r="E40" s="19" t="s">
        <v>38</v>
      </c>
      <c r="F40" s="19">
        <v>0</v>
      </c>
      <c r="G40" s="19">
        <v>0</v>
      </c>
    </row>
    <row r="41" spans="1:9">
      <c r="A41" s="1">
        <v>61</v>
      </c>
      <c r="B41" s="3" t="s">
        <v>14</v>
      </c>
      <c r="C41">
        <v>2</v>
      </c>
      <c r="D41" s="27">
        <v>3000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1500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1500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1500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1500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1500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1500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2000</v>
      </c>
      <c r="E48" t="s">
        <v>38</v>
      </c>
      <c r="F48">
        <v>0</v>
      </c>
      <c r="G48">
        <v>0</v>
      </c>
    </row>
    <row r="49" spans="1:7">
      <c r="A49" s="1">
        <v>69</v>
      </c>
      <c r="B49" t="s">
        <v>461</v>
      </c>
      <c r="C49">
        <v>1</v>
      </c>
      <c r="D49" s="28">
        <v>2000</v>
      </c>
      <c r="E49" t="s">
        <v>38</v>
      </c>
      <c r="F49">
        <v>0</v>
      </c>
      <c r="G49">
        <v>0</v>
      </c>
    </row>
    <row r="50" spans="1:7">
      <c r="A50" s="1">
        <v>70</v>
      </c>
      <c r="B50" s="29" t="s">
        <v>13</v>
      </c>
      <c r="C50">
        <v>23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71</v>
      </c>
      <c r="B51" s="29" t="s">
        <v>13</v>
      </c>
      <c r="C51">
        <v>10</v>
      </c>
      <c r="D51">
        <v>3000</v>
      </c>
      <c r="E51" t="s">
        <v>38</v>
      </c>
      <c r="F51">
        <v>0</v>
      </c>
      <c r="G51">
        <v>0</v>
      </c>
    </row>
    <row r="52" spans="1:7">
      <c r="A52" s="1">
        <v>72</v>
      </c>
      <c r="B52" s="29" t="s">
        <v>13</v>
      </c>
      <c r="C52">
        <v>5</v>
      </c>
      <c r="D52">
        <v>3000</v>
      </c>
      <c r="E52" t="s">
        <v>38</v>
      </c>
      <c r="F52">
        <v>0</v>
      </c>
      <c r="G52">
        <v>0</v>
      </c>
    </row>
    <row r="53" spans="1:7">
      <c r="A53" s="1">
        <v>73</v>
      </c>
      <c r="B53" s="29" t="s">
        <v>13</v>
      </c>
      <c r="C53">
        <v>3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74</v>
      </c>
      <c r="B54" s="29" t="s">
        <v>13</v>
      </c>
      <c r="C54">
        <v>1</v>
      </c>
      <c r="D54">
        <v>3000</v>
      </c>
      <c r="E54" t="s">
        <v>38</v>
      </c>
      <c r="F54">
        <v>0</v>
      </c>
      <c r="G54">
        <v>0</v>
      </c>
    </row>
    <row r="58" spans="1:7">
      <c r="A58" s="1">
        <v>53</v>
      </c>
      <c r="B58" t="s">
        <v>434</v>
      </c>
      <c r="C58">
        <v>1</v>
      </c>
      <c r="D58" s="28">
        <v>0.5</v>
      </c>
      <c r="E58" t="s">
        <v>38</v>
      </c>
      <c r="F58">
        <v>0</v>
      </c>
      <c r="G58">
        <v>0.9</v>
      </c>
    </row>
    <row r="59" spans="1:7">
      <c r="A59" s="1">
        <v>54</v>
      </c>
      <c r="B59" t="s">
        <v>6</v>
      </c>
      <c r="C59">
        <v>1</v>
      </c>
      <c r="D59" s="28">
        <v>0.5</v>
      </c>
      <c r="E59" t="s">
        <v>38</v>
      </c>
      <c r="F59">
        <v>0</v>
      </c>
      <c r="G59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5249-AF0A-4549-9875-D1E47382ED2C}">
  <sheetPr>
    <tabColor rgb="FF92D050"/>
  </sheetPr>
  <dimension ref="A1:N53"/>
  <sheetViews>
    <sheetView showRuler="0" zoomScale="64" zoomScaleNormal="64" workbookViewId="0">
      <selection activeCell="K33" sqref="K3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H8" s="4"/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1700</v>
      </c>
      <c r="E9" t="s">
        <v>38</v>
      </c>
      <c r="F9">
        <v>0</v>
      </c>
      <c r="G9">
        <v>0</v>
      </c>
      <c r="H9" s="4"/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4">
        <v>1700</v>
      </c>
      <c r="E10" s="19" t="s">
        <v>38</v>
      </c>
      <c r="F10" s="19">
        <v>0</v>
      </c>
      <c r="G10" s="19">
        <v>0</v>
      </c>
      <c r="H10" s="4"/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1700</v>
      </c>
      <c r="E11" t="s">
        <v>38</v>
      </c>
      <c r="F11">
        <v>0</v>
      </c>
      <c r="G11">
        <v>0</v>
      </c>
      <c r="H11" s="4"/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2200</v>
      </c>
      <c r="E12" t="s">
        <v>38</v>
      </c>
      <c r="F12">
        <v>0</v>
      </c>
      <c r="G12">
        <v>0</v>
      </c>
      <c r="H12" s="4"/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2200</v>
      </c>
      <c r="E13" t="s">
        <v>38</v>
      </c>
      <c r="F13">
        <v>0</v>
      </c>
      <c r="G13">
        <v>0</v>
      </c>
      <c r="H13" s="4"/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2200</v>
      </c>
      <c r="E14" t="s">
        <v>38</v>
      </c>
      <c r="F14">
        <v>0</v>
      </c>
      <c r="G14">
        <v>0</v>
      </c>
      <c r="H14" s="4"/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2200</v>
      </c>
      <c r="E15" t="s">
        <v>38</v>
      </c>
      <c r="F15">
        <v>0</v>
      </c>
      <c r="G15">
        <v>0</v>
      </c>
      <c r="H15" s="4"/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2200</v>
      </c>
      <c r="E16" t="s">
        <v>38</v>
      </c>
      <c r="F16">
        <v>0</v>
      </c>
      <c r="G16">
        <v>0</v>
      </c>
      <c r="H16" s="4"/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2200</v>
      </c>
      <c r="E17" t="s">
        <v>38</v>
      </c>
      <c r="F17">
        <v>0</v>
      </c>
      <c r="G17">
        <v>0</v>
      </c>
      <c r="H17" s="4"/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2200</v>
      </c>
      <c r="E18" t="s">
        <v>38</v>
      </c>
      <c r="F18">
        <v>0</v>
      </c>
      <c r="G18">
        <v>0</v>
      </c>
      <c r="H18" s="4"/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2200</v>
      </c>
      <c r="E19" t="s">
        <v>38</v>
      </c>
      <c r="F19">
        <v>0</v>
      </c>
      <c r="G19">
        <v>0</v>
      </c>
      <c r="H19" s="4"/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2200</v>
      </c>
      <c r="E20" t="s">
        <v>38</v>
      </c>
      <c r="F20">
        <v>0</v>
      </c>
      <c r="G20">
        <v>0</v>
      </c>
      <c r="H20" s="4"/>
      <c r="I20" s="23"/>
    </row>
    <row r="21" spans="1:14">
      <c r="A21" s="1">
        <v>41</v>
      </c>
      <c r="B21" s="3" t="s">
        <v>15</v>
      </c>
      <c r="C21">
        <v>9</v>
      </c>
      <c r="D21" s="4">
        <v>2200</v>
      </c>
      <c r="E21" t="s">
        <v>38</v>
      </c>
      <c r="F21">
        <v>0</v>
      </c>
      <c r="G21">
        <v>0</v>
      </c>
      <c r="H21" s="4"/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2200</v>
      </c>
      <c r="E22" t="s">
        <v>38</v>
      </c>
      <c r="F22">
        <v>0</v>
      </c>
      <c r="G22">
        <v>0</v>
      </c>
      <c r="H22" s="4"/>
    </row>
    <row r="23" spans="1:14">
      <c r="A23" s="1">
        <v>43</v>
      </c>
      <c r="B23" s="3" t="s">
        <v>15</v>
      </c>
      <c r="C23">
        <v>7</v>
      </c>
      <c r="D23" s="4">
        <v>2200</v>
      </c>
      <c r="E23" t="s">
        <v>38</v>
      </c>
      <c r="F23">
        <v>0</v>
      </c>
      <c r="G23">
        <v>0</v>
      </c>
      <c r="H23" s="4"/>
    </row>
    <row r="24" spans="1:14">
      <c r="A24" s="1">
        <v>44</v>
      </c>
      <c r="B24" s="3" t="s">
        <v>15</v>
      </c>
      <c r="C24">
        <v>6</v>
      </c>
      <c r="D24" s="4">
        <v>2200</v>
      </c>
      <c r="E24" t="s">
        <v>38</v>
      </c>
      <c r="F24">
        <v>0</v>
      </c>
      <c r="G24">
        <v>0</v>
      </c>
      <c r="H24" s="4"/>
    </row>
    <row r="25" spans="1:14">
      <c r="A25" s="1">
        <v>45</v>
      </c>
      <c r="B25" s="3" t="s">
        <v>15</v>
      </c>
      <c r="C25">
        <v>5</v>
      </c>
      <c r="D25" s="4">
        <v>2200</v>
      </c>
      <c r="E25" t="s">
        <v>38</v>
      </c>
      <c r="F25">
        <v>0</v>
      </c>
      <c r="G25">
        <v>0</v>
      </c>
      <c r="H25" s="4"/>
    </row>
    <row r="26" spans="1:14">
      <c r="A26" s="1">
        <v>46</v>
      </c>
      <c r="B26" s="3" t="s">
        <v>15</v>
      </c>
      <c r="C26">
        <v>4</v>
      </c>
      <c r="D26" s="4">
        <v>2200</v>
      </c>
      <c r="E26" t="s">
        <v>38</v>
      </c>
      <c r="F26">
        <v>0</v>
      </c>
      <c r="G26">
        <v>0</v>
      </c>
      <c r="H26" s="4"/>
    </row>
    <row r="27" spans="1:14">
      <c r="A27" s="1">
        <v>47</v>
      </c>
      <c r="B27" s="3" t="s">
        <v>15</v>
      </c>
      <c r="C27">
        <v>3</v>
      </c>
      <c r="D27" s="4">
        <v>2700</v>
      </c>
      <c r="E27" t="s">
        <v>38</v>
      </c>
      <c r="F27">
        <v>0</v>
      </c>
      <c r="G27">
        <v>0</v>
      </c>
      <c r="H27" s="4"/>
    </row>
    <row r="28" spans="1:14">
      <c r="A28" s="1">
        <v>48</v>
      </c>
      <c r="B28" s="3" t="s">
        <v>15</v>
      </c>
      <c r="C28">
        <v>2</v>
      </c>
      <c r="D28" s="4">
        <v>2700</v>
      </c>
      <c r="E28" t="s">
        <v>38</v>
      </c>
      <c r="F28">
        <v>0</v>
      </c>
      <c r="G28">
        <v>0</v>
      </c>
      <c r="H28" s="4"/>
    </row>
    <row r="29" spans="1:14">
      <c r="A29" s="1">
        <v>49</v>
      </c>
      <c r="B29" s="3" t="s">
        <v>15</v>
      </c>
      <c r="C29">
        <v>1</v>
      </c>
      <c r="D29" s="4">
        <v>2700</v>
      </c>
      <c r="E29" t="s">
        <v>38</v>
      </c>
      <c r="F29">
        <v>0</v>
      </c>
      <c r="G29">
        <v>0</v>
      </c>
    </row>
    <row r="30" spans="1:14">
      <c r="A30" s="1">
        <v>50</v>
      </c>
      <c r="B30" s="3" t="s">
        <v>14</v>
      </c>
      <c r="C30">
        <v>24</v>
      </c>
      <c r="D30" s="27">
        <v>4000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4000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4000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3" t="s">
        <v>14</v>
      </c>
      <c r="C37">
        <v>8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 s="1">
        <v>58</v>
      </c>
      <c r="B38" s="3" t="s">
        <v>14</v>
      </c>
      <c r="C38">
        <v>6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 s="1">
        <v>59</v>
      </c>
      <c r="B39" s="3" t="s">
        <v>14</v>
      </c>
      <c r="C39">
        <v>4</v>
      </c>
      <c r="D39" s="27">
        <v>4000</v>
      </c>
      <c r="E39" t="s">
        <v>38</v>
      </c>
      <c r="F39">
        <v>0</v>
      </c>
      <c r="G39">
        <v>0</v>
      </c>
    </row>
    <row r="40" spans="1:9">
      <c r="A40" s="1">
        <v>60</v>
      </c>
      <c r="B40" s="3" t="s">
        <v>14</v>
      </c>
      <c r="C40">
        <v>3</v>
      </c>
      <c r="D40" s="27">
        <v>4000</v>
      </c>
      <c r="E40" t="s">
        <v>38</v>
      </c>
      <c r="F40">
        <v>0</v>
      </c>
      <c r="G40">
        <v>0</v>
      </c>
    </row>
    <row r="41" spans="1:9">
      <c r="A41" s="1">
        <v>61</v>
      </c>
      <c r="B41" s="3" t="s">
        <v>14</v>
      </c>
      <c r="C41">
        <v>2</v>
      </c>
      <c r="D41" s="27">
        <v>4000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1100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1100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1100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1100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1100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1100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1100</v>
      </c>
      <c r="E48" t="s">
        <v>38</v>
      </c>
      <c r="F48">
        <v>0</v>
      </c>
      <c r="G48">
        <v>0</v>
      </c>
    </row>
    <row r="49" spans="1:4">
      <c r="A49" s="1"/>
      <c r="D49" s="28"/>
    </row>
    <row r="50" spans="1:4">
      <c r="A50" s="1"/>
    </row>
    <row r="52" spans="1:4">
      <c r="A52" s="1"/>
      <c r="D52" s="28"/>
    </row>
    <row r="53" spans="1:4">
      <c r="A53" s="1"/>
      <c r="D53" s="28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DCFA-E5ED-4B03-942E-8C3E5037143C}">
  <sheetPr>
    <tabColor rgb="FF92D050"/>
  </sheetPr>
  <dimension ref="A1:N64"/>
  <sheetViews>
    <sheetView showRuler="0" zoomScale="64" zoomScaleNormal="64" workbookViewId="0">
      <selection activeCell="N55" sqref="N55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33.570312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/>
      <c r="N21" s="4"/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4000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4000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4000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1500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1500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1500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1500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1500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1500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2" spans="1:7">
      <c r="A62">
        <v>79</v>
      </c>
      <c r="B62" t="s">
        <v>6</v>
      </c>
      <c r="C62">
        <v>1</v>
      </c>
      <c r="D62" s="28">
        <v>0.5</v>
      </c>
      <c r="E62" t="s">
        <v>38</v>
      </c>
      <c r="F62">
        <v>0</v>
      </c>
      <c r="G62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B640-29B4-4D0B-B2E7-0EFB25B3D5AC}">
  <sheetPr>
    <tabColor rgb="FF92D050"/>
  </sheetPr>
  <dimension ref="A1:N65"/>
  <sheetViews>
    <sheetView showRuler="0" topLeftCell="B1" zoomScale="64" zoomScaleNormal="64" workbookViewId="0">
      <selection activeCell="H9" sqref="H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18.710937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  <c r="M18" t="s">
        <v>477</v>
      </c>
      <c r="N18" t="s">
        <v>478</v>
      </c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  <c r="L19" s="3" t="s">
        <v>6</v>
      </c>
      <c r="N19">
        <v>0.5</v>
      </c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  <c r="L20" s="3" t="s">
        <v>461</v>
      </c>
      <c r="M20">
        <v>15000</v>
      </c>
      <c r="N20">
        <v>12000</v>
      </c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 t="s">
        <v>12</v>
      </c>
      <c r="M21">
        <v>3684</v>
      </c>
      <c r="N21">
        <v>3684</v>
      </c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  <c r="L22" t="s">
        <v>10</v>
      </c>
      <c r="M22">
        <v>2700</v>
      </c>
      <c r="N22">
        <v>2700</v>
      </c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  <c r="L23" t="s">
        <v>15</v>
      </c>
      <c r="M23">
        <v>42500</v>
      </c>
      <c r="N23">
        <v>42500</v>
      </c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  <c r="L24" t="s">
        <v>14</v>
      </c>
      <c r="M24">
        <v>67000</v>
      </c>
      <c r="N24">
        <v>69000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  <c r="L25" t="s">
        <v>13</v>
      </c>
      <c r="M25">
        <v>7180</v>
      </c>
      <c r="N25">
        <v>7180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  <c r="L26" t="s">
        <v>442</v>
      </c>
      <c r="M26">
        <f>SUM(M20:M25)</f>
        <v>138064</v>
      </c>
      <c r="N26">
        <f>SUM(N19:N25)</f>
        <v>137064.5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3500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3500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3500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3500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2000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2000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2000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2000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2000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2000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  <row r="65" spans="1:7">
      <c r="A65" s="1">
        <v>54</v>
      </c>
      <c r="B65" t="s">
        <v>6</v>
      </c>
      <c r="C65">
        <v>1</v>
      </c>
      <c r="D65" s="28">
        <v>0.5</v>
      </c>
      <c r="E65" t="s">
        <v>38</v>
      </c>
      <c r="F65">
        <v>0</v>
      </c>
      <c r="G65">
        <v>0</v>
      </c>
    </row>
  </sheetData>
  <phoneticPr fontId="2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M19"/>
  <sheetViews>
    <sheetView tabSelected="1" zoomScale="115" zoomScaleNormal="115" workbookViewId="0">
      <selection activeCell="L15" sqref="L15"/>
    </sheetView>
  </sheetViews>
  <sheetFormatPr defaultRowHeight="15"/>
  <cols>
    <col min="2" max="2" width="23.140625" customWidth="1"/>
    <col min="6" max="6" width="22.42578125" customWidth="1"/>
  </cols>
  <sheetData>
    <row r="1" spans="1:13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3">
      <c r="A2" s="1">
        <v>6</v>
      </c>
      <c r="B2" s="18" t="s">
        <v>481</v>
      </c>
      <c r="C2">
        <v>1</v>
      </c>
      <c r="D2">
        <v>27000</v>
      </c>
      <c r="E2" t="s">
        <v>38</v>
      </c>
      <c r="F2" t="s">
        <v>39</v>
      </c>
      <c r="G2">
        <v>0</v>
      </c>
      <c r="H2">
        <v>0</v>
      </c>
    </row>
    <row r="3" spans="1:13">
      <c r="A3" s="1">
        <v>7</v>
      </c>
      <c r="B3" s="18" t="s">
        <v>481</v>
      </c>
      <c r="C3">
        <v>10</v>
      </c>
      <c r="D3">
        <v>27000</v>
      </c>
      <c r="E3" t="s">
        <v>38</v>
      </c>
      <c r="F3" t="s">
        <v>39</v>
      </c>
      <c r="G3">
        <v>0</v>
      </c>
      <c r="H3">
        <v>0</v>
      </c>
    </row>
    <row r="4" spans="1:13">
      <c r="A4" s="1">
        <v>8</v>
      </c>
      <c r="B4" t="s">
        <v>482</v>
      </c>
      <c r="C4">
        <v>2</v>
      </c>
      <c r="D4">
        <v>13500</v>
      </c>
      <c r="E4" t="s">
        <v>38</v>
      </c>
      <c r="F4" t="s">
        <v>39</v>
      </c>
      <c r="G4">
        <v>0</v>
      </c>
      <c r="H4">
        <v>0</v>
      </c>
    </row>
    <row r="5" spans="1:13">
      <c r="A5" s="1">
        <v>9</v>
      </c>
      <c r="B5" t="s">
        <v>482</v>
      </c>
      <c r="C5">
        <v>13</v>
      </c>
      <c r="D5">
        <v>13500</v>
      </c>
      <c r="E5" t="s">
        <v>38</v>
      </c>
      <c r="F5" t="s">
        <v>39</v>
      </c>
      <c r="G5">
        <v>0</v>
      </c>
      <c r="H5">
        <v>0</v>
      </c>
    </row>
    <row r="6" spans="1:13">
      <c r="A6" s="1">
        <v>10</v>
      </c>
      <c r="B6" t="s">
        <v>482</v>
      </c>
      <c r="C6">
        <v>1</v>
      </c>
      <c r="D6">
        <v>13500</v>
      </c>
      <c r="E6" t="s">
        <v>38</v>
      </c>
      <c r="F6" t="s">
        <v>39</v>
      </c>
      <c r="G6">
        <v>0</v>
      </c>
      <c r="H6">
        <v>0</v>
      </c>
    </row>
    <row r="7" spans="1:13">
      <c r="A7" s="1">
        <v>11</v>
      </c>
      <c r="B7" s="18" t="s">
        <v>483</v>
      </c>
      <c r="C7">
        <v>27</v>
      </c>
      <c r="D7">
        <v>6000</v>
      </c>
      <c r="E7" t="s">
        <v>38</v>
      </c>
      <c r="F7" t="s">
        <v>39</v>
      </c>
      <c r="G7">
        <v>0</v>
      </c>
      <c r="H7">
        <v>0</v>
      </c>
    </row>
    <row r="8" spans="1:13">
      <c r="A8" s="1">
        <v>12</v>
      </c>
      <c r="B8" s="18" t="s">
        <v>483</v>
      </c>
      <c r="C8">
        <v>25</v>
      </c>
      <c r="D8">
        <v>6000</v>
      </c>
      <c r="E8" t="s">
        <v>38</v>
      </c>
      <c r="F8" t="s">
        <v>39</v>
      </c>
      <c r="G8">
        <v>0</v>
      </c>
      <c r="H8">
        <v>0</v>
      </c>
    </row>
    <row r="9" spans="1:13">
      <c r="A9" s="1">
        <v>13</v>
      </c>
      <c r="B9" s="18" t="s">
        <v>483</v>
      </c>
      <c r="C9">
        <v>23</v>
      </c>
      <c r="D9">
        <v>6000</v>
      </c>
      <c r="E9" t="s">
        <v>38</v>
      </c>
      <c r="F9" t="s">
        <v>39</v>
      </c>
      <c r="G9">
        <v>0</v>
      </c>
      <c r="H9">
        <v>0</v>
      </c>
    </row>
    <row r="10" spans="1:13">
      <c r="A10" s="1">
        <v>14</v>
      </c>
      <c r="B10" s="18" t="s">
        <v>483</v>
      </c>
      <c r="C10">
        <v>21</v>
      </c>
      <c r="D10">
        <v>6000</v>
      </c>
      <c r="E10" t="s">
        <v>38</v>
      </c>
      <c r="F10" t="s">
        <v>39</v>
      </c>
      <c r="G10">
        <v>0</v>
      </c>
      <c r="H10">
        <v>0</v>
      </c>
    </row>
    <row r="11" spans="1:13">
      <c r="A11" s="1">
        <v>15</v>
      </c>
      <c r="B11" s="18" t="s">
        <v>483</v>
      </c>
      <c r="C11">
        <v>19</v>
      </c>
      <c r="D11">
        <v>6000</v>
      </c>
      <c r="E11" t="s">
        <v>38</v>
      </c>
      <c r="F11" t="s">
        <v>39</v>
      </c>
      <c r="G11">
        <v>0</v>
      </c>
      <c r="H11">
        <v>0</v>
      </c>
    </row>
    <row r="12" spans="1:13">
      <c r="A12" s="1">
        <v>16</v>
      </c>
      <c r="B12" s="18" t="s">
        <v>483</v>
      </c>
      <c r="C12">
        <v>17</v>
      </c>
      <c r="D12">
        <v>6000</v>
      </c>
      <c r="E12" t="s">
        <v>38</v>
      </c>
      <c r="F12" t="s">
        <v>39</v>
      </c>
      <c r="G12">
        <v>0</v>
      </c>
      <c r="H12">
        <v>0</v>
      </c>
    </row>
    <row r="13" spans="1:13">
      <c r="A13" s="1">
        <v>17</v>
      </c>
      <c r="B13" s="18" t="s">
        <v>483</v>
      </c>
      <c r="C13">
        <v>15</v>
      </c>
      <c r="D13">
        <v>6000</v>
      </c>
      <c r="E13" t="s">
        <v>38</v>
      </c>
      <c r="F13" t="s">
        <v>39</v>
      </c>
      <c r="G13">
        <v>0</v>
      </c>
      <c r="H13">
        <v>0</v>
      </c>
    </row>
    <row r="14" spans="1:13">
      <c r="A14" s="1">
        <v>18</v>
      </c>
      <c r="B14" s="18" t="s">
        <v>483</v>
      </c>
      <c r="C14">
        <v>13</v>
      </c>
      <c r="D14">
        <v>6000</v>
      </c>
      <c r="E14" t="s">
        <v>38</v>
      </c>
      <c r="F14" t="s">
        <v>39</v>
      </c>
      <c r="G14">
        <v>0</v>
      </c>
      <c r="H14">
        <v>0</v>
      </c>
    </row>
    <row r="15" spans="1:13">
      <c r="A15" s="1">
        <v>19</v>
      </c>
      <c r="B15" s="18" t="s">
        <v>483</v>
      </c>
      <c r="C15">
        <v>11</v>
      </c>
      <c r="D15">
        <v>6000</v>
      </c>
      <c r="E15" t="s">
        <v>38</v>
      </c>
      <c r="F15" t="s">
        <v>39</v>
      </c>
      <c r="G15">
        <v>0</v>
      </c>
      <c r="H15">
        <v>0</v>
      </c>
    </row>
    <row r="16" spans="1:13">
      <c r="A16" s="1">
        <v>20</v>
      </c>
      <c r="B16" t="s">
        <v>486</v>
      </c>
      <c r="C16">
        <v>1</v>
      </c>
      <c r="D16">
        <v>12000</v>
      </c>
      <c r="E16" t="s">
        <v>38</v>
      </c>
      <c r="F16" t="s">
        <v>39</v>
      </c>
      <c r="G16">
        <v>0</v>
      </c>
      <c r="H16">
        <v>0</v>
      </c>
    </row>
    <row r="17" spans="1:8">
      <c r="A17" s="1">
        <v>21</v>
      </c>
      <c r="B17" s="18" t="s">
        <v>484</v>
      </c>
      <c r="C17">
        <v>5</v>
      </c>
      <c r="D17">
        <v>6000</v>
      </c>
      <c r="E17" t="s">
        <v>38</v>
      </c>
      <c r="F17" t="s">
        <v>39</v>
      </c>
      <c r="G17">
        <v>0</v>
      </c>
      <c r="H17">
        <v>0</v>
      </c>
    </row>
    <row r="18" spans="1:8">
      <c r="A18" s="1"/>
      <c r="B18" s="18"/>
    </row>
    <row r="19" spans="1:8">
      <c r="A19" s="1"/>
      <c r="B19" s="18"/>
    </row>
  </sheetData>
  <autoFilter ref="A1:H1" xr:uid="{91B88372-FD70-4A88-9C48-DBF8E6D97E61}">
    <sortState xmlns:xlrd2="http://schemas.microsoft.com/office/spreadsheetml/2017/richdata2" ref="A2:H31">
      <sortCondition ref="A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B207-E7EC-4D05-8789-9E26B69EE711}">
  <sheetPr>
    <tabColor rgb="FFFFFF00"/>
  </sheetPr>
  <dimension ref="A1:P63"/>
  <sheetViews>
    <sheetView showRuler="0" zoomScale="70" zoomScaleNormal="70" workbookViewId="0">
      <selection activeCell="J50" sqref="J50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5" max="15" width="18.5703125" bestFit="1" customWidth="1"/>
    <col min="16" max="16" width="20.28515625" bestFit="1" customWidth="1"/>
    <col min="17" max="17" width="20.85546875" bestFit="1" customWidth="1"/>
  </cols>
  <sheetData>
    <row r="1" spans="1:16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6">
      <c r="A2" s="1">
        <v>19</v>
      </c>
      <c r="B2" s="3" t="s">
        <v>12</v>
      </c>
      <c r="C2">
        <v>4</v>
      </c>
      <c r="D2" s="4">
        <v>1000</v>
      </c>
      <c r="E2" t="s">
        <v>38</v>
      </c>
      <c r="F2">
        <v>0</v>
      </c>
      <c r="G2">
        <v>0</v>
      </c>
    </row>
    <row r="3" spans="1:16">
      <c r="A3" s="1">
        <v>20</v>
      </c>
      <c r="B3" s="3" t="s">
        <v>12</v>
      </c>
      <c r="C3">
        <v>4</v>
      </c>
      <c r="D3" s="4">
        <v>1000</v>
      </c>
      <c r="E3" t="s">
        <v>38</v>
      </c>
      <c r="F3">
        <v>0</v>
      </c>
      <c r="G3">
        <v>0</v>
      </c>
      <c r="O3" s="2" t="s">
        <v>20</v>
      </c>
      <c r="P3" t="s">
        <v>22</v>
      </c>
    </row>
    <row r="4" spans="1:16">
      <c r="A4" s="1">
        <v>21</v>
      </c>
      <c r="B4" s="3" t="s">
        <v>12</v>
      </c>
      <c r="C4">
        <v>4</v>
      </c>
      <c r="D4" s="4">
        <v>1000</v>
      </c>
      <c r="E4" t="s">
        <v>38</v>
      </c>
      <c r="F4">
        <v>0</v>
      </c>
      <c r="G4">
        <v>0</v>
      </c>
      <c r="O4" s="3" t="s">
        <v>485</v>
      </c>
      <c r="P4">
        <v>0.5</v>
      </c>
    </row>
    <row r="5" spans="1:16">
      <c r="A5" s="1">
        <v>22</v>
      </c>
      <c r="B5" s="3" t="s">
        <v>12</v>
      </c>
      <c r="C5">
        <v>4</v>
      </c>
      <c r="D5" s="4">
        <v>700</v>
      </c>
      <c r="E5" t="s">
        <v>38</v>
      </c>
      <c r="F5">
        <v>0</v>
      </c>
      <c r="G5">
        <v>0</v>
      </c>
      <c r="O5" s="3" t="s">
        <v>483</v>
      </c>
      <c r="P5">
        <v>16900</v>
      </c>
    </row>
    <row r="6" spans="1:16">
      <c r="A6" s="1">
        <v>23</v>
      </c>
      <c r="B6" t="s">
        <v>486</v>
      </c>
      <c r="C6">
        <v>20</v>
      </c>
      <c r="D6" s="4">
        <v>2400</v>
      </c>
      <c r="E6" t="s">
        <v>38</v>
      </c>
      <c r="F6">
        <v>0</v>
      </c>
      <c r="G6">
        <v>0</v>
      </c>
      <c r="O6" s="3" t="s">
        <v>484</v>
      </c>
      <c r="P6">
        <v>0.5</v>
      </c>
    </row>
    <row r="7" spans="1:16">
      <c r="A7" s="1">
        <v>24</v>
      </c>
      <c r="B7" t="s">
        <v>486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O7" s="3" t="s">
        <v>12</v>
      </c>
      <c r="P7">
        <v>3700</v>
      </c>
    </row>
    <row r="8" spans="1:16" ht="16.149999999999999" customHeight="1">
      <c r="A8" s="1">
        <v>25</v>
      </c>
      <c r="B8" t="s">
        <v>486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O8" s="3" t="s">
        <v>10</v>
      </c>
      <c r="P8">
        <v>2700</v>
      </c>
    </row>
    <row r="9" spans="1:16" ht="16.149999999999999" customHeight="1">
      <c r="A9" s="1">
        <v>26</v>
      </c>
      <c r="B9" t="s">
        <v>486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K9" s="4"/>
      <c r="O9" s="3" t="s">
        <v>481</v>
      </c>
      <c r="P9">
        <v>60000</v>
      </c>
    </row>
    <row r="10" spans="1:16" ht="16.149999999999999" customHeight="1">
      <c r="A10" s="1">
        <v>27</v>
      </c>
      <c r="B10" t="s">
        <v>486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K10" s="4"/>
      <c r="O10" s="3" t="s">
        <v>482</v>
      </c>
      <c r="P10">
        <v>37000</v>
      </c>
    </row>
    <row r="11" spans="1:16" ht="16.149999999999999" customHeight="1">
      <c r="A11" s="1">
        <v>28</v>
      </c>
      <c r="B11" s="18" t="s">
        <v>481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K11" s="4"/>
      <c r="O11" s="3" t="s">
        <v>486</v>
      </c>
      <c r="P11">
        <v>12000</v>
      </c>
    </row>
    <row r="12" spans="1:16" ht="16.149999999999999" customHeight="1">
      <c r="A12" s="1">
        <v>29</v>
      </c>
      <c r="B12" s="18" t="s">
        <v>481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  <c r="O12" s="3" t="s">
        <v>487</v>
      </c>
    </row>
    <row r="13" spans="1:16" ht="16.149999999999999" customHeight="1">
      <c r="A13" s="1">
        <v>30</v>
      </c>
      <c r="B13" s="18" t="s">
        <v>481</v>
      </c>
      <c r="C13">
        <v>21</v>
      </c>
      <c r="D13" s="4">
        <v>2500</v>
      </c>
      <c r="E13" t="s">
        <v>38</v>
      </c>
      <c r="F13">
        <v>0</v>
      </c>
      <c r="G13">
        <v>0</v>
      </c>
      <c r="I13" s="23"/>
      <c r="K13" s="4"/>
      <c r="O13" s="3" t="s">
        <v>21</v>
      </c>
      <c r="P13">
        <v>132301</v>
      </c>
    </row>
    <row r="14" spans="1:16" ht="16.149999999999999" customHeight="1">
      <c r="A14" s="1">
        <v>31</v>
      </c>
      <c r="B14" s="18" t="s">
        <v>481</v>
      </c>
      <c r="C14">
        <v>19</v>
      </c>
      <c r="D14" s="4">
        <v>2500</v>
      </c>
      <c r="E14" t="s">
        <v>38</v>
      </c>
      <c r="F14">
        <v>0</v>
      </c>
      <c r="G14">
        <v>0</v>
      </c>
      <c r="I14" s="23"/>
      <c r="K14" s="4"/>
    </row>
    <row r="15" spans="1:16" ht="16.149999999999999" customHeight="1">
      <c r="A15" s="1">
        <v>32</v>
      </c>
      <c r="B15" s="18" t="s">
        <v>481</v>
      </c>
      <c r="C15">
        <v>18</v>
      </c>
      <c r="D15" s="4">
        <v>2500</v>
      </c>
      <c r="E15" t="s">
        <v>38</v>
      </c>
      <c r="F15">
        <v>0</v>
      </c>
      <c r="G15">
        <v>0</v>
      </c>
      <c r="I15" s="23"/>
      <c r="K15" s="4"/>
    </row>
    <row r="16" spans="1:16">
      <c r="A16" s="1">
        <v>33</v>
      </c>
      <c r="B16" s="18" t="s">
        <v>481</v>
      </c>
      <c r="C16">
        <v>17</v>
      </c>
      <c r="D16" s="4">
        <v>2500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18" t="s">
        <v>481</v>
      </c>
      <c r="C17">
        <v>16</v>
      </c>
      <c r="D17" s="4">
        <v>2500</v>
      </c>
      <c r="E17" t="s">
        <v>38</v>
      </c>
      <c r="F17">
        <v>0</v>
      </c>
      <c r="G17">
        <v>0</v>
      </c>
      <c r="I17" s="23"/>
      <c r="J17" t="s">
        <v>489</v>
      </c>
      <c r="K17" s="4"/>
    </row>
    <row r="18" spans="1:14">
      <c r="A18" s="1">
        <v>35</v>
      </c>
      <c r="B18" s="18" t="s">
        <v>481</v>
      </c>
      <c r="C18">
        <v>15</v>
      </c>
      <c r="D18" s="4">
        <v>2500</v>
      </c>
      <c r="E18" t="s">
        <v>38</v>
      </c>
      <c r="F18">
        <v>0</v>
      </c>
      <c r="G18">
        <v>0</v>
      </c>
      <c r="I18" s="23"/>
      <c r="J18" t="s">
        <v>479</v>
      </c>
      <c r="L18" s="3"/>
      <c r="N18" s="4"/>
    </row>
    <row r="19" spans="1:14">
      <c r="A19" s="1">
        <v>36</v>
      </c>
      <c r="B19" s="18" t="s">
        <v>481</v>
      </c>
      <c r="C19">
        <v>14</v>
      </c>
      <c r="D19" s="4">
        <v>2500</v>
      </c>
      <c r="E19" t="s">
        <v>38</v>
      </c>
      <c r="F19">
        <v>0</v>
      </c>
      <c r="G19">
        <v>0</v>
      </c>
      <c r="I19" s="23"/>
      <c r="J19" t="s">
        <v>480</v>
      </c>
      <c r="L19" s="3"/>
      <c r="N19" s="4"/>
    </row>
    <row r="20" spans="1:14">
      <c r="A20" s="1">
        <v>37</v>
      </c>
      <c r="B20" s="18" t="s">
        <v>481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18" t="s">
        <v>481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L21" s="3"/>
      <c r="N21" s="4"/>
    </row>
    <row r="22" spans="1:14">
      <c r="A22" s="1">
        <v>39</v>
      </c>
      <c r="B22" s="18" t="s">
        <v>481</v>
      </c>
      <c r="C22">
        <v>11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40</v>
      </c>
      <c r="B23" s="18" t="s">
        <v>481</v>
      </c>
      <c r="C23">
        <v>10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18" t="s">
        <v>481</v>
      </c>
      <c r="C24">
        <v>9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42</v>
      </c>
      <c r="B25" s="18" t="s">
        <v>481</v>
      </c>
      <c r="C25">
        <v>8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43</v>
      </c>
      <c r="B26" s="18" t="s">
        <v>481</v>
      </c>
      <c r="C26">
        <v>7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44</v>
      </c>
      <c r="B27" s="18" t="s">
        <v>481</v>
      </c>
      <c r="C27">
        <v>6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45</v>
      </c>
      <c r="B28" s="18" t="s">
        <v>481</v>
      </c>
      <c r="C28">
        <v>5</v>
      </c>
      <c r="D28" s="4">
        <v>3000</v>
      </c>
      <c r="E28" t="s">
        <v>38</v>
      </c>
      <c r="F28">
        <v>0</v>
      </c>
      <c r="G28">
        <v>0</v>
      </c>
    </row>
    <row r="29" spans="1:14">
      <c r="A29" s="1">
        <v>46</v>
      </c>
      <c r="B29" s="18" t="s">
        <v>481</v>
      </c>
      <c r="C29">
        <v>4</v>
      </c>
      <c r="D29" s="4">
        <v>3000</v>
      </c>
      <c r="E29" t="s">
        <v>38</v>
      </c>
      <c r="F29">
        <v>0</v>
      </c>
      <c r="G29">
        <v>0</v>
      </c>
    </row>
    <row r="30" spans="1:14">
      <c r="A30" s="1">
        <v>47</v>
      </c>
      <c r="B30" s="18" t="s">
        <v>481</v>
      </c>
      <c r="C30">
        <v>3</v>
      </c>
      <c r="D30" s="4">
        <v>3000</v>
      </c>
      <c r="E30" t="s">
        <v>38</v>
      </c>
      <c r="F30">
        <v>0</v>
      </c>
      <c r="G30">
        <v>0</v>
      </c>
    </row>
    <row r="31" spans="1:14">
      <c r="A31" s="1">
        <v>48</v>
      </c>
      <c r="B31" s="18" t="s">
        <v>481</v>
      </c>
      <c r="C31">
        <v>2</v>
      </c>
      <c r="D31" s="4">
        <v>3000</v>
      </c>
      <c r="E31" t="s">
        <v>38</v>
      </c>
      <c r="F31">
        <v>0</v>
      </c>
      <c r="G31">
        <v>0</v>
      </c>
    </row>
    <row r="32" spans="1:14">
      <c r="A32" s="1">
        <v>49</v>
      </c>
      <c r="B32" s="18" t="s">
        <v>481</v>
      </c>
      <c r="C32">
        <v>1</v>
      </c>
      <c r="D32" s="4">
        <v>3000</v>
      </c>
      <c r="E32" t="s">
        <v>38</v>
      </c>
      <c r="F32">
        <v>0</v>
      </c>
      <c r="G32">
        <v>0</v>
      </c>
    </row>
    <row r="33" spans="1:9">
      <c r="A33" s="1">
        <v>50</v>
      </c>
      <c r="B33" t="s">
        <v>482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t="s">
        <v>482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t="s">
        <v>482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t="s">
        <v>482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t="s">
        <v>482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t="s">
        <v>482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t="s">
        <v>482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t="s">
        <v>482</v>
      </c>
      <c r="C40">
        <v>8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58</v>
      </c>
      <c r="B41" t="s">
        <v>482</v>
      </c>
      <c r="C41">
        <v>6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 s="1">
        <v>59</v>
      </c>
      <c r="B42" t="s">
        <v>482</v>
      </c>
      <c r="C42">
        <v>4</v>
      </c>
      <c r="D42" s="27">
        <v>3000</v>
      </c>
      <c r="E42" t="s">
        <v>38</v>
      </c>
      <c r="F42">
        <v>0</v>
      </c>
      <c r="G42">
        <v>0</v>
      </c>
    </row>
    <row r="43" spans="1:9">
      <c r="A43" s="1">
        <v>60</v>
      </c>
      <c r="B43" t="s">
        <v>482</v>
      </c>
      <c r="C43">
        <v>3</v>
      </c>
      <c r="D43" s="27">
        <v>3000</v>
      </c>
      <c r="E43" t="s">
        <v>38</v>
      </c>
      <c r="F43">
        <v>0</v>
      </c>
      <c r="G43">
        <v>0</v>
      </c>
    </row>
    <row r="44" spans="1:9">
      <c r="A44" s="1">
        <v>61</v>
      </c>
      <c r="B44" t="s">
        <v>482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18" t="s">
        <v>483</v>
      </c>
      <c r="C45">
        <v>28</v>
      </c>
      <c r="D45" s="28">
        <v>1300</v>
      </c>
      <c r="E45" t="s">
        <v>38</v>
      </c>
      <c r="F45">
        <v>0</v>
      </c>
      <c r="G45">
        <v>0</v>
      </c>
    </row>
    <row r="46" spans="1:9">
      <c r="A46" s="1">
        <v>63</v>
      </c>
      <c r="B46" s="18" t="s">
        <v>483</v>
      </c>
      <c r="C46">
        <v>26</v>
      </c>
      <c r="D46" s="28">
        <v>1300</v>
      </c>
      <c r="E46" t="s">
        <v>38</v>
      </c>
      <c r="F46">
        <v>0</v>
      </c>
      <c r="G46">
        <v>0</v>
      </c>
    </row>
    <row r="47" spans="1:9">
      <c r="A47" s="1">
        <v>64</v>
      </c>
      <c r="B47" s="18" t="s">
        <v>483</v>
      </c>
      <c r="C47">
        <v>24</v>
      </c>
      <c r="D47" s="28">
        <v>1300</v>
      </c>
      <c r="E47" t="s">
        <v>38</v>
      </c>
      <c r="F47">
        <v>0</v>
      </c>
      <c r="G47">
        <v>0</v>
      </c>
    </row>
    <row r="48" spans="1:9">
      <c r="A48" s="1">
        <v>65</v>
      </c>
      <c r="B48" s="18" t="s">
        <v>483</v>
      </c>
      <c r="C48">
        <v>22</v>
      </c>
      <c r="D48" s="28">
        <v>1300</v>
      </c>
      <c r="E48" t="s">
        <v>38</v>
      </c>
      <c r="F48">
        <v>0</v>
      </c>
      <c r="G48">
        <v>0</v>
      </c>
    </row>
    <row r="49" spans="1:7">
      <c r="A49" s="1">
        <v>66</v>
      </c>
      <c r="B49" s="18" t="s">
        <v>483</v>
      </c>
      <c r="C49">
        <v>20</v>
      </c>
      <c r="D49" s="28">
        <v>1300</v>
      </c>
      <c r="E49" t="s">
        <v>38</v>
      </c>
      <c r="F49">
        <v>0</v>
      </c>
      <c r="G49">
        <v>0</v>
      </c>
    </row>
    <row r="50" spans="1:7">
      <c r="A50" s="1">
        <v>67</v>
      </c>
      <c r="B50" s="18" t="s">
        <v>483</v>
      </c>
      <c r="C50">
        <v>18</v>
      </c>
      <c r="D50" s="28">
        <v>1300</v>
      </c>
      <c r="E50" t="s">
        <v>38</v>
      </c>
      <c r="F50">
        <v>0</v>
      </c>
      <c r="G50">
        <v>0</v>
      </c>
    </row>
    <row r="51" spans="1:7">
      <c r="A51" s="1">
        <v>68</v>
      </c>
      <c r="B51" s="18" t="s">
        <v>483</v>
      </c>
      <c r="C51">
        <v>16</v>
      </c>
      <c r="D51" s="28">
        <v>1300</v>
      </c>
      <c r="E51" t="s">
        <v>38</v>
      </c>
      <c r="F51">
        <v>0</v>
      </c>
      <c r="G51">
        <v>0</v>
      </c>
    </row>
    <row r="52" spans="1:7">
      <c r="A52" s="1">
        <v>69</v>
      </c>
      <c r="B52" s="18" t="s">
        <v>483</v>
      </c>
      <c r="C52">
        <v>14</v>
      </c>
      <c r="D52" s="28">
        <v>1300</v>
      </c>
      <c r="E52" t="s">
        <v>38</v>
      </c>
      <c r="F52">
        <v>0</v>
      </c>
      <c r="G52">
        <v>0</v>
      </c>
    </row>
    <row r="53" spans="1:7">
      <c r="A53" s="1">
        <v>70</v>
      </c>
      <c r="B53" s="18" t="s">
        <v>483</v>
      </c>
      <c r="C53">
        <v>12</v>
      </c>
      <c r="D53" s="28">
        <v>1300</v>
      </c>
      <c r="E53" t="s">
        <v>38</v>
      </c>
      <c r="F53">
        <v>0</v>
      </c>
      <c r="G53">
        <v>0</v>
      </c>
    </row>
    <row r="54" spans="1:7">
      <c r="A54" s="1">
        <v>71</v>
      </c>
      <c r="B54" s="18" t="s">
        <v>483</v>
      </c>
      <c r="C54">
        <v>10</v>
      </c>
      <c r="D54" s="28">
        <v>1300</v>
      </c>
      <c r="E54" t="s">
        <v>38</v>
      </c>
      <c r="F54">
        <v>0</v>
      </c>
      <c r="G54">
        <v>0</v>
      </c>
    </row>
    <row r="55" spans="1:7">
      <c r="A55" s="1">
        <v>72</v>
      </c>
      <c r="B55" s="18" t="s">
        <v>483</v>
      </c>
      <c r="C55">
        <v>8</v>
      </c>
      <c r="D55" s="28">
        <v>1300</v>
      </c>
      <c r="E55" t="s">
        <v>38</v>
      </c>
      <c r="F55">
        <v>0</v>
      </c>
      <c r="G55">
        <v>0</v>
      </c>
    </row>
    <row r="56" spans="1:7">
      <c r="A56" s="1">
        <v>73</v>
      </c>
      <c r="B56" s="18" t="s">
        <v>483</v>
      </c>
      <c r="C56">
        <v>6</v>
      </c>
      <c r="D56" s="28">
        <v>1300</v>
      </c>
      <c r="E56" t="s">
        <v>38</v>
      </c>
      <c r="F56">
        <v>0</v>
      </c>
      <c r="G56">
        <v>0</v>
      </c>
    </row>
    <row r="57" spans="1:7">
      <c r="A57" s="1">
        <v>74</v>
      </c>
      <c r="B57" s="18" t="s">
        <v>483</v>
      </c>
      <c r="C57">
        <v>4</v>
      </c>
      <c r="D57" s="28">
        <v>1300</v>
      </c>
      <c r="E57" t="s">
        <v>38</v>
      </c>
      <c r="F57">
        <v>0</v>
      </c>
      <c r="G57">
        <v>0</v>
      </c>
    </row>
    <row r="58" spans="1:7">
      <c r="A58" s="1">
        <v>75</v>
      </c>
      <c r="B58" t="s">
        <v>10</v>
      </c>
      <c r="C58">
        <v>20</v>
      </c>
      <c r="D58" s="28">
        <v>900</v>
      </c>
      <c r="E58" t="s">
        <v>38</v>
      </c>
      <c r="F58">
        <v>0</v>
      </c>
      <c r="G58">
        <v>0</v>
      </c>
    </row>
    <row r="59" spans="1:7">
      <c r="A59" s="1">
        <v>76</v>
      </c>
      <c r="B59" t="s">
        <v>10</v>
      </c>
      <c r="C59">
        <v>15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77</v>
      </c>
      <c r="B60" t="s">
        <v>10</v>
      </c>
      <c r="C60">
        <v>10</v>
      </c>
      <c r="D60" s="28">
        <v>900</v>
      </c>
      <c r="E60" t="s">
        <v>38</v>
      </c>
      <c r="F60">
        <v>0</v>
      </c>
      <c r="G60">
        <v>0</v>
      </c>
    </row>
    <row r="62" spans="1:7">
      <c r="A62" s="1">
        <v>75</v>
      </c>
      <c r="B62" s="18" t="s">
        <v>484</v>
      </c>
      <c r="C62">
        <v>1</v>
      </c>
      <c r="D62" s="28">
        <v>0.5</v>
      </c>
      <c r="E62" t="s">
        <v>38</v>
      </c>
      <c r="F62">
        <v>0</v>
      </c>
      <c r="G62">
        <v>0.9</v>
      </c>
    </row>
    <row r="63" spans="1:7">
      <c r="A63" s="1">
        <v>76</v>
      </c>
      <c r="B63" t="s">
        <v>485</v>
      </c>
      <c r="C63">
        <v>1</v>
      </c>
      <c r="D63" s="28">
        <v>0.5</v>
      </c>
      <c r="E63" t="s">
        <v>38</v>
      </c>
      <c r="F63">
        <v>0</v>
      </c>
      <c r="G63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36D9-AAB2-484A-A610-206E9EAD9091}">
  <sheetPr>
    <tabColor rgb="FFFFFF00"/>
  </sheetPr>
  <dimension ref="A1:N67"/>
  <sheetViews>
    <sheetView showRuler="0" topLeftCell="A42" zoomScale="98" zoomScaleNormal="98" workbookViewId="0">
      <selection activeCell="B66" sqref="B66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6.5703125" bestFit="1" customWidth="1"/>
    <col min="12" max="12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2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2">
      <c r="A2" s="1">
        <v>23</v>
      </c>
      <c r="B2" t="s">
        <v>486</v>
      </c>
      <c r="C2">
        <v>20</v>
      </c>
      <c r="D2" s="4">
        <v>2400</v>
      </c>
      <c r="E2" t="s">
        <v>38</v>
      </c>
      <c r="F2">
        <v>0</v>
      </c>
      <c r="G2">
        <v>0</v>
      </c>
      <c r="J2" t="s">
        <v>488</v>
      </c>
    </row>
    <row r="3" spans="1:12">
      <c r="A3" s="1">
        <v>24</v>
      </c>
      <c r="B3" t="s">
        <v>486</v>
      </c>
      <c r="C3">
        <v>16</v>
      </c>
      <c r="D3" s="4">
        <v>2400</v>
      </c>
      <c r="E3" t="s">
        <v>38</v>
      </c>
      <c r="F3">
        <v>0</v>
      </c>
      <c r="G3">
        <v>0</v>
      </c>
      <c r="J3" t="s">
        <v>491</v>
      </c>
    </row>
    <row r="4" spans="1:12">
      <c r="A4" s="1">
        <v>25</v>
      </c>
      <c r="B4" t="s">
        <v>486</v>
      </c>
      <c r="C4">
        <v>12</v>
      </c>
      <c r="D4" s="4">
        <v>2400</v>
      </c>
      <c r="E4" t="s">
        <v>38</v>
      </c>
      <c r="F4">
        <v>0</v>
      </c>
      <c r="G4">
        <v>0</v>
      </c>
      <c r="K4" s="2" t="s">
        <v>20</v>
      </c>
      <c r="L4" t="s">
        <v>22</v>
      </c>
    </row>
    <row r="5" spans="1:12">
      <c r="A5" s="1">
        <v>26</v>
      </c>
      <c r="B5" t="s">
        <v>486</v>
      </c>
      <c r="C5">
        <v>7</v>
      </c>
      <c r="D5" s="4">
        <v>2400</v>
      </c>
      <c r="E5" t="s">
        <v>38</v>
      </c>
      <c r="F5">
        <v>0</v>
      </c>
      <c r="G5">
        <v>0</v>
      </c>
      <c r="K5" s="3" t="s">
        <v>483</v>
      </c>
      <c r="L5">
        <v>13000</v>
      </c>
    </row>
    <row r="6" spans="1:12">
      <c r="A6" s="1">
        <v>27</v>
      </c>
      <c r="B6" t="s">
        <v>486</v>
      </c>
      <c r="C6">
        <v>2</v>
      </c>
      <c r="D6" s="4">
        <v>2400</v>
      </c>
      <c r="E6" t="s">
        <v>38</v>
      </c>
      <c r="F6">
        <v>0</v>
      </c>
      <c r="G6">
        <v>0</v>
      </c>
      <c r="K6" s="3" t="s">
        <v>12</v>
      </c>
      <c r="L6">
        <v>3700</v>
      </c>
    </row>
    <row r="7" spans="1:12">
      <c r="A7" s="1">
        <v>28</v>
      </c>
      <c r="B7" s="18" t="s">
        <v>481</v>
      </c>
      <c r="C7">
        <v>24</v>
      </c>
      <c r="D7" s="4">
        <v>1000</v>
      </c>
      <c r="E7" t="s">
        <v>38</v>
      </c>
      <c r="F7">
        <v>0</v>
      </c>
      <c r="G7">
        <v>0</v>
      </c>
      <c r="I7" s="23"/>
      <c r="K7" s="3" t="s">
        <v>10</v>
      </c>
      <c r="L7">
        <v>2700</v>
      </c>
    </row>
    <row r="8" spans="1:12" ht="16.149999999999999" customHeight="1">
      <c r="A8" s="1">
        <v>29</v>
      </c>
      <c r="B8" s="18" t="s">
        <v>481</v>
      </c>
      <c r="C8">
        <v>23</v>
      </c>
      <c r="D8" s="4">
        <v>2500</v>
      </c>
      <c r="E8" t="s">
        <v>38</v>
      </c>
      <c r="F8">
        <v>0</v>
      </c>
      <c r="G8">
        <v>0</v>
      </c>
      <c r="I8" s="23"/>
      <c r="K8" s="3" t="s">
        <v>481</v>
      </c>
      <c r="L8">
        <v>60000</v>
      </c>
    </row>
    <row r="9" spans="1:12" ht="16.149999999999999" customHeight="1">
      <c r="A9" s="1">
        <v>30</v>
      </c>
      <c r="B9" s="18" t="s">
        <v>481</v>
      </c>
      <c r="C9" s="19">
        <v>21</v>
      </c>
      <c r="D9" s="4">
        <v>2500</v>
      </c>
      <c r="E9" s="19" t="s">
        <v>38</v>
      </c>
      <c r="F9" s="19">
        <v>0</v>
      </c>
      <c r="G9" s="19">
        <v>0</v>
      </c>
      <c r="I9" s="23"/>
      <c r="K9" s="3" t="s">
        <v>482</v>
      </c>
      <c r="L9">
        <v>37000</v>
      </c>
    </row>
    <row r="10" spans="1:12" ht="16.149999999999999" customHeight="1">
      <c r="A10" s="1">
        <v>31</v>
      </c>
      <c r="B10" s="18" t="s">
        <v>481</v>
      </c>
      <c r="C10">
        <v>19</v>
      </c>
      <c r="D10" s="4">
        <v>2500</v>
      </c>
      <c r="E10" t="s">
        <v>38</v>
      </c>
      <c r="F10">
        <v>0</v>
      </c>
      <c r="G10">
        <v>0</v>
      </c>
      <c r="I10" s="23"/>
      <c r="K10" s="3" t="s">
        <v>486</v>
      </c>
      <c r="L10">
        <v>12000</v>
      </c>
    </row>
    <row r="11" spans="1:12" ht="16.149999999999999" customHeight="1">
      <c r="A11" s="1">
        <v>32</v>
      </c>
      <c r="B11" s="18" t="s">
        <v>481</v>
      </c>
      <c r="C11">
        <v>18</v>
      </c>
      <c r="D11" s="4">
        <v>2500</v>
      </c>
      <c r="E11" t="s">
        <v>38</v>
      </c>
      <c r="F11">
        <v>0</v>
      </c>
      <c r="G11">
        <v>0</v>
      </c>
      <c r="I11" s="23"/>
      <c r="K11" s="3" t="s">
        <v>21</v>
      </c>
      <c r="L11">
        <v>128400</v>
      </c>
    </row>
    <row r="12" spans="1:12" ht="16.149999999999999" customHeight="1">
      <c r="A12" s="1">
        <v>33</v>
      </c>
      <c r="B12" s="18" t="s">
        <v>481</v>
      </c>
      <c r="C12">
        <v>17</v>
      </c>
      <c r="D12" s="4">
        <v>2500</v>
      </c>
      <c r="E12" t="s">
        <v>38</v>
      </c>
      <c r="F12">
        <v>0</v>
      </c>
      <c r="G12">
        <v>0</v>
      </c>
      <c r="I12" s="23"/>
    </row>
    <row r="13" spans="1:12" ht="16.149999999999999" customHeight="1">
      <c r="A13" s="1">
        <v>34</v>
      </c>
      <c r="B13" s="18" t="s">
        <v>481</v>
      </c>
      <c r="C13">
        <v>16</v>
      </c>
      <c r="D13" s="4">
        <v>2500</v>
      </c>
      <c r="E13" t="s">
        <v>38</v>
      </c>
      <c r="F13">
        <v>0</v>
      </c>
      <c r="G13">
        <v>0</v>
      </c>
      <c r="I13" s="23"/>
    </row>
    <row r="14" spans="1:12" ht="16.149999999999999" customHeight="1">
      <c r="A14" s="1">
        <v>35</v>
      </c>
      <c r="B14" s="18" t="s">
        <v>481</v>
      </c>
      <c r="C14">
        <v>15</v>
      </c>
      <c r="D14" s="4">
        <v>2500</v>
      </c>
      <c r="E14" t="s">
        <v>38</v>
      </c>
      <c r="F14">
        <v>0</v>
      </c>
      <c r="G14">
        <v>0</v>
      </c>
      <c r="I14" s="23"/>
    </row>
    <row r="15" spans="1:12" ht="16.149999999999999" customHeight="1">
      <c r="A15" s="1">
        <v>36</v>
      </c>
      <c r="B15" s="18" t="s">
        <v>481</v>
      </c>
      <c r="C15">
        <v>14</v>
      </c>
      <c r="D15" s="4">
        <v>2500</v>
      </c>
      <c r="E15" t="s">
        <v>38</v>
      </c>
      <c r="F15">
        <v>0</v>
      </c>
      <c r="G15">
        <v>0</v>
      </c>
      <c r="I15" s="23"/>
      <c r="K15" s="3"/>
    </row>
    <row r="16" spans="1:12">
      <c r="A16" s="1">
        <v>37</v>
      </c>
      <c r="B16" s="18" t="s">
        <v>481</v>
      </c>
      <c r="C16">
        <v>13</v>
      </c>
      <c r="D16" s="4">
        <v>3000</v>
      </c>
      <c r="E16" t="s">
        <v>38</v>
      </c>
      <c r="F16">
        <v>0</v>
      </c>
      <c r="G16">
        <v>0</v>
      </c>
      <c r="I16" s="23"/>
      <c r="K16" s="3"/>
    </row>
    <row r="17" spans="1:14" ht="13.9" customHeight="1">
      <c r="A17" s="1">
        <v>38</v>
      </c>
      <c r="B17" s="18" t="s">
        <v>481</v>
      </c>
      <c r="C17">
        <v>12</v>
      </c>
      <c r="D17" s="4">
        <v>3000</v>
      </c>
      <c r="E17" t="s">
        <v>38</v>
      </c>
      <c r="F17">
        <v>0</v>
      </c>
      <c r="G17">
        <v>0</v>
      </c>
      <c r="I17" s="23"/>
      <c r="K17" s="3"/>
    </row>
    <row r="18" spans="1:14">
      <c r="A18" s="1">
        <v>39</v>
      </c>
      <c r="B18" s="18" t="s">
        <v>481</v>
      </c>
      <c r="C18">
        <v>11</v>
      </c>
      <c r="D18" s="4">
        <v>3000</v>
      </c>
      <c r="E18" t="s">
        <v>38</v>
      </c>
      <c r="F18">
        <v>0</v>
      </c>
      <c r="G18">
        <v>0</v>
      </c>
      <c r="I18" s="23"/>
      <c r="K18" s="3"/>
      <c r="N18" s="4"/>
    </row>
    <row r="19" spans="1:14">
      <c r="A19" s="1">
        <v>40</v>
      </c>
      <c r="B19" s="18" t="s">
        <v>481</v>
      </c>
      <c r="C19">
        <v>10</v>
      </c>
      <c r="D19" s="4">
        <v>3000</v>
      </c>
      <c r="E19" t="s">
        <v>38</v>
      </c>
      <c r="F19">
        <v>0</v>
      </c>
      <c r="G19">
        <v>0</v>
      </c>
      <c r="I19" s="23"/>
      <c r="K19" s="3"/>
      <c r="N19" s="4"/>
    </row>
    <row r="20" spans="1:14">
      <c r="A20" s="1">
        <v>41</v>
      </c>
      <c r="B20" s="18" t="s">
        <v>481</v>
      </c>
      <c r="C20">
        <v>9</v>
      </c>
      <c r="D20" s="4">
        <v>3000</v>
      </c>
      <c r="E20" t="s">
        <v>38</v>
      </c>
      <c r="F20">
        <v>0</v>
      </c>
      <c r="G20">
        <v>0</v>
      </c>
      <c r="I20" s="23"/>
      <c r="K20" s="3"/>
      <c r="N20" s="4"/>
    </row>
    <row r="21" spans="1:14">
      <c r="A21" s="1">
        <v>42</v>
      </c>
      <c r="B21" s="18" t="s">
        <v>481</v>
      </c>
      <c r="C21">
        <v>8</v>
      </c>
      <c r="D21" s="4">
        <v>3000</v>
      </c>
      <c r="E21" t="s">
        <v>38</v>
      </c>
      <c r="F21">
        <v>0</v>
      </c>
      <c r="G21">
        <v>0</v>
      </c>
      <c r="I21" s="23"/>
      <c r="K21" s="3"/>
      <c r="N21" s="4"/>
    </row>
    <row r="22" spans="1:14">
      <c r="A22" s="1">
        <v>43</v>
      </c>
      <c r="B22" s="18" t="s">
        <v>481</v>
      </c>
      <c r="C22">
        <v>7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44</v>
      </c>
      <c r="B23" s="18" t="s">
        <v>481</v>
      </c>
      <c r="C23">
        <v>6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45</v>
      </c>
      <c r="B24" s="18" t="s">
        <v>481</v>
      </c>
      <c r="C24">
        <v>5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46</v>
      </c>
      <c r="B25" s="18" t="s">
        <v>481</v>
      </c>
      <c r="C25">
        <v>4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47</v>
      </c>
      <c r="B26" s="18" t="s">
        <v>481</v>
      </c>
      <c r="C26">
        <v>3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48</v>
      </c>
      <c r="B27" s="18" t="s">
        <v>481</v>
      </c>
      <c r="C27">
        <v>2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49</v>
      </c>
      <c r="B28" s="18" t="s">
        <v>481</v>
      </c>
      <c r="C28" s="19">
        <v>1</v>
      </c>
      <c r="D28" s="4">
        <v>3000</v>
      </c>
      <c r="E28" s="19" t="s">
        <v>38</v>
      </c>
      <c r="F28" s="19">
        <v>0</v>
      </c>
      <c r="G28" s="19">
        <v>0</v>
      </c>
    </row>
    <row r="29" spans="1:14">
      <c r="A29" s="1">
        <v>50</v>
      </c>
      <c r="B29" t="s">
        <v>482</v>
      </c>
      <c r="C29">
        <v>24</v>
      </c>
      <c r="D29" s="27">
        <v>3000</v>
      </c>
      <c r="E29" t="s">
        <v>38</v>
      </c>
      <c r="F29">
        <v>0</v>
      </c>
      <c r="G29">
        <v>0</v>
      </c>
    </row>
    <row r="30" spans="1:14">
      <c r="A30" s="1">
        <v>51</v>
      </c>
      <c r="B30" t="s">
        <v>482</v>
      </c>
      <c r="C30">
        <v>22</v>
      </c>
      <c r="D30" s="27">
        <v>3000</v>
      </c>
      <c r="E30" t="s">
        <v>38</v>
      </c>
      <c r="F30">
        <v>0</v>
      </c>
      <c r="G30">
        <v>0</v>
      </c>
    </row>
    <row r="31" spans="1:14">
      <c r="A31" s="1">
        <v>52</v>
      </c>
      <c r="B31" t="s">
        <v>482</v>
      </c>
      <c r="C31">
        <v>20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53</v>
      </c>
      <c r="B32" t="s">
        <v>482</v>
      </c>
      <c r="C32">
        <v>18</v>
      </c>
      <c r="D32" s="27">
        <v>3000</v>
      </c>
      <c r="E32" t="s">
        <v>38</v>
      </c>
      <c r="F32">
        <v>0</v>
      </c>
      <c r="G32">
        <v>0</v>
      </c>
    </row>
    <row r="33" spans="1:9">
      <c r="A33" s="1">
        <v>54</v>
      </c>
      <c r="B33" t="s">
        <v>482</v>
      </c>
      <c r="C33">
        <v>16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55</v>
      </c>
      <c r="B34" t="s">
        <v>482</v>
      </c>
      <c r="C34">
        <v>14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56</v>
      </c>
      <c r="B35" t="s">
        <v>482</v>
      </c>
      <c r="C35">
        <v>10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57</v>
      </c>
      <c r="B36" t="s">
        <v>482</v>
      </c>
      <c r="C36">
        <v>8</v>
      </c>
      <c r="D36" s="30">
        <v>3000</v>
      </c>
      <c r="E36" s="19" t="s">
        <v>38</v>
      </c>
      <c r="F36" s="19">
        <v>0</v>
      </c>
      <c r="G36" s="19">
        <v>0</v>
      </c>
      <c r="I36" s="23"/>
    </row>
    <row r="37" spans="1:9">
      <c r="A37" s="1">
        <v>58</v>
      </c>
      <c r="B37" t="s">
        <v>482</v>
      </c>
      <c r="C37" s="19">
        <v>6</v>
      </c>
      <c r="D37" s="30">
        <v>4000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59</v>
      </c>
      <c r="B38" t="s">
        <v>482</v>
      </c>
      <c r="C38" s="19">
        <v>4</v>
      </c>
      <c r="D38" s="30">
        <v>3000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60</v>
      </c>
      <c r="B39" t="s">
        <v>482</v>
      </c>
      <c r="C39" s="19">
        <v>3</v>
      </c>
      <c r="D39" s="30">
        <v>3000</v>
      </c>
      <c r="E39" s="19" t="s">
        <v>38</v>
      </c>
      <c r="F39" s="19">
        <v>0</v>
      </c>
      <c r="G39" s="19">
        <v>0</v>
      </c>
      <c r="I39" s="23"/>
    </row>
    <row r="40" spans="1:9">
      <c r="A40" s="1">
        <v>61</v>
      </c>
      <c r="B40" t="s">
        <v>482</v>
      </c>
      <c r="C40">
        <v>2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62</v>
      </c>
      <c r="B41" s="18" t="s">
        <v>483</v>
      </c>
      <c r="C41">
        <v>28</v>
      </c>
      <c r="D41" s="28">
        <v>1000</v>
      </c>
      <c r="E41" t="s">
        <v>38</v>
      </c>
      <c r="F41">
        <v>0</v>
      </c>
      <c r="G41">
        <v>0</v>
      </c>
      <c r="I41" s="23"/>
    </row>
    <row r="42" spans="1:9">
      <c r="A42" s="1">
        <v>63</v>
      </c>
      <c r="B42" s="18" t="s">
        <v>483</v>
      </c>
      <c r="C42">
        <v>26</v>
      </c>
      <c r="D42" s="28">
        <v>1000</v>
      </c>
      <c r="E42" t="s">
        <v>38</v>
      </c>
      <c r="F42">
        <v>0</v>
      </c>
      <c r="G42">
        <v>0</v>
      </c>
    </row>
    <row r="43" spans="1:9">
      <c r="A43" s="1">
        <v>64</v>
      </c>
      <c r="B43" s="18" t="s">
        <v>483</v>
      </c>
      <c r="C43">
        <v>24</v>
      </c>
      <c r="D43" s="28">
        <v>1000</v>
      </c>
      <c r="E43" t="s">
        <v>38</v>
      </c>
      <c r="F43">
        <v>0</v>
      </c>
      <c r="G43">
        <v>0</v>
      </c>
    </row>
    <row r="44" spans="1:9">
      <c r="A44" s="1">
        <v>65</v>
      </c>
      <c r="B44" s="18" t="s">
        <v>483</v>
      </c>
      <c r="C44">
        <v>22</v>
      </c>
      <c r="D44" s="28">
        <v>1000</v>
      </c>
      <c r="E44" t="s">
        <v>38</v>
      </c>
      <c r="F44">
        <v>0</v>
      </c>
      <c r="G44">
        <v>0</v>
      </c>
    </row>
    <row r="45" spans="1:9">
      <c r="A45" s="1">
        <v>66</v>
      </c>
      <c r="B45" s="18" t="s">
        <v>483</v>
      </c>
      <c r="C45">
        <v>20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67</v>
      </c>
      <c r="B46" s="18" t="s">
        <v>483</v>
      </c>
      <c r="C46">
        <v>18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68</v>
      </c>
      <c r="B47" s="18" t="s">
        <v>483</v>
      </c>
      <c r="C47">
        <v>16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69</v>
      </c>
      <c r="B48" s="18" t="s">
        <v>483</v>
      </c>
      <c r="C48">
        <v>14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70</v>
      </c>
      <c r="B49" s="18" t="s">
        <v>483</v>
      </c>
      <c r="C49">
        <v>12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71</v>
      </c>
      <c r="B50" s="18" t="s">
        <v>483</v>
      </c>
      <c r="C50">
        <v>10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72</v>
      </c>
      <c r="B51" s="18" t="s">
        <v>483</v>
      </c>
      <c r="C51">
        <v>8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73</v>
      </c>
      <c r="B52" s="18" t="s">
        <v>483</v>
      </c>
      <c r="C52">
        <v>6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74</v>
      </c>
      <c r="B53" s="18" t="s">
        <v>483</v>
      </c>
      <c r="C53">
        <v>4</v>
      </c>
      <c r="D53" s="28">
        <v>1000</v>
      </c>
      <c r="E53" t="s">
        <v>38</v>
      </c>
      <c r="F53">
        <v>0</v>
      </c>
      <c r="G53">
        <v>0</v>
      </c>
    </row>
    <row r="59" spans="1:7">
      <c r="A59" s="1">
        <v>75</v>
      </c>
      <c r="B59" t="s">
        <v>10</v>
      </c>
      <c r="C59">
        <v>20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76</v>
      </c>
      <c r="B60" t="s">
        <v>10</v>
      </c>
      <c r="C60">
        <v>15</v>
      </c>
      <c r="D60" s="28">
        <v>900</v>
      </c>
      <c r="E60" t="s">
        <v>38</v>
      </c>
      <c r="F60">
        <v>0</v>
      </c>
      <c r="G60">
        <v>0</v>
      </c>
    </row>
    <row r="61" spans="1:7">
      <c r="A61" s="1">
        <v>77</v>
      </c>
      <c r="B61" t="s">
        <v>10</v>
      </c>
      <c r="C61">
        <v>10</v>
      </c>
      <c r="D61" s="28">
        <v>900</v>
      </c>
      <c r="E61" t="s">
        <v>38</v>
      </c>
      <c r="F61">
        <v>0</v>
      </c>
      <c r="G61">
        <v>0</v>
      </c>
    </row>
    <row r="62" spans="1:7">
      <c r="A62" s="1">
        <v>19</v>
      </c>
      <c r="B62" s="3" t="s">
        <v>12</v>
      </c>
      <c r="C62">
        <v>4</v>
      </c>
      <c r="D62" s="4">
        <v>1000</v>
      </c>
      <c r="E62" t="s">
        <v>38</v>
      </c>
      <c r="F62">
        <v>0</v>
      </c>
      <c r="G62">
        <v>0</v>
      </c>
    </row>
    <row r="63" spans="1:7">
      <c r="A63" s="1">
        <v>20</v>
      </c>
      <c r="B63" s="3" t="s">
        <v>12</v>
      </c>
      <c r="C63">
        <v>4</v>
      </c>
      <c r="D63" s="4">
        <v>1000</v>
      </c>
      <c r="E63" t="s">
        <v>38</v>
      </c>
      <c r="F63">
        <v>0</v>
      </c>
      <c r="G63">
        <v>0</v>
      </c>
    </row>
    <row r="64" spans="1:7">
      <c r="A64" s="1">
        <v>21</v>
      </c>
      <c r="B64" s="3" t="s">
        <v>12</v>
      </c>
      <c r="C64">
        <v>4</v>
      </c>
      <c r="D64" s="4">
        <v>1000</v>
      </c>
      <c r="E64" t="s">
        <v>38</v>
      </c>
      <c r="F64">
        <v>0</v>
      </c>
      <c r="G64">
        <v>0</v>
      </c>
    </row>
    <row r="65" spans="1:7">
      <c r="A65" s="1">
        <v>22</v>
      </c>
      <c r="B65" s="3" t="s">
        <v>12</v>
      </c>
      <c r="C65">
        <v>4</v>
      </c>
      <c r="D65" s="4">
        <v>700</v>
      </c>
      <c r="E65" t="s">
        <v>38</v>
      </c>
      <c r="F65">
        <v>0</v>
      </c>
      <c r="G65">
        <v>0</v>
      </c>
    </row>
    <row r="66" spans="1:7">
      <c r="A66" s="1">
        <v>75</v>
      </c>
      <c r="B66" s="18" t="s">
        <v>484</v>
      </c>
      <c r="C66">
        <v>1</v>
      </c>
      <c r="D66" s="28">
        <v>0.5</v>
      </c>
      <c r="E66" t="s">
        <v>38</v>
      </c>
      <c r="F66">
        <v>0</v>
      </c>
      <c r="G66">
        <v>0.9</v>
      </c>
    </row>
    <row r="67" spans="1:7">
      <c r="A67" s="1">
        <v>76</v>
      </c>
      <c r="B67" t="s">
        <v>485</v>
      </c>
      <c r="C67">
        <v>1</v>
      </c>
      <c r="D67" s="28">
        <v>0.5</v>
      </c>
      <c r="E67" t="s">
        <v>38</v>
      </c>
      <c r="F67">
        <v>0</v>
      </c>
      <c r="G67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92D050"/>
  </sheetPr>
  <dimension ref="A1:N60"/>
  <sheetViews>
    <sheetView showRuler="0" zoomScale="85" zoomScaleNormal="85" workbookViewId="0">
      <selection activeCell="L43" sqref="L4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3" max="13" width="31.5703125" bestFit="1" customWidth="1"/>
    <col min="14" max="14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19</v>
      </c>
      <c r="B2" s="3" t="s">
        <v>12</v>
      </c>
      <c r="C2">
        <v>20</v>
      </c>
      <c r="D2" s="4">
        <v>1500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4">
      <c r="A3" s="1">
        <v>20</v>
      </c>
      <c r="B3" s="3" t="s">
        <v>12</v>
      </c>
      <c r="C3">
        <v>15</v>
      </c>
      <c r="D3" s="4">
        <v>1500</v>
      </c>
      <c r="E3" t="s">
        <v>38</v>
      </c>
      <c r="F3">
        <v>0</v>
      </c>
      <c r="G3">
        <v>0</v>
      </c>
      <c r="M3" s="3" t="s">
        <v>6</v>
      </c>
      <c r="N3">
        <v>0.5</v>
      </c>
    </row>
    <row r="4" spans="1:14">
      <c r="A4" s="1">
        <v>21</v>
      </c>
      <c r="B4" s="3" t="s">
        <v>12</v>
      </c>
      <c r="C4">
        <v>30</v>
      </c>
      <c r="D4" s="4">
        <v>1500</v>
      </c>
      <c r="E4" t="s">
        <v>38</v>
      </c>
      <c r="F4">
        <v>0</v>
      </c>
      <c r="G4">
        <v>0</v>
      </c>
      <c r="M4" s="3" t="s">
        <v>483</v>
      </c>
      <c r="N4">
        <v>13000</v>
      </c>
    </row>
    <row r="5" spans="1:14">
      <c r="A5" s="1">
        <v>22</v>
      </c>
      <c r="B5" s="3" t="s">
        <v>12</v>
      </c>
      <c r="C5">
        <v>40</v>
      </c>
      <c r="D5" s="4">
        <v>1164</v>
      </c>
      <c r="E5" t="s">
        <v>38</v>
      </c>
      <c r="F5">
        <v>0</v>
      </c>
      <c r="G5">
        <v>0</v>
      </c>
      <c r="M5" s="3" t="s">
        <v>434</v>
      </c>
      <c r="N5">
        <v>0.5</v>
      </c>
    </row>
    <row r="6" spans="1:14">
      <c r="A6" s="1">
        <v>23</v>
      </c>
      <c r="B6" s="3" t="s">
        <v>486</v>
      </c>
      <c r="C6">
        <v>20</v>
      </c>
      <c r="D6" s="4">
        <v>2400</v>
      </c>
      <c r="E6" t="s">
        <v>38</v>
      </c>
      <c r="F6">
        <v>0</v>
      </c>
      <c r="G6">
        <v>0</v>
      </c>
      <c r="M6" s="3" t="s">
        <v>12</v>
      </c>
      <c r="N6">
        <v>5664</v>
      </c>
    </row>
    <row r="7" spans="1:14">
      <c r="A7" s="1">
        <v>24</v>
      </c>
      <c r="B7" s="3" t="s">
        <v>486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M7" s="3" t="s">
        <v>481</v>
      </c>
      <c r="N7">
        <v>68850</v>
      </c>
    </row>
    <row r="8" spans="1:14" ht="16.149999999999999" customHeight="1">
      <c r="A8" s="1">
        <v>25</v>
      </c>
      <c r="B8" s="3" t="s">
        <v>486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M8" s="3" t="s">
        <v>482</v>
      </c>
      <c r="N8">
        <v>37000</v>
      </c>
    </row>
    <row r="9" spans="1:14" ht="16.149999999999999" customHeight="1">
      <c r="A9" s="1">
        <v>26</v>
      </c>
      <c r="B9" s="3" t="s">
        <v>486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J9" s="3"/>
      <c r="K9" s="4"/>
      <c r="M9" s="3" t="s">
        <v>486</v>
      </c>
      <c r="N9">
        <v>12000</v>
      </c>
    </row>
    <row r="10" spans="1:14" ht="16.149999999999999" customHeight="1">
      <c r="A10" s="1">
        <v>27</v>
      </c>
      <c r="B10" s="3" t="s">
        <v>486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J10" s="3"/>
      <c r="K10" s="4"/>
      <c r="M10" s="3" t="s">
        <v>487</v>
      </c>
    </row>
    <row r="11" spans="1:14" ht="16.149999999999999" customHeight="1">
      <c r="A11" s="1">
        <v>28</v>
      </c>
      <c r="B11" s="3" t="s">
        <v>481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J11" s="3"/>
      <c r="K11" s="4"/>
      <c r="M11" s="3" t="s">
        <v>21</v>
      </c>
      <c r="N11">
        <v>136515</v>
      </c>
    </row>
    <row r="12" spans="1:14" ht="16.149999999999999" customHeight="1">
      <c r="A12" s="1">
        <v>29</v>
      </c>
      <c r="B12" s="3" t="s">
        <v>481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</row>
    <row r="13" spans="1:14" ht="16.149999999999999" customHeight="1">
      <c r="A13" s="1">
        <v>30</v>
      </c>
      <c r="B13" s="3" t="s">
        <v>481</v>
      </c>
      <c r="C13" s="19">
        <v>21</v>
      </c>
      <c r="D13" s="31">
        <v>3000</v>
      </c>
      <c r="E13" s="19" t="s">
        <v>38</v>
      </c>
      <c r="F13" s="19">
        <v>0</v>
      </c>
      <c r="G13" s="19">
        <v>0</v>
      </c>
      <c r="I13" s="23"/>
      <c r="K13" s="4"/>
    </row>
    <row r="14" spans="1:14" ht="16.149999999999999" customHeight="1">
      <c r="A14" s="1">
        <v>31</v>
      </c>
      <c r="B14" s="3" t="s">
        <v>481</v>
      </c>
      <c r="C14">
        <v>19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 ht="16.149999999999999" customHeight="1">
      <c r="A15" s="1">
        <v>32</v>
      </c>
      <c r="B15" s="3" t="s">
        <v>481</v>
      </c>
      <c r="C15">
        <v>18</v>
      </c>
      <c r="D15" s="4">
        <v>3000</v>
      </c>
      <c r="E15" t="s">
        <v>38</v>
      </c>
      <c r="F15">
        <v>0</v>
      </c>
      <c r="G15">
        <v>0</v>
      </c>
      <c r="I15" s="23"/>
      <c r="J15" t="s">
        <v>490</v>
      </c>
      <c r="K15" s="4"/>
    </row>
    <row r="16" spans="1:14">
      <c r="A16" s="1">
        <v>33</v>
      </c>
      <c r="B16" s="3" t="s">
        <v>481</v>
      </c>
      <c r="C16">
        <v>17</v>
      </c>
      <c r="D16" s="4">
        <v>3000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3" t="s">
        <v>481</v>
      </c>
      <c r="C17">
        <v>16</v>
      </c>
      <c r="D17" s="4">
        <v>3000</v>
      </c>
      <c r="E17" t="s">
        <v>38</v>
      </c>
      <c r="F17">
        <v>0</v>
      </c>
      <c r="G17">
        <v>0</v>
      </c>
      <c r="I17" s="23"/>
      <c r="K17" s="4"/>
    </row>
    <row r="18" spans="1:14">
      <c r="A18" s="1">
        <v>35</v>
      </c>
      <c r="B18" s="3" t="s">
        <v>481</v>
      </c>
      <c r="C18">
        <v>15</v>
      </c>
      <c r="D18" s="4">
        <v>3000</v>
      </c>
      <c r="E18" t="s">
        <v>38</v>
      </c>
      <c r="F18">
        <v>0</v>
      </c>
      <c r="G18">
        <v>0</v>
      </c>
      <c r="I18" s="23"/>
      <c r="J18" t="s">
        <v>475</v>
      </c>
      <c r="L18" s="3"/>
    </row>
    <row r="19" spans="1:14">
      <c r="A19" s="1">
        <v>36</v>
      </c>
      <c r="B19" s="3" t="s">
        <v>481</v>
      </c>
      <c r="C19">
        <v>14</v>
      </c>
      <c r="D19" s="4">
        <v>3000</v>
      </c>
      <c r="E19" t="s">
        <v>38</v>
      </c>
      <c r="F19">
        <v>0</v>
      </c>
      <c r="G19">
        <v>0</v>
      </c>
      <c r="I19" s="23"/>
      <c r="L19" s="3"/>
    </row>
    <row r="20" spans="1:14">
      <c r="A20" s="1">
        <v>37</v>
      </c>
      <c r="B20" s="3" t="s">
        <v>481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3" t="s">
        <v>481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J21" t="s">
        <v>470</v>
      </c>
      <c r="L21" s="3"/>
      <c r="N21" s="4"/>
    </row>
    <row r="22" spans="1:14">
      <c r="A22" s="1">
        <v>39</v>
      </c>
      <c r="B22" s="3" t="s">
        <v>481</v>
      </c>
      <c r="C22">
        <v>11</v>
      </c>
      <c r="D22" s="4">
        <v>3500</v>
      </c>
      <c r="E22" t="s">
        <v>38</v>
      </c>
      <c r="F22">
        <v>0</v>
      </c>
      <c r="G22">
        <v>0</v>
      </c>
      <c r="I22" s="23"/>
      <c r="J22" t="s">
        <v>474</v>
      </c>
    </row>
    <row r="23" spans="1:14">
      <c r="A23" s="1">
        <v>40</v>
      </c>
      <c r="B23" s="3" t="s">
        <v>481</v>
      </c>
      <c r="C23">
        <v>10</v>
      </c>
      <c r="D23" s="4">
        <v>3500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3" t="s">
        <v>481</v>
      </c>
      <c r="C24">
        <v>9</v>
      </c>
      <c r="D24" s="4">
        <v>3500</v>
      </c>
      <c r="E24" t="s">
        <v>38</v>
      </c>
      <c r="F24">
        <v>0</v>
      </c>
      <c r="G24">
        <v>0</v>
      </c>
      <c r="J24" t="s">
        <v>473</v>
      </c>
    </row>
    <row r="25" spans="1:14">
      <c r="A25" s="1">
        <v>42</v>
      </c>
      <c r="B25" s="3" t="s">
        <v>481</v>
      </c>
      <c r="C25">
        <v>8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43</v>
      </c>
      <c r="B26" s="3" t="s">
        <v>481</v>
      </c>
      <c r="C26">
        <v>7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44</v>
      </c>
      <c r="B27" s="3" t="s">
        <v>481</v>
      </c>
      <c r="C27">
        <v>6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45</v>
      </c>
      <c r="B28" s="3" t="s">
        <v>481</v>
      </c>
      <c r="C28">
        <v>5</v>
      </c>
      <c r="D28" s="4">
        <v>3500</v>
      </c>
      <c r="E28" t="s">
        <v>38</v>
      </c>
      <c r="F28">
        <v>0</v>
      </c>
      <c r="G28">
        <v>0</v>
      </c>
    </row>
    <row r="29" spans="1:14">
      <c r="A29" s="1">
        <v>46</v>
      </c>
      <c r="B29" s="3" t="s">
        <v>481</v>
      </c>
      <c r="C29">
        <v>4</v>
      </c>
      <c r="D29" s="4">
        <v>3500</v>
      </c>
      <c r="E29" t="s">
        <v>38</v>
      </c>
      <c r="F29">
        <v>0</v>
      </c>
      <c r="G29">
        <v>0</v>
      </c>
    </row>
    <row r="30" spans="1:14">
      <c r="A30" s="1">
        <v>47</v>
      </c>
      <c r="B30" s="3" t="s">
        <v>481</v>
      </c>
      <c r="C30">
        <v>3</v>
      </c>
      <c r="D30" s="4">
        <v>3500</v>
      </c>
      <c r="E30" t="s">
        <v>38</v>
      </c>
      <c r="F30">
        <v>0</v>
      </c>
      <c r="G30">
        <v>0</v>
      </c>
    </row>
    <row r="31" spans="1:14">
      <c r="A31" s="1">
        <v>48</v>
      </c>
      <c r="B31" s="3" t="s">
        <v>481</v>
      </c>
      <c r="C31">
        <v>2</v>
      </c>
      <c r="D31" s="4">
        <v>3850</v>
      </c>
      <c r="E31" t="s">
        <v>38</v>
      </c>
      <c r="F31">
        <v>0</v>
      </c>
      <c r="G31">
        <v>0</v>
      </c>
    </row>
    <row r="32" spans="1:14">
      <c r="A32" s="1">
        <v>49</v>
      </c>
      <c r="B32" s="3" t="s">
        <v>481</v>
      </c>
      <c r="C32" s="19">
        <v>1</v>
      </c>
      <c r="D32" s="30">
        <v>3000</v>
      </c>
      <c r="E32" s="19" t="s">
        <v>38</v>
      </c>
      <c r="F32" s="19">
        <v>0</v>
      </c>
      <c r="G32" s="19">
        <v>0</v>
      </c>
    </row>
    <row r="33" spans="1:9">
      <c r="A33" s="1">
        <v>50</v>
      </c>
      <c r="B33" s="3" t="s">
        <v>482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s="3" t="s">
        <v>482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s="3" t="s">
        <v>482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s="3" t="s">
        <v>482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s="3" t="s">
        <v>482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s="3" t="s">
        <v>482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s="3" t="s">
        <v>482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s="3" t="s">
        <v>482</v>
      </c>
      <c r="C40">
        <v>8</v>
      </c>
      <c r="D40" s="30">
        <v>3000</v>
      </c>
      <c r="E40" s="19" t="s">
        <v>38</v>
      </c>
      <c r="F40" s="19">
        <v>0</v>
      </c>
      <c r="G40" s="19">
        <v>0</v>
      </c>
      <c r="I40" s="23"/>
    </row>
    <row r="41" spans="1:9">
      <c r="A41" s="1">
        <v>58</v>
      </c>
      <c r="B41" s="3" t="s">
        <v>482</v>
      </c>
      <c r="C41" s="19">
        <v>6</v>
      </c>
      <c r="D41" s="30">
        <v>4000</v>
      </c>
      <c r="E41" s="19" t="s">
        <v>38</v>
      </c>
      <c r="F41" s="19">
        <v>0</v>
      </c>
      <c r="G41" s="19">
        <v>0</v>
      </c>
      <c r="I41" s="23"/>
    </row>
    <row r="42" spans="1:9">
      <c r="A42" s="1">
        <v>59</v>
      </c>
      <c r="B42" s="3" t="s">
        <v>482</v>
      </c>
      <c r="C42" s="19">
        <v>4</v>
      </c>
      <c r="D42" s="30">
        <v>3000</v>
      </c>
      <c r="E42" s="19" t="s">
        <v>38</v>
      </c>
      <c r="F42" s="19">
        <v>0</v>
      </c>
      <c r="G42" s="19">
        <v>0</v>
      </c>
    </row>
    <row r="43" spans="1:9">
      <c r="A43" s="1">
        <v>60</v>
      </c>
      <c r="B43" s="3" t="s">
        <v>482</v>
      </c>
      <c r="C43" s="19">
        <v>3</v>
      </c>
      <c r="D43" s="30">
        <v>3000</v>
      </c>
      <c r="E43" s="19" t="s">
        <v>38</v>
      </c>
      <c r="F43" s="19">
        <v>0</v>
      </c>
      <c r="G43" s="19">
        <v>0</v>
      </c>
    </row>
    <row r="44" spans="1:9">
      <c r="A44" s="1">
        <v>61</v>
      </c>
      <c r="B44" s="3" t="s">
        <v>482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3" t="s">
        <v>483</v>
      </c>
      <c r="C45">
        <v>28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63</v>
      </c>
      <c r="B46" s="3" t="s">
        <v>483</v>
      </c>
      <c r="C46">
        <v>26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64</v>
      </c>
      <c r="B47" s="3" t="s">
        <v>483</v>
      </c>
      <c r="C47">
        <v>24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65</v>
      </c>
      <c r="B48" s="3" t="s">
        <v>483</v>
      </c>
      <c r="C48">
        <v>22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66</v>
      </c>
      <c r="B49" s="3" t="s">
        <v>483</v>
      </c>
      <c r="C49">
        <v>20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67</v>
      </c>
      <c r="B50" s="3" t="s">
        <v>483</v>
      </c>
      <c r="C50">
        <v>18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68</v>
      </c>
      <c r="B51" s="3" t="s">
        <v>483</v>
      </c>
      <c r="C51">
        <v>16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69</v>
      </c>
      <c r="B52" s="3" t="s">
        <v>483</v>
      </c>
      <c r="C52">
        <v>14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70</v>
      </c>
      <c r="B53" s="3" t="s">
        <v>483</v>
      </c>
      <c r="C53">
        <v>12</v>
      </c>
      <c r="D53" s="28">
        <v>1000</v>
      </c>
      <c r="E53" t="s">
        <v>38</v>
      </c>
      <c r="F53">
        <v>0</v>
      </c>
      <c r="G53">
        <v>0</v>
      </c>
    </row>
    <row r="54" spans="1:7">
      <c r="A54" s="1">
        <v>71</v>
      </c>
      <c r="B54" s="3" t="s">
        <v>483</v>
      </c>
      <c r="C54">
        <v>10</v>
      </c>
      <c r="D54" s="28">
        <v>1000</v>
      </c>
      <c r="E54" t="s">
        <v>38</v>
      </c>
      <c r="F54">
        <v>0</v>
      </c>
      <c r="G54">
        <v>0</v>
      </c>
    </row>
    <row r="55" spans="1:7">
      <c r="A55" s="1">
        <v>72</v>
      </c>
      <c r="B55" s="3" t="s">
        <v>483</v>
      </c>
      <c r="C55">
        <v>8</v>
      </c>
      <c r="D55" s="28">
        <v>1000</v>
      </c>
      <c r="E55" t="s">
        <v>38</v>
      </c>
      <c r="F55">
        <v>0</v>
      </c>
      <c r="G55">
        <v>0</v>
      </c>
    </row>
    <row r="56" spans="1:7">
      <c r="A56" s="1">
        <v>73</v>
      </c>
      <c r="B56" s="3" t="s">
        <v>483</v>
      </c>
      <c r="C56">
        <v>6</v>
      </c>
      <c r="D56" s="28">
        <v>1000</v>
      </c>
      <c r="E56" t="s">
        <v>38</v>
      </c>
      <c r="F56">
        <v>0</v>
      </c>
      <c r="G56">
        <v>0</v>
      </c>
    </row>
    <row r="57" spans="1:7">
      <c r="A57" s="1">
        <v>74</v>
      </c>
      <c r="B57" s="3" t="s">
        <v>483</v>
      </c>
      <c r="C57">
        <v>4</v>
      </c>
      <c r="D57" s="28">
        <v>1000</v>
      </c>
      <c r="E57" t="s">
        <v>38</v>
      </c>
      <c r="F57">
        <v>0</v>
      </c>
      <c r="G57">
        <v>0</v>
      </c>
    </row>
    <row r="59" spans="1:7">
      <c r="A59" s="1">
        <v>53</v>
      </c>
      <c r="B59" t="s">
        <v>434</v>
      </c>
      <c r="C59">
        <v>1</v>
      </c>
      <c r="D59" s="28">
        <v>0.5</v>
      </c>
      <c r="E59" t="s">
        <v>38</v>
      </c>
      <c r="F59">
        <v>0</v>
      </c>
      <c r="G59">
        <v>0.9</v>
      </c>
    </row>
    <row r="60" spans="1:7">
      <c r="A60" s="1">
        <v>54</v>
      </c>
      <c r="B60" t="s">
        <v>6</v>
      </c>
      <c r="C60">
        <v>1</v>
      </c>
      <c r="D60" s="28">
        <v>0.5</v>
      </c>
      <c r="E60" t="s">
        <v>38</v>
      </c>
      <c r="F60">
        <v>0</v>
      </c>
      <c r="G60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00B050"/>
  </sheetPr>
  <dimension ref="A1:N35"/>
  <sheetViews>
    <sheetView showRuler="0" zoomScaleNormal="100" workbookViewId="0">
      <selection activeCell="J33" sqref="J33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  <c r="J2" t="s">
        <v>470</v>
      </c>
    </row>
    <row r="3" spans="1:14">
      <c r="A3" s="1">
        <v>22</v>
      </c>
      <c r="B3" s="3" t="s">
        <v>13</v>
      </c>
      <c r="C3">
        <v>16</v>
      </c>
      <c r="D3" s="4">
        <v>4000</v>
      </c>
      <c r="E3" t="s">
        <v>38</v>
      </c>
      <c r="F3">
        <v>0</v>
      </c>
      <c r="G3">
        <v>0</v>
      </c>
      <c r="I3" s="23"/>
      <c r="J3" t="s">
        <v>471</v>
      </c>
    </row>
    <row r="4" spans="1:14">
      <c r="A4" s="1">
        <v>23</v>
      </c>
      <c r="B4" s="3" t="s">
        <v>13</v>
      </c>
      <c r="C4">
        <v>11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24</v>
      </c>
      <c r="B5" s="3" t="s">
        <v>15</v>
      </c>
      <c r="C5">
        <v>20</v>
      </c>
      <c r="D5" s="26">
        <v>6000</v>
      </c>
      <c r="E5" t="s">
        <v>38</v>
      </c>
      <c r="F5">
        <v>0</v>
      </c>
      <c r="G5">
        <v>0</v>
      </c>
      <c r="I5" s="23"/>
      <c r="K5" s="4"/>
    </row>
    <row r="6" spans="1:14" ht="16.149999999999999" customHeight="1">
      <c r="A6" s="1">
        <v>25</v>
      </c>
      <c r="B6" s="3" t="s">
        <v>15</v>
      </c>
      <c r="C6">
        <v>19</v>
      </c>
      <c r="D6" s="26">
        <v>6000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26</v>
      </c>
      <c r="B7" s="3" t="s">
        <v>15</v>
      </c>
      <c r="C7">
        <v>18</v>
      </c>
      <c r="D7" s="26">
        <v>6000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27</v>
      </c>
      <c r="B8" s="3" t="s">
        <v>15</v>
      </c>
      <c r="C8">
        <v>17</v>
      </c>
      <c r="D8" s="26">
        <v>6000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26">
        <v>6000</v>
      </c>
      <c r="E9" t="s">
        <v>38</v>
      </c>
      <c r="F9">
        <v>0</v>
      </c>
      <c r="G9">
        <v>0</v>
      </c>
      <c r="I9" s="23"/>
      <c r="K9" s="4"/>
    </row>
    <row r="10" spans="1:14" ht="13.9" customHeight="1">
      <c r="A10" s="1">
        <v>29</v>
      </c>
      <c r="B10" s="3" t="s">
        <v>15</v>
      </c>
      <c r="C10">
        <v>15</v>
      </c>
      <c r="D10" s="26">
        <v>6000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15</v>
      </c>
      <c r="C11">
        <v>14</v>
      </c>
      <c r="D11" s="26">
        <v>6000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15</v>
      </c>
      <c r="C12">
        <v>13</v>
      </c>
      <c r="D12" s="26">
        <v>6000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15</v>
      </c>
      <c r="C13">
        <v>12</v>
      </c>
      <c r="D13" s="26">
        <v>6000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15</v>
      </c>
      <c r="C14">
        <v>11</v>
      </c>
      <c r="D14" s="26">
        <v>6000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33</v>
      </c>
      <c r="B15" s="3" t="s">
        <v>15</v>
      </c>
      <c r="C15">
        <v>11</v>
      </c>
      <c r="D15" s="26">
        <v>6000</v>
      </c>
      <c r="E15" t="s">
        <v>38</v>
      </c>
      <c r="F15">
        <v>0</v>
      </c>
      <c r="G15">
        <v>0</v>
      </c>
      <c r="I15" s="23"/>
      <c r="N15" s="4"/>
    </row>
    <row r="16" spans="1:14">
      <c r="A16" s="1">
        <v>34</v>
      </c>
      <c r="B16" s="3" t="s">
        <v>14</v>
      </c>
      <c r="C16">
        <v>25</v>
      </c>
      <c r="D16" s="4">
        <v>4200</v>
      </c>
      <c r="E16" t="s">
        <v>38</v>
      </c>
      <c r="F16">
        <v>0</v>
      </c>
      <c r="G16">
        <v>0</v>
      </c>
      <c r="I16" s="23"/>
    </row>
    <row r="17" spans="1:9">
      <c r="A17" s="1">
        <v>35</v>
      </c>
      <c r="B17" s="3" t="s">
        <v>14</v>
      </c>
      <c r="C17">
        <v>24</v>
      </c>
      <c r="D17" s="4">
        <v>4200</v>
      </c>
      <c r="E17" t="s">
        <v>38</v>
      </c>
      <c r="F17">
        <v>0</v>
      </c>
      <c r="G17">
        <v>0</v>
      </c>
      <c r="I17" s="23"/>
    </row>
    <row r="18" spans="1:9">
      <c r="A18" s="1">
        <v>36</v>
      </c>
      <c r="B18" s="3" t="s">
        <v>14</v>
      </c>
      <c r="C18">
        <v>23</v>
      </c>
      <c r="D18" s="4">
        <v>4200</v>
      </c>
      <c r="E18" t="s">
        <v>38</v>
      </c>
      <c r="F18">
        <v>0</v>
      </c>
      <c r="G18">
        <v>0</v>
      </c>
      <c r="I18" s="23"/>
    </row>
    <row r="19" spans="1:9">
      <c r="A19" s="1">
        <v>37</v>
      </c>
      <c r="B19" s="3" t="s">
        <v>14</v>
      </c>
      <c r="C19">
        <v>22</v>
      </c>
      <c r="D19" s="4">
        <v>4200</v>
      </c>
      <c r="E19" t="s">
        <v>38</v>
      </c>
      <c r="F19">
        <v>0</v>
      </c>
      <c r="G19">
        <v>0</v>
      </c>
      <c r="I19" s="23"/>
    </row>
    <row r="20" spans="1:9">
      <c r="A20" s="1">
        <v>38</v>
      </c>
      <c r="B20" s="3" t="s">
        <v>14</v>
      </c>
      <c r="C20">
        <v>21</v>
      </c>
      <c r="D20" s="4">
        <v>4200</v>
      </c>
      <c r="E20" t="s">
        <v>38</v>
      </c>
      <c r="F20">
        <v>0</v>
      </c>
      <c r="G20">
        <v>0</v>
      </c>
      <c r="I20" s="23"/>
    </row>
    <row r="21" spans="1:9">
      <c r="A21" s="1">
        <v>39</v>
      </c>
      <c r="B21" s="3" t="s">
        <v>14</v>
      </c>
      <c r="C21">
        <v>20</v>
      </c>
      <c r="D21" s="4">
        <v>4200</v>
      </c>
      <c r="E21" t="s">
        <v>38</v>
      </c>
      <c r="F21">
        <v>0</v>
      </c>
      <c r="G21">
        <v>0</v>
      </c>
      <c r="I21" s="23"/>
    </row>
    <row r="22" spans="1:9">
      <c r="A22" s="1">
        <v>40</v>
      </c>
      <c r="B22" s="3" t="s">
        <v>14</v>
      </c>
      <c r="C22">
        <v>19</v>
      </c>
      <c r="D22" s="4">
        <v>4200</v>
      </c>
      <c r="E22" t="s">
        <v>38</v>
      </c>
      <c r="F22">
        <v>0</v>
      </c>
      <c r="G22">
        <v>0</v>
      </c>
      <c r="I22" s="23"/>
    </row>
    <row r="23" spans="1:9">
      <c r="A23" s="1">
        <v>41</v>
      </c>
      <c r="B23" s="3" t="s">
        <v>14</v>
      </c>
      <c r="C23">
        <v>18</v>
      </c>
      <c r="D23" s="4">
        <v>4200</v>
      </c>
      <c r="E23" t="s">
        <v>38</v>
      </c>
      <c r="F23">
        <v>0</v>
      </c>
      <c r="G23">
        <v>0</v>
      </c>
      <c r="I23" s="23"/>
    </row>
    <row r="24" spans="1:9">
      <c r="A24" s="1">
        <v>42</v>
      </c>
      <c r="B24" s="3" t="s">
        <v>14</v>
      </c>
      <c r="C24">
        <v>17</v>
      </c>
      <c r="D24" s="4">
        <v>4200</v>
      </c>
      <c r="E24" t="s">
        <v>38</v>
      </c>
      <c r="F24">
        <v>0</v>
      </c>
      <c r="G24">
        <v>0</v>
      </c>
    </row>
    <row r="25" spans="1:9">
      <c r="A25" s="1">
        <v>43</v>
      </c>
      <c r="B25" s="3" t="s">
        <v>14</v>
      </c>
      <c r="C25">
        <v>16</v>
      </c>
      <c r="D25" s="4">
        <v>4200</v>
      </c>
      <c r="E25" t="s">
        <v>38</v>
      </c>
      <c r="F25">
        <v>0</v>
      </c>
      <c r="G25">
        <v>0</v>
      </c>
      <c r="I25" s="23"/>
    </row>
    <row r="26" spans="1:9">
      <c r="A26" s="1">
        <v>44</v>
      </c>
      <c r="B26" t="s">
        <v>434</v>
      </c>
      <c r="C26">
        <v>15</v>
      </c>
      <c r="D26" s="4">
        <v>1000</v>
      </c>
      <c r="E26" t="s">
        <v>38</v>
      </c>
      <c r="F26">
        <v>0.92</v>
      </c>
      <c r="G26">
        <v>0.92</v>
      </c>
      <c r="I26" s="23"/>
    </row>
    <row r="27" spans="1:9">
      <c r="A27" s="1">
        <v>45</v>
      </c>
      <c r="B27" t="s">
        <v>461</v>
      </c>
      <c r="C27">
        <v>25</v>
      </c>
      <c r="D27">
        <v>1500</v>
      </c>
      <c r="E27" t="s">
        <v>38</v>
      </c>
      <c r="F27">
        <v>0</v>
      </c>
      <c r="G27">
        <v>0</v>
      </c>
      <c r="I27" s="23"/>
    </row>
    <row r="28" spans="1:9">
      <c r="A28" s="1">
        <v>46</v>
      </c>
      <c r="B28" t="s">
        <v>461</v>
      </c>
      <c r="C28">
        <v>24</v>
      </c>
      <c r="D28">
        <v>1500</v>
      </c>
      <c r="E28" t="s">
        <v>38</v>
      </c>
      <c r="F28">
        <v>0</v>
      </c>
      <c r="G28">
        <v>0</v>
      </c>
      <c r="I28" s="23"/>
    </row>
    <row r="29" spans="1:9">
      <c r="A29" s="1">
        <v>47</v>
      </c>
      <c r="B29" t="s">
        <v>461</v>
      </c>
      <c r="C29">
        <v>23</v>
      </c>
      <c r="D29">
        <v>1500</v>
      </c>
      <c r="E29" t="s">
        <v>38</v>
      </c>
      <c r="F29">
        <v>0</v>
      </c>
      <c r="G29">
        <v>0</v>
      </c>
      <c r="I29" s="23"/>
    </row>
    <row r="30" spans="1:9">
      <c r="A30" s="1">
        <v>48</v>
      </c>
      <c r="B30" t="s">
        <v>461</v>
      </c>
      <c r="C30">
        <v>22</v>
      </c>
      <c r="D30">
        <v>1500</v>
      </c>
      <c r="E30" t="s">
        <v>38</v>
      </c>
      <c r="F30">
        <v>0</v>
      </c>
      <c r="G30">
        <v>0</v>
      </c>
      <c r="I30" s="23"/>
    </row>
    <row r="31" spans="1:9">
      <c r="A31" s="1">
        <v>49</v>
      </c>
      <c r="B31" t="s">
        <v>461</v>
      </c>
      <c r="C31">
        <v>21</v>
      </c>
      <c r="D31">
        <v>1500</v>
      </c>
      <c r="E31" t="s">
        <v>38</v>
      </c>
      <c r="F31">
        <v>0</v>
      </c>
      <c r="G31">
        <v>0</v>
      </c>
    </row>
    <row r="32" spans="1:9">
      <c r="A32" s="1">
        <v>54</v>
      </c>
      <c r="B32" t="s">
        <v>461</v>
      </c>
      <c r="C32">
        <v>1</v>
      </c>
      <c r="D32">
        <v>3000</v>
      </c>
      <c r="E32" t="s">
        <v>38</v>
      </c>
      <c r="F32">
        <v>0</v>
      </c>
      <c r="G32">
        <v>0</v>
      </c>
    </row>
    <row r="33" spans="1:7">
      <c r="A33" s="1">
        <v>55</v>
      </c>
      <c r="B33" t="s">
        <v>6</v>
      </c>
      <c r="C33">
        <v>1</v>
      </c>
      <c r="D33">
        <v>0.5</v>
      </c>
      <c r="E33" t="s">
        <v>38</v>
      </c>
      <c r="F33">
        <v>0</v>
      </c>
      <c r="G33">
        <v>0</v>
      </c>
    </row>
    <row r="34" spans="1:7">
      <c r="A34" s="1"/>
    </row>
    <row r="35" spans="1:7">
      <c r="A35" s="1"/>
    </row>
  </sheetData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zoomScaleNormal="100" workbookViewId="0">
      <selection activeCell="K32" sqref="K32"/>
    </sheetView>
  </sheetViews>
  <sheetFormatPr defaultRowHeight="15"/>
  <cols>
    <col min="2" max="2" width="30.28515625" customWidth="1"/>
    <col min="4" max="4" width="10.28515625" customWidth="1"/>
    <col min="7" max="7" width="12.42578125" customWidth="1"/>
    <col min="8" max="8" width="13" customWidth="1"/>
    <col min="9" max="9" width="15.42578125" customWidth="1"/>
  </cols>
  <sheetData>
    <row r="1" spans="1:10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462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463</v>
      </c>
    </row>
    <row r="3" spans="1:10">
      <c r="A3" s="1">
        <v>21</v>
      </c>
      <c r="B3" t="s">
        <v>462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464</v>
      </c>
    </row>
    <row r="4" spans="1:10">
      <c r="A4" s="1">
        <v>22</v>
      </c>
      <c r="B4" t="s">
        <v>462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465</v>
      </c>
    </row>
    <row r="5" spans="1:10">
      <c r="A5" s="1">
        <v>23</v>
      </c>
      <c r="B5" t="s">
        <v>462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462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462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462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462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462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462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462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466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466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461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461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461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461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461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461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461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461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5"/>
  <cols>
    <col min="1" max="1" width="28.85546875" bestFit="1" customWidth="1"/>
    <col min="2" max="2" width="14.7109375" customWidth="1"/>
    <col min="3" max="4" width="13.42578125" bestFit="1" customWidth="1"/>
  </cols>
  <sheetData>
    <row r="1" spans="1:6">
      <c r="A1" s="12"/>
      <c r="B1" s="12" t="s">
        <v>439</v>
      </c>
      <c r="C1" s="12" t="s">
        <v>440</v>
      </c>
      <c r="D1" s="12" t="s">
        <v>441</v>
      </c>
    </row>
    <row r="2" spans="1:6">
      <c r="A2" s="12" t="s">
        <v>438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444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2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442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B15" sqref="B15:K15"/>
    </sheetView>
  </sheetViews>
  <sheetFormatPr defaultRowHeight="15"/>
  <cols>
    <col min="2" max="2" width="35.7109375" customWidth="1"/>
    <col min="7" max="7" width="14.85546875" customWidth="1"/>
    <col min="11" max="11" width="18.28515625" customWidth="1"/>
  </cols>
  <sheetData>
    <row r="1" spans="1:12">
      <c r="A1" t="s">
        <v>445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workbookViewId="0">
      <selection activeCell="N217" sqref="N217"/>
    </sheetView>
  </sheetViews>
  <sheetFormatPr defaultRowHeight="15"/>
  <cols>
    <col min="1" max="1" width="8.7109375" style="18"/>
    <col min="2" max="2" width="30.28515625" customWidth="1"/>
    <col min="8" max="8" width="14.28515625" customWidth="1"/>
    <col min="10" max="10" width="17.7109375" customWidth="1"/>
  </cols>
  <sheetData>
    <row r="1" spans="1:15">
      <c r="A1" s="18" t="s">
        <v>457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456</v>
      </c>
      <c r="O1" t="s">
        <v>453</v>
      </c>
    </row>
    <row r="2" spans="1:15">
      <c r="A2" s="18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454</v>
      </c>
    </row>
    <row r="3" spans="1:15">
      <c r="A3" s="18">
        <v>21</v>
      </c>
      <c r="B3" t="s">
        <v>438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455</v>
      </c>
    </row>
    <row r="4" spans="1:15">
      <c r="A4" s="18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18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18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18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18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18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18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18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18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18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18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18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18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18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18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18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18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18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18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18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18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18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18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18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18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18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18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18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18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18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18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18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18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18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18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18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18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18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18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18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18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18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18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18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18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18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18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18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18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18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18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18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18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18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18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18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18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18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18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18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18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18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18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18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18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18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18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18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18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18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18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18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18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18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18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18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18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18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18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18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18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18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18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18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18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18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18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18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18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18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18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18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18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18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18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18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18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18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18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18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18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18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18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18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18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18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18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18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18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18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18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18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18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18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18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18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18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18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18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18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18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18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18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18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18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18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18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18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18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18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18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18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18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18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18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18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18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18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18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18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18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18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18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18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18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18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18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18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18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18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18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18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18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18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18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18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18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18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18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18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18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18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18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18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18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18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18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18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18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18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18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18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18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18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18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18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18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18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18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18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18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18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18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18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18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18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18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5"/>
  <cols>
    <col min="2" max="2" width="19.28515625" customWidth="1"/>
  </cols>
  <sheetData>
    <row r="1" spans="1:12">
      <c r="A1" t="s">
        <v>457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450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451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438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U29" sqref="U29"/>
    </sheetView>
  </sheetViews>
  <sheetFormatPr defaultRowHeight="15"/>
  <cols>
    <col min="1" max="1" width="28.28515625" bestFit="1" customWidth="1"/>
    <col min="2" max="2" width="14.28515625" bestFit="1" customWidth="1"/>
  </cols>
  <sheetData>
    <row r="3" spans="1:5">
      <c r="A3" s="2" t="s">
        <v>20</v>
      </c>
      <c r="B3" t="s">
        <v>22</v>
      </c>
      <c r="D3" t="s">
        <v>460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459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438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5"/>
  <cols>
    <col min="2" max="2" width="30.28515625" customWidth="1"/>
    <col min="4" max="4" width="10.28515625" customWidth="1"/>
    <col min="8" max="8" width="12.42578125" customWidth="1"/>
    <col min="10" max="10" width="15.42578125" customWidth="1"/>
  </cols>
  <sheetData>
    <row r="1" spans="1:13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448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452</v>
      </c>
    </row>
    <row r="3" spans="1:13">
      <c r="A3" s="1">
        <v>21</v>
      </c>
      <c r="B3" s="3" t="s">
        <v>438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5"/>
  <cols>
    <col min="2" max="2" width="30.28515625" customWidth="1"/>
  </cols>
  <sheetData>
    <row r="1" spans="1:11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438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5"/>
  <cols>
    <col min="2" max="2" width="36.7109375" customWidth="1"/>
    <col min="7" max="7" width="14.285156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5"/>
  <cols>
    <col min="2" max="2" width="14.7109375" customWidth="1"/>
    <col min="7" max="7" width="14.285156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5"/>
  <cols>
    <col min="2" max="2" width="30.28515625" customWidth="1"/>
    <col min="7" max="7" width="12.285156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5"/>
  <cols>
    <col min="2" max="2" width="30.140625" customWidth="1"/>
    <col min="7" max="7" width="17.7109375" customWidth="1"/>
    <col min="8" max="8" width="13.28515625" customWidth="1"/>
    <col min="9" max="10" width="5.140625" customWidth="1"/>
    <col min="11" max="11" width="10.140625" customWidth="1"/>
    <col min="12" max="12" width="13.7109375" customWidth="1"/>
    <col min="13" max="14" width="5.42578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5"/>
  <cols>
    <col min="1" max="1" width="25.28515625" customWidth="1"/>
    <col min="2" max="2" width="18.28515625" customWidth="1"/>
    <col min="3" max="3" width="19.42578125" customWidth="1"/>
    <col min="6" max="6" width="21.7109375" customWidth="1"/>
    <col min="7" max="7" width="25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OCGT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str">
        <f>VLOOKUP(B3,[1]dictTech!$A$2:$B$32,2,FALSE)</f>
        <v>Fuel oil PGT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str">
        <f>VLOOKUP(B4,[1]dictTech!$A$2:$B$32,2,FALSE)</f>
        <v>Coal PSC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CCGT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CCGT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CCGT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CCGT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CCGT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CCGT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CCGT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str">
        <f>VLOOKUP(B24,[1]dictTech!$A$2:$B$32,2,FALSE)</f>
        <v>Coal PSC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str">
        <f>VLOOKUP(B25,[1]dictTech!$A$2:$B$32,2,FALSE)</f>
        <v>Coal PSC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str">
        <f>VLOOKUP(B26,[1]dictTech!$A$2:$B$32,2,FALSE)</f>
        <v>Fuel oil PGT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str">
        <f>VLOOKUP(B27,[1]dictTech!$A$2:$B$32,2,FALSE)</f>
        <v>Fuel oil PGT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str">
        <f>VLOOKUP(B28,[1]dictTech!$A$2:$B$32,2,FALSE)</f>
        <v>Lignite PSC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str">
        <f>VLOOKUP(B29,[1]dictTech!$A$2:$B$32,2,FALSE)</f>
        <v>Lignite PSC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str">
        <f>VLOOKUP(B31,[1]dictTech!$A$2:$B$32,2,FALSE)</f>
        <v>Lignite PSC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str">
        <f>VLOOKUP(B32,[1]dictTech!$A$2:$B$32,2,FALSE)</f>
        <v>Lignite PSC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8">
      <c r="A33" t="s">
        <v>80</v>
      </c>
      <c r="B33" t="s">
        <v>16</v>
      </c>
      <c r="C33" t="str">
        <f>VLOOKUP(B33,[1]dictTech!$A$2:$B$32,2,FALSE)</f>
        <v>Lignite PSC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8">
      <c r="A34" t="s">
        <v>81</v>
      </c>
      <c r="B34" t="s">
        <v>16</v>
      </c>
      <c r="C34" t="str">
        <f>VLOOKUP(B34,[1]dictTech!$A$2:$B$32,2,FALSE)</f>
        <v>Lignite PSC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8">
      <c r="A35" t="s">
        <v>82</v>
      </c>
      <c r="B35" t="s">
        <v>16</v>
      </c>
      <c r="C35" t="str">
        <f>VLOOKUP(B35,[1]dictTech!$A$2:$B$32,2,FALSE)</f>
        <v>Lignite PSC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8">
      <c r="A36" t="s">
        <v>83</v>
      </c>
      <c r="B36" t="s">
        <v>16</v>
      </c>
      <c r="C36" t="str">
        <f>VLOOKUP(B36,[1]dictTech!$A$2:$B$32,2,FALSE)</f>
        <v>Lignite PSC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8">
      <c r="A37" t="s">
        <v>84</v>
      </c>
      <c r="B37" t="s">
        <v>10</v>
      </c>
      <c r="C37" t="str">
        <f>VLOOKUP(B37,[1]dictTech!$A$2:$B$32,2,FALSE)</f>
        <v>OCGT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</row>
    <row r="38" spans="1:8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</row>
    <row r="39" spans="1:8">
      <c r="A39" t="s">
        <v>86</v>
      </c>
      <c r="B39" t="s">
        <v>16</v>
      </c>
      <c r="C39" t="str">
        <f>VLOOKUP(B39,[1]dictTech!$A$2:$B$32,2,FALSE)</f>
        <v>Lignite PSC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</row>
    <row r="40" spans="1:8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</row>
    <row r="41" spans="1:8">
      <c r="A41" t="s">
        <v>89</v>
      </c>
      <c r="B41" t="s">
        <v>16</v>
      </c>
      <c r="C41" t="str">
        <f>VLOOKUP(B41,[1]dictTech!$A$2:$B$32,2,FALSE)</f>
        <v>Lignite PSC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</row>
    <row r="42" spans="1:8">
      <c r="A42" t="s">
        <v>90</v>
      </c>
      <c r="B42" t="s">
        <v>9</v>
      </c>
      <c r="C42" t="str">
        <f>VLOOKUP(B42,[1]dictTech!$A$2:$B$32,2,FALSE)</f>
        <v>CCGT</v>
      </c>
      <c r="D42" t="s">
        <v>91</v>
      </c>
      <c r="E42">
        <v>8</v>
      </c>
      <c r="F42" t="s">
        <v>47</v>
      </c>
      <c r="G42">
        <v>72</v>
      </c>
      <c r="H42">
        <v>0.45</v>
      </c>
    </row>
    <row r="43" spans="1:8">
      <c r="A43" t="s">
        <v>92</v>
      </c>
      <c r="B43" t="s">
        <v>10</v>
      </c>
      <c r="C43" t="str">
        <f>VLOOKUP(B43,[1]dictTech!$A$2:$B$32,2,FALSE)</f>
        <v>OCGT</v>
      </c>
      <c r="D43" t="s">
        <v>46</v>
      </c>
      <c r="E43">
        <v>23</v>
      </c>
      <c r="F43" t="s">
        <v>47</v>
      </c>
      <c r="G43">
        <v>211</v>
      </c>
      <c r="H43">
        <v>0.38</v>
      </c>
    </row>
    <row r="44" spans="1:8">
      <c r="A44" t="s">
        <v>93</v>
      </c>
      <c r="B44" t="s">
        <v>9</v>
      </c>
      <c r="C44" t="str">
        <f>VLOOKUP(B44,[1]dictTech!$A$2:$B$32,2,FALSE)</f>
        <v>CCGT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</row>
    <row r="45" spans="1:8">
      <c r="A45" t="s">
        <v>94</v>
      </c>
      <c r="B45" t="s">
        <v>9</v>
      </c>
      <c r="C45" t="str">
        <f>VLOOKUP(B45,[1]dictTech!$A$2:$B$32,2,FALSE)</f>
        <v>CCGT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</row>
    <row r="46" spans="1:8">
      <c r="A46" t="s">
        <v>95</v>
      </c>
      <c r="B46" t="s">
        <v>17</v>
      </c>
      <c r="C46" t="str">
        <f>VLOOKUP(B46,[1]dictTech!$A$2:$B$32,2,FALSE)</f>
        <v>Fuel oil PGT</v>
      </c>
      <c r="D46" t="s">
        <v>46</v>
      </c>
      <c r="E46">
        <v>6</v>
      </c>
      <c r="F46" t="s">
        <v>47</v>
      </c>
      <c r="G46">
        <v>262</v>
      </c>
      <c r="H46">
        <v>0.38</v>
      </c>
    </row>
    <row r="47" spans="1:8">
      <c r="A47" t="s">
        <v>96</v>
      </c>
      <c r="B47" t="s">
        <v>17</v>
      </c>
      <c r="C47" t="str">
        <f>VLOOKUP(B47,[1]dictTech!$A$2:$B$32,2,FALSE)</f>
        <v>Fuel oil PGT</v>
      </c>
      <c r="D47" t="s">
        <v>46</v>
      </c>
      <c r="E47">
        <v>20</v>
      </c>
      <c r="F47" t="s">
        <v>47</v>
      </c>
      <c r="G47">
        <v>85</v>
      </c>
      <c r="H47">
        <v>0.38</v>
      </c>
    </row>
    <row r="48" spans="1:8">
      <c r="A48" t="s">
        <v>97</v>
      </c>
      <c r="B48" t="s">
        <v>9</v>
      </c>
      <c r="C48" t="str">
        <f>VLOOKUP(B48,[1]dictTech!$A$2:$B$32,2,FALSE)</f>
        <v>CCGT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</row>
    <row r="49" spans="1:8">
      <c r="A49" t="s">
        <v>98</v>
      </c>
      <c r="B49" t="s">
        <v>9</v>
      </c>
      <c r="C49" t="str">
        <f>VLOOKUP(B49,[1]dictTech!$A$2:$B$32,2,FALSE)</f>
        <v>CCGT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</row>
    <row r="50" spans="1:8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</row>
    <row r="51" spans="1:8">
      <c r="A51" t="s">
        <v>100</v>
      </c>
      <c r="B51" t="s">
        <v>17</v>
      </c>
      <c r="C51" t="str">
        <f>VLOOKUP(B51,[1]dictTech!$A$2:$B$32,2,FALSE)</f>
        <v>Fuel oil PGT</v>
      </c>
      <c r="D51" t="s">
        <v>46</v>
      </c>
      <c r="E51">
        <v>27</v>
      </c>
      <c r="F51" t="s">
        <v>47</v>
      </c>
      <c r="G51">
        <v>100</v>
      </c>
      <c r="H51">
        <v>0.33</v>
      </c>
    </row>
    <row r="52" spans="1:8">
      <c r="A52" t="s">
        <v>101</v>
      </c>
      <c r="B52" t="s">
        <v>17</v>
      </c>
      <c r="C52" t="str">
        <f>VLOOKUP(B52,[1]dictTech!$A$2:$B$32,2,FALSE)</f>
        <v>Fuel oil PGT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8">
      <c r="A53" t="s">
        <v>102</v>
      </c>
      <c r="B53" t="s">
        <v>17</v>
      </c>
      <c r="C53" t="str">
        <f>VLOOKUP(B53,[1]dictTech!$A$2:$B$32,2,FALSE)</f>
        <v>Fuel oil PGT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8">
      <c r="A54" t="s">
        <v>103</v>
      </c>
      <c r="B54" t="s">
        <v>10</v>
      </c>
      <c r="C54" t="str">
        <f>VLOOKUP(B54,[1]dictTech!$A$2:$B$32,2,FALSE)</f>
        <v>OCGT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8">
      <c r="A55" t="s">
        <v>104</v>
      </c>
      <c r="B55" t="s">
        <v>9</v>
      </c>
      <c r="C55" t="str">
        <f>VLOOKUP(B55,[1]dictTech!$A$2:$B$32,2,FALSE)</f>
        <v>CCGT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8">
      <c r="A56" t="s">
        <v>105</v>
      </c>
      <c r="B56" t="s">
        <v>10</v>
      </c>
      <c r="C56" t="str">
        <f>VLOOKUP(B56,[1]dictTech!$A$2:$B$32,2,FALSE)</f>
        <v>OCGT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8">
      <c r="A57" t="s">
        <v>106</v>
      </c>
      <c r="B57" t="s">
        <v>10</v>
      </c>
      <c r="C57" t="str">
        <f>VLOOKUP(B57,[1]dictTech!$A$2:$B$32,2,FALSE)</f>
        <v>OCGT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8">
      <c r="A58" t="s">
        <v>107</v>
      </c>
      <c r="B58" t="s">
        <v>9</v>
      </c>
      <c r="C58" t="str">
        <f>VLOOKUP(B58,[1]dictTech!$A$2:$B$32,2,FALSE)</f>
        <v>CCGT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8">
      <c r="A59" t="s">
        <v>108</v>
      </c>
      <c r="B59" t="s">
        <v>9</v>
      </c>
      <c r="C59" t="str">
        <f>VLOOKUP(B59,[1]dictTech!$A$2:$B$32,2,FALSE)</f>
        <v>CCGT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8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8">
      <c r="A61" t="s">
        <v>110</v>
      </c>
      <c r="B61" t="s">
        <v>8</v>
      </c>
      <c r="C61" t="str">
        <f>VLOOKUP(B61,[1]dictTech!$A$2:$B$32,2,FALSE)</f>
        <v>Coal PSC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8">
      <c r="A62" t="s">
        <v>111</v>
      </c>
      <c r="B62" t="s">
        <v>10</v>
      </c>
      <c r="C62" t="str">
        <f>VLOOKUP(B62,[1]dictTech!$A$2:$B$32,2,FALSE)</f>
        <v>OCGT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8">
      <c r="A63" t="s">
        <v>112</v>
      </c>
      <c r="B63" t="s">
        <v>10</v>
      </c>
      <c r="C63" t="str">
        <f>VLOOKUP(B63,[1]dictTech!$A$2:$B$32,2,FALSE)</f>
        <v>OCGT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8">
      <c r="A64" t="s">
        <v>113</v>
      </c>
      <c r="B64" t="s">
        <v>16</v>
      </c>
      <c r="C64" t="str">
        <f>VLOOKUP(B64,[1]dictTech!$A$2:$B$32,2,FALSE)</f>
        <v>Lignite PSC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str">
        <f>VLOOKUP(B65,[1]dictTech!$A$2:$B$32,2,FALSE)</f>
        <v>Lignite PSC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str">
        <f>VLOOKUP(B66,[1]dictTech!$A$2:$B$32,2,FALSE)</f>
        <v>Lignite PSC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OCGT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CCGT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str">
        <f>VLOOKUP(B71,[1]dictTech!$A$2:$B$32,2,FALSE)</f>
        <v>Coal PSC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str">
        <f>VLOOKUP(B72,[1]dictTech!$A$2:$B$32,2,FALSE)</f>
        <v>Coal PSC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OCGT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OCGT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OCGT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OCGT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OCGT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str">
        <f>VLOOKUP(B78,[1]dictTech!$A$2:$B$32,2,FALSE)</f>
        <v>Coal PSC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str">
        <f>VLOOKUP(B79,[1]dictTech!$A$2:$B$32,2,FALSE)</f>
        <v>Coal PSC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CCGT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str">
        <f>VLOOKUP(B81,[1]dictTech!$A$2:$B$32,2,FALSE)</f>
        <v>Coal PSC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str">
        <f>VLOOKUP(B82,[1]dictTech!$A$2:$B$32,2,FALSE)</f>
        <v>Coal PSC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str">
        <f>VLOOKUP(B83,[1]dictTech!$A$2:$B$32,2,FALSE)</f>
        <v>Coal PSC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str">
        <f>VLOOKUP(B84,[1]dictTech!$A$2:$B$32,2,FALSE)</f>
        <v>Coal PSC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str">
        <f>VLOOKUP(B85,[1]dictTech!$A$2:$B$32,2,FALSE)</f>
        <v>Coal PSC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str">
        <f>VLOOKUP(B88,[1]dictTech!$A$2:$B$32,2,FALSE)</f>
        <v>Fuel oil PGT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OCGT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OCGT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CCGT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CCGT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CCGT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CCGT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CCGT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CCGT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CCGT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CCGT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CCGT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CCGT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str">
        <f>VLOOKUP(B102,[1]dictTech!$A$2:$B$32,2,FALSE)</f>
        <v>Coal PSC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str">
        <f>VLOOKUP(B103,[1]dictTech!$A$2:$B$32,2,FALSE)</f>
        <v>Coal PSC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str">
        <f>VLOOKUP(B104,[1]dictTech!$A$2:$B$32,2,FALSE)</f>
        <v>Coal PSC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OCGT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OCGT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OCGT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OCGT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CCGT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CCGT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str">
        <f>VLOOKUP(B111,[1]dictTech!$A$2:$B$32,2,FALSE)</f>
        <v>Coal PSC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str">
        <f>VLOOKUP(B112,[1]dictTech!$A$2:$B$32,2,FALSE)</f>
        <v>Coal PSC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str">
        <f>VLOOKUP(B113,[1]dictTech!$A$2:$B$32,2,FALSE)</f>
        <v>Coal PSC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OCGT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CCGT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OCGT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CCGT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str">
        <f>VLOOKUP(B118,[1]dictTech!$A$2:$B$32,2,FALSE)</f>
        <v>Coal PSC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CCGT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OCGT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CCGT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str">
        <f>VLOOKUP(B123,[1]dictTech!$A$2:$B$32,2,FALSE)</f>
        <v>Coal PSC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OCGT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CCGT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OCGT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CCGT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str">
        <f>VLOOKUP(B128,[1]dictTech!$A$2:$B$32,2,FALSE)</f>
        <v>Coal PSC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CCGT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CCGT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CCGT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CCGT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CCGT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OCGT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CCGT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CCGT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CCGT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str">
        <f>VLOOKUP(B138,[1]dictTech!$A$2:$B$32,2,FALSE)</f>
        <v>Coal PSC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str">
        <f>VLOOKUP(B139,[1]dictTech!$A$2:$B$32,2,FALSE)</f>
        <v>Coal PSC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OCGT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OCGT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OCGT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CCGT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OCGT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str">
        <f>VLOOKUP(B147,[1]dictTech!$A$2:$B$32,2,FALSE)</f>
        <v>Fuel oil PGT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str">
        <f>VLOOKUP(B148,[1]dictTech!$A$2:$B$32,2,FALSE)</f>
        <v>Fuel oil PGT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OCGT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str">
        <f>VLOOKUP(B150,[1]dictTech!$A$2:$B$32,2,FALSE)</f>
        <v>Coal PSC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str">
        <f>VLOOKUP(B151,[1]dictTech!$A$2:$B$32,2,FALSE)</f>
        <v>Fuel oil PGT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str">
        <f>VLOOKUP(B152,[1]dictTech!$A$2:$B$32,2,FALSE)</f>
        <v>Fuel oil PGT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CCGT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str">
        <f>VLOOKUP(B154,[1]dictTech!$A$2:$B$32,2,FALSE)</f>
        <v>Fuel oil PGT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str">
        <f>VLOOKUP(B155,[1]dictTech!$A$2:$B$32,2,FALSE)</f>
        <v>Fuel oil PGT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OCGT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str">
        <f>VLOOKUP(B158,[1]dictTech!$A$2:$B$32,2,FALSE)</f>
        <v>Fuel oil PGT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CCGT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str">
        <f>VLOOKUP(B166,[1]dictTech!$A$2:$B$32,2,FALSE)</f>
        <v>Lignite PSC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CCGT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CCGT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str">
        <f>VLOOKUP(B169,[1]dictTech!$A$2:$B$32,2,FALSE)</f>
        <v>Coal PSC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str">
        <f>VLOOKUP(B171,[1]dictTech!$A$2:$B$32,2,FALSE)</f>
        <v>Coal PSC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str">
        <f>VLOOKUP(B172,[1]dictTech!$A$2:$B$32,2,FALSE)</f>
        <v>Coal PSC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str">
        <f>VLOOKUP(B173,[1]dictTech!$A$2:$B$32,2,FALSE)</f>
        <v>Coal PSC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str">
        <f>VLOOKUP(B174,[1]dictTech!$A$2:$B$32,2,FALSE)</f>
        <v>Coal PSC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CCGT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CCGT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OCGT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CCGT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OCGT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CCGT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str">
        <f>VLOOKUP(B181,[1]dictTech!$A$2:$B$32,2,FALSE)</f>
        <v>Coal PSC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CCGT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str">
        <f>VLOOKUP(B183,[1]dictTech!$A$2:$B$32,2,FALSE)</f>
        <v>Fuel oil PGT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str">
        <f>VLOOKUP(B184,[1]dictTech!$A$2:$B$32,2,FALSE)</f>
        <v>Fuel oil PGT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CCGT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str">
        <f>VLOOKUP(B187,[1]dictTech!$A$2:$B$32,2,FALSE)</f>
        <v>Fuel oil PGT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str">
        <f>VLOOKUP(B188,[1]dictTech!$A$2:$B$32,2,FALSE)</f>
        <v>Coal PSC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str">
        <f>VLOOKUP(B189,[1]dictTech!$A$2:$B$32,2,FALSE)</f>
        <v>Coal PSC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str">
        <f>VLOOKUP(B190,[1]dictTech!$A$2:$B$32,2,FALSE)</f>
        <v>Fuel oil PGT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str">
        <f>VLOOKUP(B191,[1]dictTech!$A$2:$B$32,2,FALSE)</f>
        <v>Coal PSC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str">
        <f>VLOOKUP(B192,[1]dictTech!$A$2:$B$32,2,FALSE)</f>
        <v>Coal PSC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str">
        <f>VLOOKUP(B194,[1]dictTech!$A$2:$B$32,2,FALSE)</f>
        <v>Coal PSC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str">
        <f>VLOOKUP(B195,[1]dictTech!$A$2:$B$32,2,FALSE)</f>
        <v>Coal PSC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str">
        <f>VLOOKUP(B196,[1]dictTech!$A$2:$B$32,2,FALSE)</f>
        <v>Coal PSC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OCGT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str">
        <f>VLOOKUP(B198,[1]dictTech!$A$2:$B$32,2,FALSE)</f>
        <v>Coal PSC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str">
        <f>VLOOKUP(B199,[1]dictTech!$A$2:$B$32,2,FALSE)</f>
        <v>Coal PSC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str">
        <f>VLOOKUP(B200,[1]dictTech!$A$2:$B$32,2,FALSE)</f>
        <v>Lignite PSC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str">
        <f>VLOOKUP(B201,[1]dictTech!$A$2:$B$32,2,FALSE)</f>
        <v>Lignite PSC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str">
        <f>VLOOKUP(B202,[1]dictTech!$A$2:$B$32,2,FALSE)</f>
        <v>Lignite PSC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str">
        <f>VLOOKUP(B203,[1]dictTech!$A$2:$B$32,2,FALSE)</f>
        <v>Lignite PSC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str">
        <f>VLOOKUP(B204,[1]dictTech!$A$2:$B$32,2,FALSE)</f>
        <v>Lignite PSC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str">
        <f>VLOOKUP(B205,[1]dictTech!$A$2:$B$32,2,FALSE)</f>
        <v>Lignite PSC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CCGT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str">
        <f>VLOOKUP(B207,[1]dictTech!$A$2:$B$32,2,FALSE)</f>
        <v>Coal PSC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str">
        <f>VLOOKUP(B208,[1]dictTech!$A$2:$B$32,2,FALSE)</f>
        <v>Coal PSC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str">
        <f>VLOOKUP(B209,[1]dictTech!$A$2:$B$32,2,FALSE)</f>
        <v>Fuel oil PGT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str">
        <f>VLOOKUP(B210,[1]dictTech!$A$2:$B$32,2,FALSE)</f>
        <v>Fuel oil PGT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str">
        <f>VLOOKUP(B211,[1]dictTech!$A$2:$B$32,2,FALSE)</f>
        <v>Coal PSC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str">
        <f>VLOOKUP(B212,[1]dictTech!$A$2:$B$32,2,FALSE)</f>
        <v>Coal PSC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str">
        <f>VLOOKUP(B213,[1]dictTech!$A$2:$B$32,2,FALSE)</f>
        <v>Coal PSC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str">
        <f>VLOOKUP(B214,[1]dictTech!$A$2:$B$32,2,FALSE)</f>
        <v>Coal PSC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str">
        <f>VLOOKUP(B215,[1]dictTech!$A$2:$B$32,2,FALSE)</f>
        <v>Coal PSC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str">
        <f>VLOOKUP(B216,[1]dictTech!$A$2:$B$32,2,FALSE)</f>
        <v>Coal PSC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OCGT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str">
        <f>VLOOKUP(B218,[1]dictTech!$A$2:$B$32,2,FALSE)</f>
        <v>Coal PSC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OCGT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OCGT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OCGT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OCGT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str">
        <f>VLOOKUP(B223,[1]dictTech!$A$2:$B$32,2,FALSE)</f>
        <v>Lignite PSC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CCGT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str">
        <f>VLOOKUP(B227,[1]dictTech!$A$2:$B$32,2,FALSE)</f>
        <v>Coal PSC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str">
        <f>VLOOKUP(B228,[1]dictTech!$A$2:$B$32,2,FALSE)</f>
        <v>Coal PSC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str">
        <f>VLOOKUP(B229,[1]dictTech!$A$2:$B$32,2,FALSE)</f>
        <v>Coal PSC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str">
        <f>VLOOKUP(B230,[1]dictTech!$A$2:$B$32,2,FALSE)</f>
        <v>Coal PSC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str">
        <f>VLOOKUP(B231,[1]dictTech!$A$2:$B$32,2,FALSE)</f>
        <v>Lignite PSC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str">
        <f>VLOOKUP(B232,[1]dictTech!$A$2:$B$32,2,FALSE)</f>
        <v>Lignite PSC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str">
        <f>VLOOKUP(B233,[1]dictTech!$A$2:$B$32,2,FALSE)</f>
        <v>Lignite PSC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str">
        <f>VLOOKUP(B234,[1]dictTech!$A$2:$B$32,2,FALSE)</f>
        <v>Lignite PSC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str">
        <f>VLOOKUP(B235,[1]dictTech!$A$2:$B$32,2,FALSE)</f>
        <v>Lignite PSC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str">
        <f>VLOOKUP(B236,[1]dictTech!$A$2:$B$32,2,FALSE)</f>
        <v>Lignite PSC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str">
        <f>VLOOKUP(B237,[1]dictTech!$A$2:$B$32,2,FALSE)</f>
        <v>Lignite PSC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str">
        <f>VLOOKUP(B238,[1]dictTech!$A$2:$B$32,2,FALSE)</f>
        <v>Lignite PSC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str">
        <f>VLOOKUP(B239,[1]dictTech!$A$2:$B$32,2,FALSE)</f>
        <v>Lignite PSC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str">
        <f>VLOOKUP(B240,[1]dictTech!$A$2:$B$32,2,FALSE)</f>
        <v>Lignite PSC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str">
        <f>VLOOKUP(B241,[1]dictTech!$A$2:$B$32,2,FALSE)</f>
        <v>Lignite PSC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str">
        <f>VLOOKUP(B242,[1]dictTech!$A$2:$B$32,2,FALSE)</f>
        <v>Lignite PSC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str">
        <f>VLOOKUP(B243,[1]dictTech!$A$2:$B$32,2,FALSE)</f>
        <v>Lignite PSC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str">
        <f>VLOOKUP(B244,[1]dictTech!$A$2:$B$32,2,FALSE)</f>
        <v>Lignite PSC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str">
        <f>VLOOKUP(B245,[1]dictTech!$A$2:$B$32,2,FALSE)</f>
        <v>Coal PSC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CCGT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OCGT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str">
        <f>VLOOKUP(B294,[1]dictTech!$A$2:$B$32,2,FALSE)</f>
        <v>Fuel oil PGT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str">
        <f>VLOOKUP(B295,[1]dictTech!$A$2:$B$32,2,FALSE)</f>
        <v>Fuel oil PGT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str">
        <f>VLOOKUP(B296,[1]dictTech!$A$2:$B$32,2,FALSE)</f>
        <v>Coal PSC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str">
        <f>VLOOKUP(B297,[1]dictTech!$A$2:$B$32,2,FALSE)</f>
        <v>Coal PSC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str">
        <f>VLOOKUP(B298,[1]dictTech!$A$2:$B$32,2,FALSE)</f>
        <v>Coal PSC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str">
        <f>VLOOKUP(B299,[1]dictTech!$A$2:$B$32,2,FALSE)</f>
        <v>Coal PSC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str">
        <f>VLOOKUP(B300,[1]dictTech!$A$2:$B$32,2,FALSE)</f>
        <v>Coal PSC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CCGT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str">
        <f>VLOOKUP(B303,[1]dictTech!$A$2:$B$32,2,FALSE)</f>
        <v>Lignite PSC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str">
        <f>VLOOKUP(B304,[1]dictTech!$A$2:$B$32,2,FALSE)</f>
        <v>Lignite PSC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str">
        <f>VLOOKUP(B305,[1]dictTech!$A$2:$B$32,2,FALSE)</f>
        <v>Coal PSC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str">
        <f>VLOOKUP(B306,[1]dictTech!$A$2:$B$32,2,FALSE)</f>
        <v>Coal PSC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str">
        <f>VLOOKUP(B307,[1]dictTech!$A$2:$B$32,2,FALSE)</f>
        <v>Lignite PSC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str">
        <f>VLOOKUP(B308,[1]dictTech!$A$2:$B$32,2,FALSE)</f>
        <v>Lignite PSC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CCGT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CCGT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CCGT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CCGT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CCGT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CCGT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str">
        <f>VLOOKUP(B318,[1]dictTech!$A$2:$B$32,2,FALSE)</f>
        <v>Coal PSC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str">
        <f>VLOOKUP(B319,[1]dictTech!$A$2:$B$32,2,FALSE)</f>
        <v>Fuel oil PGT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str">
        <f>VLOOKUP(B320,[1]dictTech!$A$2:$B$32,2,FALSE)</f>
        <v>Fuel oil PGT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str">
        <f>VLOOKUP(B321,[1]dictTech!$A$2:$B$32,2,FALSE)</f>
        <v>Fuel oil PGT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OCGT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OCGT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OCGT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OCGT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OCGT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OCGT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OCGT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str">
        <f>VLOOKUP(B350,[1]dictTech!$A$2:$B$32,2,FALSE)</f>
        <v>Fuel oil PGT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str">
        <f>VLOOKUP(B351,[1]dictTech!$A$2:$B$32,2,FALSE)</f>
        <v>Coal PSC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OCGT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str">
        <f>VLOOKUP(B354,[1]dictTech!$A$2:$B$32,2,FALSE)</f>
        <v>Coal PSC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CCGT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CCGT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str">
        <f>VLOOKUP(B357,[1]dictTech!$A$2:$B$32,2,FALSE)</f>
        <v>Coal PSC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CCGT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OCGT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str">
        <f>VLOOKUP(B363,[1]dictTech!$A$2:$B$32,2,FALSE)</f>
        <v>Coal PSC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str">
        <f>VLOOKUP(B364,[1]dictTech!$A$2:$B$32,2,FALSE)</f>
        <v>Coal PSC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str">
        <f>VLOOKUP(B366,[1]dictTech!$A$2:$B$32,2,FALSE)</f>
        <v>Coal PSC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str">
        <f>VLOOKUP(B367,[1]dictTech!$A$2:$B$32,2,FALSE)</f>
        <v>Lignite PSC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str">
        <f>VLOOKUP(B368,[1]dictTech!$A$2:$B$32,2,FALSE)</f>
        <v>Lignite PSC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str">
        <f>VLOOKUP(B369,[1]dictTech!$A$2:$B$32,2,FALSE)</f>
        <v>Lignite PSC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str">
        <f>VLOOKUP(B370,[1]dictTech!$A$2:$B$32,2,FALSE)</f>
        <v>Lignite PSC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OCGT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OCGT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str">
        <f>VLOOKUP(B374,[1]dictTech!$A$2:$B$32,2,FALSE)</f>
        <v>Coal PSC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str">
        <f>VLOOKUP(B375,[1]dictTech!$A$2:$B$32,2,FALSE)</f>
        <v>Coal PSC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str">
        <f>VLOOKUP(B376,[1]dictTech!$A$2:$B$32,2,FALSE)</f>
        <v>Coal PSC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str">
        <f>VLOOKUP(B377,[1]dictTech!$A$2:$B$32,2,FALSE)</f>
        <v>Fuel oil PGT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OCGT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str">
        <f>VLOOKUP(B380,[1]dictTech!$A$2:$B$32,2,FALSE)</f>
        <v>Coal PSC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groupedNLGAS</vt:lpstr>
      <vt:lpstr>Readme</vt:lpstr>
      <vt:lpstr>extendedNL</vt:lpstr>
      <vt:lpstr>groupedDecarbonizedNLwithGas</vt:lpstr>
      <vt:lpstr>groupedDecarbonizedNL_notechlim</vt:lpstr>
      <vt:lpstr>groupedDecarbNL_equilib2009</vt:lpstr>
      <vt:lpstr>S2_2015_50retro</vt:lpstr>
      <vt:lpstr>S1_2015_50retro</vt:lpstr>
      <vt:lpstr>superGroupedNL</vt:lpstr>
      <vt:lpstr>groupedDecarbonizedNL_S1</vt:lpstr>
      <vt:lpstr>groupedDecarbonizedNL2</vt:lpstr>
      <vt:lpstr>groupedDecarbonizedNL</vt:lpstr>
      <vt:lpstr>futureDecarbonizedNL</vt:lpstr>
      <vt:lpstr>DecarbonizedNL</vt:lpstr>
      <vt:lpstr>AnalysisforNiPlants</vt:lpstr>
      <vt:lpstr>groupedNLRES</vt:lpstr>
      <vt:lpstr>NL_withplanneddecommissions</vt:lpstr>
      <vt:lpstr>NL2010RES</vt:lpstr>
      <vt:lpstr>Sheet1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2024-02-12T18:02:30Z</dcterms:modified>
</cp:coreProperties>
</file>