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ro" sheetId="1" r:id="rId4"/>
  </sheets>
  <definedNames/>
  <calcPr/>
</workbook>
</file>

<file path=xl/sharedStrings.xml><?xml version="1.0" encoding="utf-8"?>
<sst xmlns="http://schemas.openxmlformats.org/spreadsheetml/2006/main" count="496" uniqueCount="59">
  <si>
    <t>Id.</t>
  </si>
  <si>
    <t>Chequeador.</t>
  </si>
  <si>
    <t>Transportista</t>
  </si>
  <si>
    <t>Patente</t>
  </si>
  <si>
    <t>Seguro de puertas</t>
  </si>
  <si>
    <t>Burletes</t>
  </si>
  <si>
    <t>Puertas en condiciones</t>
  </si>
  <si>
    <t>Devolucion de pallets</t>
  </si>
  <si>
    <t>Inferior</t>
  </si>
  <si>
    <t>Envios reaco/desmantelado</t>
  </si>
  <si>
    <t>Tablas</t>
  </si>
  <si>
    <t>Tablas establecidas</t>
  </si>
  <si>
    <t>Tablas faltantes</t>
  </si>
  <si>
    <t>Filtraciones</t>
  </si>
  <si>
    <t>Paredes</t>
  </si>
  <si>
    <t>Guias</t>
  </si>
  <si>
    <t>Kidedines</t>
  </si>
  <si>
    <t>Kidedines establecidos</t>
  </si>
  <si>
    <t>Kidedines faltantes</t>
  </si>
  <si>
    <t>Separadores</t>
  </si>
  <si>
    <t>Ganchos de sujecion</t>
  </si>
  <si>
    <t>Traile stand</t>
  </si>
  <si>
    <t>Tacos de seguridad</t>
  </si>
  <si>
    <t>Darsena</t>
  </si>
  <si>
    <t>Patas de furgon</t>
  </si>
  <si>
    <t>Observaciones</t>
  </si>
  <si>
    <t>fecha</t>
  </si>
  <si>
    <t>Revisado</t>
  </si>
  <si>
    <t>VALOR SHEET</t>
  </si>
  <si>
    <t>Leandro Coronel</t>
  </si>
  <si>
    <t>Ferreyra</t>
  </si>
  <si>
    <t>AE424NQ</t>
  </si>
  <si>
    <t>Bien</t>
  </si>
  <si>
    <t>Mal</t>
  </si>
  <si>
    <t>Regular</t>
  </si>
  <si>
    <t>No</t>
  </si>
  <si>
    <t>Si</t>
  </si>
  <si>
    <t>Faltante</t>
  </si>
  <si>
    <t>Faltantes</t>
  </si>
  <si>
    <t>No aplica</t>
  </si>
  <si>
    <t>Colocado</t>
  </si>
  <si>
    <t>si</t>
  </si>
  <si>
    <t>ffffffffff</t>
  </si>
  <si>
    <t>Aceptado</t>
  </si>
  <si>
    <t>Ricardo Javier Ortega</t>
  </si>
  <si>
    <t>Mayer</t>
  </si>
  <si>
    <t>AF095QR</t>
  </si>
  <si>
    <t>No colocado</t>
  </si>
  <si>
    <t>NADA</t>
  </si>
  <si>
    <t>Maidana Marcelo</t>
  </si>
  <si>
    <t>Transnataly</t>
  </si>
  <si>
    <t>AF095UF</t>
  </si>
  <si>
    <t>NOSE</t>
  </si>
  <si>
    <t>Gustavo Arias</t>
  </si>
  <si>
    <t>Urbano</t>
  </si>
  <si>
    <t>AE686WK</t>
  </si>
  <si>
    <t>Kamerbe</t>
  </si>
  <si>
    <t>AF095QF</t>
  </si>
  <si>
    <t>Rechazado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</si>
</sst>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yyyy-mm-dd"/>
  </numFmts>
  <fonts count="4">
    <font>
      <sz val="10.0"/>
      <color rgb="FF000000"/>
      <name val="Arial"/>
      <scheme val="minor"/>
    </font>
    <font>
      <color rgb="FFFFFFFF"/>
      <name val="Arial"/>
      <scheme val="minor"/>
    </font>
    <font>
      <color rgb="FF434343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0C4FF"/>
        <bgColor rgb="FF00C4F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C800FF"/>
        <bgColor rgb="FFC800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0"/>
    </xf>
    <xf borderId="0" fillId="3" fontId="2" numFmtId="0" xfId="0" applyAlignment="1" applyFill="1" applyFont="1">
      <alignment horizontal="center" readingOrder="0" vertical="center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3" fontId="3" numFmtId="0" xfId="0" applyFont="1"/>
    <xf borderId="0" fillId="0" fontId="3" numFmtId="0" xfId="0" applyFont="1"/>
    <xf borderId="0" fillId="4" fontId="3" numFmtId="0" xfId="0" applyFill="1" applyFont="1"/>
    <xf borderId="0" fillId="5" fontId="1" numFmtId="14" xfId="0" applyFill="1" applyFont="1" applyNumberFormat="1"/>
    <xf borderId="0" fillId="5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14.63"/>
    <col customWidth="1" min="3" max="3" width="11.38"/>
    <col customWidth="1" min="5" max="5" width="15.13"/>
    <col customWidth="1" min="6" max="6" width="8.38"/>
    <col customWidth="1" min="7" max="7" width="18.88"/>
    <col customWidth="1" min="8" max="8" width="17.0"/>
    <col customWidth="1" min="9" max="9" width="8.63"/>
    <col customWidth="1" min="10" max="10" width="22.63"/>
    <col customWidth="1" min="14" max="14" width="10.0"/>
    <col customWidth="1" min="15" max="15" width="9.5"/>
    <col customWidth="1" min="16" max="16" width="7.88"/>
    <col customWidth="1" min="17" max="17" width="10.88"/>
    <col customWidth="1" min="20" max="20" width="11.0"/>
    <col customWidth="1" min="21" max="21" width="16.25"/>
    <col customWidth="1" min="22" max="22" width="10.0"/>
    <col customWidth="1" min="23" max="23" width="15.0"/>
    <col customWidth="1" min="24" max="24" width="8.75"/>
    <col customWidth="1" min="27" max="28" width="21.25"/>
    <col customWidth="1" min="52" max="52" width="9.0"/>
  </cols>
  <sheetData>
    <row r="1" ht="41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1" t="s">
        <v>1</v>
      </c>
      <c r="AE1" s="1" t="s">
        <v>2</v>
      </c>
      <c r="AF1" s="1" t="s">
        <v>3</v>
      </c>
      <c r="AG1" s="1" t="s">
        <v>4</v>
      </c>
      <c r="AH1" s="1" t="s">
        <v>5</v>
      </c>
      <c r="AI1" s="1" t="s">
        <v>6</v>
      </c>
      <c r="AJ1" s="1" t="s">
        <v>7</v>
      </c>
      <c r="AK1" s="1" t="s">
        <v>8</v>
      </c>
      <c r="AL1" s="1" t="s">
        <v>9</v>
      </c>
      <c r="AM1" s="1" t="s">
        <v>10</v>
      </c>
      <c r="AN1" s="1" t="s">
        <v>11</v>
      </c>
      <c r="AO1" s="1" t="s">
        <v>12</v>
      </c>
      <c r="AP1" s="1" t="s">
        <v>13</v>
      </c>
      <c r="AQ1" s="1" t="s">
        <v>14</v>
      </c>
      <c r="AR1" s="1" t="s">
        <v>15</v>
      </c>
      <c r="AS1" s="1" t="s">
        <v>16</v>
      </c>
      <c r="AT1" s="1" t="s">
        <v>17</v>
      </c>
      <c r="AU1" s="1" t="s">
        <v>18</v>
      </c>
      <c r="AV1" s="1" t="s">
        <v>19</v>
      </c>
      <c r="AW1" s="1" t="s">
        <v>20</v>
      </c>
      <c r="AX1" s="1" t="s">
        <v>21</v>
      </c>
      <c r="AY1" s="1" t="s">
        <v>22</v>
      </c>
      <c r="AZ1" s="1" t="s">
        <v>23</v>
      </c>
      <c r="BA1" s="1" t="s">
        <v>24</v>
      </c>
      <c r="BB1" s="1" t="s">
        <v>25</v>
      </c>
      <c r="BC1" s="1" t="s">
        <v>26</v>
      </c>
      <c r="BD1" s="1" t="s">
        <v>27</v>
      </c>
    </row>
    <row r="2">
      <c r="A2" s="3">
        <v>45056.51195526621</v>
      </c>
      <c r="B2" s="4" t="s">
        <v>29</v>
      </c>
      <c r="C2" s="4" t="s">
        <v>30</v>
      </c>
      <c r="D2" s="4" t="s">
        <v>31</v>
      </c>
      <c r="E2" s="4" t="s">
        <v>32</v>
      </c>
      <c r="F2" s="4" t="s">
        <v>33</v>
      </c>
      <c r="G2" s="4" t="s">
        <v>32</v>
      </c>
      <c r="H2" s="4">
        <v>2.0</v>
      </c>
      <c r="I2" s="4" t="s">
        <v>34</v>
      </c>
      <c r="J2" s="4" t="s">
        <v>35</v>
      </c>
      <c r="K2" s="4" t="s">
        <v>36</v>
      </c>
      <c r="L2" s="4">
        <v>16.0</v>
      </c>
      <c r="M2" s="4">
        <v>17.0</v>
      </c>
      <c r="N2" s="4" t="s">
        <v>33</v>
      </c>
      <c r="O2" s="4" t="s">
        <v>33</v>
      </c>
      <c r="P2" s="4" t="s">
        <v>33</v>
      </c>
      <c r="Q2" s="4" t="s">
        <v>37</v>
      </c>
      <c r="R2" s="4">
        <v>16.0</v>
      </c>
      <c r="S2" s="4">
        <v>17.0</v>
      </c>
      <c r="T2" s="4" t="s">
        <v>38</v>
      </c>
      <c r="U2" s="4" t="s">
        <v>39</v>
      </c>
      <c r="V2" s="4" t="s">
        <v>40</v>
      </c>
      <c r="W2" s="4" t="s">
        <v>35</v>
      </c>
      <c r="X2" s="4">
        <v>2.0</v>
      </c>
      <c r="Y2" s="4" t="s">
        <v>41</v>
      </c>
      <c r="Z2" s="4" t="s">
        <v>42</v>
      </c>
      <c r="AA2" s="5">
        <v>45072.0</v>
      </c>
      <c r="AB2" s="4" t="s">
        <v>43</v>
      </c>
      <c r="AC2" s="6">
        <f>IFERROR(__xludf.DUMMYFUNCTION("INDEX(FILTER(A:AB,LEN(A:A)),MAX(FILTER(ROW(A:A),LEN(A:A))))"),45058.547008842594)</f>
        <v>45058.54701</v>
      </c>
      <c r="AD2" s="7" t="str">
        <f>IFERROR(__xludf.DUMMYFUNCTION("""COMPUTED_VALUE"""),"Leandro Coronel")</f>
        <v>Leandro Coronel</v>
      </c>
      <c r="AE2" s="7" t="str">
        <f>IFERROR(__xludf.DUMMYFUNCTION("""COMPUTED_VALUE"""),"Transnataly")</f>
        <v>Transnataly</v>
      </c>
      <c r="AF2" s="7" t="str">
        <f>IFERROR(__xludf.DUMMYFUNCTION("""COMPUTED_VALUE"""),"AE686WK")</f>
        <v>AE686WK</v>
      </c>
      <c r="AG2" s="7" t="str">
        <f>IFERROR(__xludf.DUMMYFUNCTION("""COMPUTED_VALUE"""),"Bien")</f>
        <v>Bien</v>
      </c>
      <c r="AH2" s="7" t="str">
        <f>IFERROR(__xludf.DUMMYFUNCTION("""COMPUTED_VALUE"""),"Mal")</f>
        <v>Mal</v>
      </c>
      <c r="AI2" s="7" t="str">
        <f>IFERROR(__xludf.DUMMYFUNCTION("""COMPUTED_VALUE"""),"Mal")</f>
        <v>Mal</v>
      </c>
      <c r="AJ2" s="7">
        <f>IFERROR(__xludf.DUMMYFUNCTION("""COMPUTED_VALUE"""),2.0)</f>
        <v>2</v>
      </c>
      <c r="AK2" s="7" t="str">
        <f>IFERROR(__xludf.DUMMYFUNCTION("""COMPUTED_VALUE"""),"Bien")</f>
        <v>Bien</v>
      </c>
      <c r="AL2" s="7" t="str">
        <f>IFERROR(__xludf.DUMMYFUNCTION("""COMPUTED_VALUE"""),"No")</f>
        <v>No</v>
      </c>
      <c r="AM2" s="7" t="str">
        <f>IFERROR(__xludf.DUMMYFUNCTION("""COMPUTED_VALUE"""),"No aplica")</f>
        <v>No aplica</v>
      </c>
      <c r="AN2" s="7">
        <f>IFERROR(__xludf.DUMMYFUNCTION("""COMPUTED_VALUE"""),11.0)</f>
        <v>11</v>
      </c>
      <c r="AO2" s="7">
        <f>IFERROR(__xludf.DUMMYFUNCTION("""COMPUTED_VALUE"""),9.0)</f>
        <v>9</v>
      </c>
      <c r="AP2" s="7" t="str">
        <f>IFERROR(__xludf.DUMMYFUNCTION("""COMPUTED_VALUE"""),"Bien")</f>
        <v>Bien</v>
      </c>
      <c r="AQ2" s="7" t="str">
        <f>IFERROR(__xludf.DUMMYFUNCTION("""COMPUTED_VALUE"""),"Mal")</f>
        <v>Mal</v>
      </c>
      <c r="AR2" s="7" t="str">
        <f>IFERROR(__xludf.DUMMYFUNCTION("""COMPUTED_VALUE"""),"Mal")</f>
        <v>Mal</v>
      </c>
      <c r="AS2" s="7" t="str">
        <f>IFERROR(__xludf.DUMMYFUNCTION("""COMPUTED_VALUE"""),"Faltante")</f>
        <v>Faltante</v>
      </c>
      <c r="AT2" s="7">
        <f>IFERROR(__xludf.DUMMYFUNCTION("""COMPUTED_VALUE"""),10.0)</f>
        <v>10</v>
      </c>
      <c r="AU2" s="7">
        <f>IFERROR(__xludf.DUMMYFUNCTION("""COMPUTED_VALUE"""),9.0)</f>
        <v>9</v>
      </c>
      <c r="AV2" s="7" t="str">
        <f>IFERROR(__xludf.DUMMYFUNCTION("""COMPUTED_VALUE"""),"Faltantes")</f>
        <v>Faltantes</v>
      </c>
      <c r="AW2" s="7" t="str">
        <f>IFERROR(__xludf.DUMMYFUNCTION("""COMPUTED_VALUE"""),"No aplica")</f>
        <v>No aplica</v>
      </c>
      <c r="AX2" s="7" t="str">
        <f>IFERROR(__xludf.DUMMYFUNCTION("""COMPUTED_VALUE"""),"Colocado")</f>
        <v>Colocado</v>
      </c>
      <c r="AY2" s="7" t="str">
        <f>IFERROR(__xludf.DUMMYFUNCTION("""COMPUTED_VALUE"""),"Si")</f>
        <v>Si</v>
      </c>
      <c r="AZ2" s="7">
        <f>IFERROR(__xludf.DUMMYFUNCTION("""COMPUTED_VALUE"""),10.0)</f>
        <v>10</v>
      </c>
      <c r="BA2" s="7" t="str">
        <f>IFERROR(__xludf.DUMMYFUNCTION("""COMPUTED_VALUE"""),"Si")</f>
        <v>Si</v>
      </c>
      <c r="BB2" s="7"/>
      <c r="BC2" s="7">
        <f>IFERROR(__xludf.DUMMYFUNCTION("""COMPUTED_VALUE"""),45049.0)</f>
        <v>45049</v>
      </c>
      <c r="BD2" s="7" t="str">
        <f>IFERROR(__xludf.DUMMYFUNCTION("""COMPUTED_VALUE"""),"Aceptado")</f>
        <v>Aceptado</v>
      </c>
    </row>
    <row r="3">
      <c r="A3" s="3">
        <v>45056.65625747685</v>
      </c>
      <c r="B3" s="4" t="s">
        <v>44</v>
      </c>
      <c r="C3" s="4" t="s">
        <v>45</v>
      </c>
      <c r="D3" s="4" t="s">
        <v>46</v>
      </c>
      <c r="E3" s="4" t="s">
        <v>32</v>
      </c>
      <c r="F3" s="4" t="s">
        <v>32</v>
      </c>
      <c r="G3" s="4" t="s">
        <v>32</v>
      </c>
      <c r="H3" s="4">
        <v>2.0</v>
      </c>
      <c r="I3" s="4" t="s">
        <v>33</v>
      </c>
      <c r="J3" s="4" t="s">
        <v>35</v>
      </c>
      <c r="K3" s="4" t="s">
        <v>39</v>
      </c>
      <c r="L3" s="4">
        <v>13.0</v>
      </c>
      <c r="M3" s="4">
        <v>15.0</v>
      </c>
      <c r="N3" s="4" t="s">
        <v>32</v>
      </c>
      <c r="O3" s="4" t="s">
        <v>32</v>
      </c>
      <c r="P3" s="4" t="s">
        <v>32</v>
      </c>
      <c r="Q3" s="4" t="s">
        <v>36</v>
      </c>
      <c r="R3" s="4">
        <v>12.0</v>
      </c>
      <c r="S3" s="4">
        <v>16.0</v>
      </c>
      <c r="T3" s="4">
        <v>2.0</v>
      </c>
      <c r="U3" s="4" t="s">
        <v>39</v>
      </c>
      <c r="V3" s="4" t="s">
        <v>47</v>
      </c>
      <c r="W3" s="4" t="s">
        <v>35</v>
      </c>
      <c r="X3" s="4">
        <v>3.0</v>
      </c>
      <c r="Y3" s="4" t="s">
        <v>36</v>
      </c>
      <c r="Z3" s="4" t="s">
        <v>48</v>
      </c>
      <c r="AA3" s="5">
        <v>45065.0</v>
      </c>
      <c r="AB3" s="4" t="s">
        <v>43</v>
      </c>
      <c r="AC3" s="8"/>
    </row>
    <row r="4">
      <c r="A4" s="3">
        <v>45056.65785577546</v>
      </c>
      <c r="B4" s="4" t="s">
        <v>49</v>
      </c>
      <c r="C4" s="4" t="s">
        <v>50</v>
      </c>
      <c r="D4" s="4" t="s">
        <v>51</v>
      </c>
      <c r="E4" s="4" t="s">
        <v>32</v>
      </c>
      <c r="F4" s="4" t="s">
        <v>33</v>
      </c>
      <c r="G4" s="4" t="s">
        <v>32</v>
      </c>
      <c r="H4" s="4">
        <v>3.0</v>
      </c>
      <c r="I4" s="4" t="s">
        <v>33</v>
      </c>
      <c r="J4" s="4" t="s">
        <v>35</v>
      </c>
      <c r="K4" s="4" t="s">
        <v>38</v>
      </c>
      <c r="L4" s="4">
        <v>5.0</v>
      </c>
      <c r="M4" s="4">
        <v>7.0</v>
      </c>
      <c r="N4" s="4" t="s">
        <v>32</v>
      </c>
      <c r="O4" s="4" t="s">
        <v>32</v>
      </c>
      <c r="P4" s="4" t="s">
        <v>39</v>
      </c>
      <c r="Q4" s="4" t="s">
        <v>36</v>
      </c>
      <c r="R4" s="4">
        <v>12.0</v>
      </c>
      <c r="S4" s="4">
        <v>14.0</v>
      </c>
      <c r="T4" s="4" t="s">
        <v>39</v>
      </c>
      <c r="U4" s="4" t="s">
        <v>38</v>
      </c>
      <c r="V4" s="4" t="s">
        <v>47</v>
      </c>
      <c r="W4" s="4" t="s">
        <v>36</v>
      </c>
      <c r="X4" s="4">
        <v>3.0</v>
      </c>
      <c r="Y4" s="4" t="s">
        <v>36</v>
      </c>
      <c r="Z4" s="4" t="s">
        <v>52</v>
      </c>
      <c r="AA4" s="5">
        <v>45085.0</v>
      </c>
      <c r="AB4" s="4" t="s">
        <v>43</v>
      </c>
      <c r="AC4" s="9">
        <f>DATE(0,1,0)+AC2-1</f>
        <v>45058.54701</v>
      </c>
      <c r="AD4" s="10" t="str">
        <f t="shared" ref="AD4:BB4" si="1">AD2</f>
        <v>Leandro Coronel</v>
      </c>
      <c r="AE4" s="10" t="str">
        <f t="shared" si="1"/>
        <v>Transnataly</v>
      </c>
      <c r="AF4" s="10" t="str">
        <f t="shared" si="1"/>
        <v>AE686WK</v>
      </c>
      <c r="AG4" s="10" t="str">
        <f t="shared" si="1"/>
        <v>Bien</v>
      </c>
      <c r="AH4" s="10" t="str">
        <f t="shared" si="1"/>
        <v>Mal</v>
      </c>
      <c r="AI4" s="10" t="str">
        <f t="shared" si="1"/>
        <v>Mal</v>
      </c>
      <c r="AJ4" s="10">
        <f t="shared" si="1"/>
        <v>2</v>
      </c>
      <c r="AK4" s="10" t="str">
        <f t="shared" si="1"/>
        <v>Bien</v>
      </c>
      <c r="AL4" s="10" t="str">
        <f t="shared" si="1"/>
        <v>No</v>
      </c>
      <c r="AM4" s="10" t="str">
        <f t="shared" si="1"/>
        <v>No aplica</v>
      </c>
      <c r="AN4" s="10">
        <f t="shared" si="1"/>
        <v>11</v>
      </c>
      <c r="AO4" s="10">
        <f t="shared" si="1"/>
        <v>9</v>
      </c>
      <c r="AP4" s="10" t="str">
        <f t="shared" si="1"/>
        <v>Bien</v>
      </c>
      <c r="AQ4" s="10" t="str">
        <f t="shared" si="1"/>
        <v>Mal</v>
      </c>
      <c r="AR4" s="10" t="str">
        <f t="shared" si="1"/>
        <v>Mal</v>
      </c>
      <c r="AS4" s="10" t="str">
        <f t="shared" si="1"/>
        <v>Faltante</v>
      </c>
      <c r="AT4" s="10">
        <f t="shared" si="1"/>
        <v>10</v>
      </c>
      <c r="AU4" s="10">
        <f t="shared" si="1"/>
        <v>9</v>
      </c>
      <c r="AV4" s="10" t="str">
        <f t="shared" si="1"/>
        <v>Faltantes</v>
      </c>
      <c r="AW4" s="10" t="str">
        <f t="shared" si="1"/>
        <v>No aplica</v>
      </c>
      <c r="AX4" s="10" t="str">
        <f t="shared" si="1"/>
        <v>Colocado</v>
      </c>
      <c r="AY4" s="10" t="str">
        <f t="shared" si="1"/>
        <v>Si</v>
      </c>
      <c r="AZ4" s="10">
        <f t="shared" si="1"/>
        <v>10</v>
      </c>
      <c r="BA4" s="10" t="str">
        <f t="shared" si="1"/>
        <v>Si</v>
      </c>
      <c r="BB4" s="10" t="str">
        <f t="shared" si="1"/>
        <v/>
      </c>
      <c r="BC4" s="9">
        <f>DATE(0,1,0)+BC2-1</f>
        <v>45049</v>
      </c>
      <c r="BD4" s="10" t="str">
        <f>BD2</f>
        <v>Aceptado</v>
      </c>
    </row>
    <row r="5">
      <c r="A5" s="3">
        <v>45057.415977048615</v>
      </c>
      <c r="B5" s="4" t="s">
        <v>53</v>
      </c>
      <c r="C5" s="4" t="s">
        <v>54</v>
      </c>
      <c r="D5" s="4" t="s">
        <v>46</v>
      </c>
      <c r="E5" s="4" t="s">
        <v>33</v>
      </c>
      <c r="F5" s="4" t="s">
        <v>32</v>
      </c>
      <c r="G5" s="4" t="s">
        <v>33</v>
      </c>
      <c r="H5" s="4">
        <v>4.0</v>
      </c>
      <c r="I5" s="4" t="s">
        <v>33</v>
      </c>
      <c r="J5" s="4" t="s">
        <v>35</v>
      </c>
      <c r="K5" s="4" t="s">
        <v>38</v>
      </c>
      <c r="L5" s="4">
        <v>13.0</v>
      </c>
      <c r="M5" s="4">
        <v>13.0</v>
      </c>
      <c r="N5" s="4" t="s">
        <v>33</v>
      </c>
      <c r="O5" s="4" t="s">
        <v>33</v>
      </c>
      <c r="P5" s="4" t="s">
        <v>32</v>
      </c>
      <c r="Q5" s="4" t="s">
        <v>37</v>
      </c>
      <c r="R5" s="4">
        <v>12.0</v>
      </c>
      <c r="S5" s="4">
        <v>12.0</v>
      </c>
      <c r="T5" s="4">
        <v>2.0</v>
      </c>
      <c r="U5" s="4" t="s">
        <v>39</v>
      </c>
      <c r="V5" s="4" t="s">
        <v>40</v>
      </c>
      <c r="W5" s="4" t="s">
        <v>36</v>
      </c>
      <c r="X5" s="4">
        <v>5.0</v>
      </c>
      <c r="Y5" s="4" t="s">
        <v>36</v>
      </c>
      <c r="Z5" s="4">
        <v>1234.0</v>
      </c>
      <c r="AA5" s="5">
        <v>45070.0</v>
      </c>
      <c r="AB5" s="4" t="s">
        <v>43</v>
      </c>
      <c r="AC5" s="6"/>
    </row>
    <row r="6">
      <c r="A6" s="3">
        <v>45057.52056233796</v>
      </c>
      <c r="B6" s="4" t="s">
        <v>29</v>
      </c>
      <c r="C6" s="4" t="s">
        <v>45</v>
      </c>
      <c r="D6" s="4" t="s">
        <v>31</v>
      </c>
      <c r="E6" s="4" t="s">
        <v>32</v>
      </c>
      <c r="F6" s="4" t="s">
        <v>33</v>
      </c>
      <c r="G6" s="4" t="s">
        <v>32</v>
      </c>
      <c r="H6" s="4">
        <v>1.0</v>
      </c>
      <c r="I6" s="4" t="s">
        <v>32</v>
      </c>
      <c r="J6" s="4" t="s">
        <v>35</v>
      </c>
      <c r="K6" s="4" t="s">
        <v>38</v>
      </c>
      <c r="L6" s="4">
        <v>4.0</v>
      </c>
      <c r="M6" s="4">
        <v>4.0</v>
      </c>
      <c r="N6" s="4" t="s">
        <v>33</v>
      </c>
      <c r="O6" s="4" t="s">
        <v>33</v>
      </c>
      <c r="P6" s="4" t="s">
        <v>32</v>
      </c>
      <c r="Q6" s="4" t="s">
        <v>39</v>
      </c>
      <c r="R6" s="4">
        <v>16.0</v>
      </c>
      <c r="S6" s="4">
        <v>14.0</v>
      </c>
      <c r="T6" s="4" t="s">
        <v>38</v>
      </c>
      <c r="U6" s="4" t="s">
        <v>39</v>
      </c>
      <c r="V6" s="4" t="s">
        <v>40</v>
      </c>
      <c r="W6" s="4" t="s">
        <v>36</v>
      </c>
      <c r="X6" s="4">
        <v>5.0</v>
      </c>
      <c r="Y6" s="4" t="s">
        <v>36</v>
      </c>
      <c r="AA6" s="5">
        <v>45065.0</v>
      </c>
      <c r="AB6" s="4" t="s">
        <v>43</v>
      </c>
      <c r="AC6" s="6"/>
    </row>
    <row r="7">
      <c r="A7" s="3">
        <v>45057.52405446759</v>
      </c>
      <c r="B7" s="4" t="s">
        <v>29</v>
      </c>
      <c r="C7" s="4" t="s">
        <v>45</v>
      </c>
      <c r="D7" s="4" t="s">
        <v>31</v>
      </c>
      <c r="E7" s="4" t="s">
        <v>32</v>
      </c>
      <c r="F7" s="4" t="s">
        <v>33</v>
      </c>
      <c r="G7" s="4" t="s">
        <v>32</v>
      </c>
      <c r="H7" s="4">
        <v>1.0</v>
      </c>
      <c r="I7" s="4" t="s">
        <v>32</v>
      </c>
      <c r="J7" s="4" t="s">
        <v>35</v>
      </c>
      <c r="K7" s="4" t="s">
        <v>38</v>
      </c>
      <c r="L7" s="4">
        <v>4.0</v>
      </c>
      <c r="M7" s="4">
        <v>4.0</v>
      </c>
      <c r="N7" s="4" t="s">
        <v>33</v>
      </c>
      <c r="O7" s="4" t="s">
        <v>33</v>
      </c>
      <c r="P7" s="4" t="s">
        <v>32</v>
      </c>
      <c r="Q7" s="4" t="s">
        <v>39</v>
      </c>
      <c r="R7" s="4">
        <v>16.0</v>
      </c>
      <c r="S7" s="4">
        <v>14.0</v>
      </c>
      <c r="T7" s="4" t="s">
        <v>38</v>
      </c>
      <c r="U7" s="4" t="s">
        <v>39</v>
      </c>
      <c r="V7" s="4" t="s">
        <v>40</v>
      </c>
      <c r="W7" s="4" t="s">
        <v>36</v>
      </c>
      <c r="X7" s="4">
        <v>5.0</v>
      </c>
      <c r="Y7" s="4" t="s">
        <v>36</v>
      </c>
      <c r="AA7" s="5">
        <v>45065.0</v>
      </c>
      <c r="AB7" s="4" t="s">
        <v>43</v>
      </c>
      <c r="AC7" s="6"/>
    </row>
    <row r="8">
      <c r="A8" s="3">
        <v>45057.546851273146</v>
      </c>
      <c r="B8" s="4" t="s">
        <v>44</v>
      </c>
      <c r="C8" s="4" t="s">
        <v>50</v>
      </c>
      <c r="D8" s="4" t="s">
        <v>46</v>
      </c>
      <c r="E8" s="4" t="s">
        <v>32</v>
      </c>
      <c r="F8" s="4" t="s">
        <v>32</v>
      </c>
      <c r="G8" s="4" t="s">
        <v>33</v>
      </c>
      <c r="H8" s="4">
        <v>2.0</v>
      </c>
      <c r="I8" s="4" t="s">
        <v>33</v>
      </c>
      <c r="J8" s="4" t="s">
        <v>35</v>
      </c>
      <c r="K8" s="4" t="s">
        <v>36</v>
      </c>
      <c r="L8" s="4">
        <v>15.0</v>
      </c>
      <c r="M8" s="4">
        <v>12.0</v>
      </c>
      <c r="N8" s="4" t="s">
        <v>32</v>
      </c>
      <c r="O8" s="4" t="s">
        <v>32</v>
      </c>
      <c r="P8" s="4" t="s">
        <v>39</v>
      </c>
      <c r="Q8" s="4" t="s">
        <v>37</v>
      </c>
      <c r="R8" s="4">
        <v>13.0</v>
      </c>
      <c r="S8" s="4">
        <v>13.0</v>
      </c>
      <c r="T8" s="4">
        <v>2.0</v>
      </c>
      <c r="U8" s="4" t="s">
        <v>36</v>
      </c>
      <c r="V8" s="4" t="s">
        <v>40</v>
      </c>
      <c r="W8" s="4" t="s">
        <v>35</v>
      </c>
      <c r="X8" s="4">
        <v>4.0</v>
      </c>
      <c r="Y8" s="4" t="s">
        <v>36</v>
      </c>
      <c r="AA8" s="5">
        <v>45063.0</v>
      </c>
      <c r="AB8" s="4" t="s">
        <v>43</v>
      </c>
      <c r="AC8" s="6"/>
    </row>
    <row r="9">
      <c r="A9" s="3">
        <v>45057.55614461805</v>
      </c>
      <c r="B9" s="4" t="s">
        <v>44</v>
      </c>
      <c r="C9" s="4" t="s">
        <v>50</v>
      </c>
      <c r="D9" s="4" t="s">
        <v>46</v>
      </c>
      <c r="E9" s="4" t="s">
        <v>32</v>
      </c>
      <c r="F9" s="4" t="s">
        <v>32</v>
      </c>
      <c r="G9" s="4" t="s">
        <v>33</v>
      </c>
      <c r="H9" s="4">
        <v>2.0</v>
      </c>
      <c r="I9" s="4" t="s">
        <v>33</v>
      </c>
      <c r="J9" s="4" t="s">
        <v>35</v>
      </c>
      <c r="K9" s="4" t="s">
        <v>36</v>
      </c>
      <c r="L9" s="4">
        <v>15.0</v>
      </c>
      <c r="M9" s="4">
        <v>12.0</v>
      </c>
      <c r="N9" s="4" t="s">
        <v>32</v>
      </c>
      <c r="O9" s="4" t="s">
        <v>32</v>
      </c>
      <c r="P9" s="4" t="s">
        <v>39</v>
      </c>
      <c r="Q9" s="4" t="s">
        <v>37</v>
      </c>
      <c r="R9" s="4">
        <v>13.0</v>
      </c>
      <c r="S9" s="4">
        <v>13.0</v>
      </c>
      <c r="T9" s="4">
        <v>2.0</v>
      </c>
      <c r="U9" s="4" t="s">
        <v>36</v>
      </c>
      <c r="V9" s="4" t="s">
        <v>40</v>
      </c>
      <c r="W9" s="4" t="s">
        <v>35</v>
      </c>
      <c r="X9" s="4">
        <v>4.0</v>
      </c>
      <c r="Y9" s="4" t="s">
        <v>36</v>
      </c>
      <c r="AA9" s="5">
        <v>45063.0</v>
      </c>
      <c r="AB9" s="4" t="s">
        <v>43</v>
      </c>
      <c r="AC9" s="6"/>
    </row>
    <row r="10">
      <c r="A10" s="3">
        <v>45058.39117567129</v>
      </c>
      <c r="B10" s="4" t="s">
        <v>29</v>
      </c>
      <c r="C10" s="4" t="s">
        <v>30</v>
      </c>
      <c r="D10" s="4" t="s">
        <v>55</v>
      </c>
      <c r="E10" s="4" t="s">
        <v>32</v>
      </c>
      <c r="F10" s="4" t="s">
        <v>33</v>
      </c>
      <c r="G10" s="4" t="s">
        <v>32</v>
      </c>
      <c r="H10" s="4">
        <v>2.0</v>
      </c>
      <c r="I10" s="4" t="s">
        <v>32</v>
      </c>
      <c r="J10" s="4" t="s">
        <v>36</v>
      </c>
      <c r="K10" s="4" t="s">
        <v>36</v>
      </c>
      <c r="L10" s="4">
        <v>15.0</v>
      </c>
      <c r="M10" s="4">
        <v>11.0</v>
      </c>
      <c r="N10" s="4" t="s">
        <v>32</v>
      </c>
      <c r="O10" s="4" t="s">
        <v>33</v>
      </c>
      <c r="P10" s="4" t="s">
        <v>32</v>
      </c>
      <c r="Q10" s="4" t="s">
        <v>37</v>
      </c>
      <c r="R10" s="4">
        <v>11.0</v>
      </c>
      <c r="S10" s="4">
        <v>8.0</v>
      </c>
      <c r="T10" s="4">
        <v>2.0</v>
      </c>
      <c r="U10" s="4" t="s">
        <v>39</v>
      </c>
      <c r="V10" s="4" t="s">
        <v>47</v>
      </c>
      <c r="W10" s="4" t="s">
        <v>36</v>
      </c>
      <c r="X10" s="4">
        <v>3.0</v>
      </c>
      <c r="Y10" s="4" t="s">
        <v>36</v>
      </c>
      <c r="AA10" s="5">
        <v>45066.0</v>
      </c>
      <c r="AB10" s="4" t="s">
        <v>43</v>
      </c>
      <c r="AC10" s="6"/>
    </row>
    <row r="11">
      <c r="A11" s="3">
        <v>45058.39520054398</v>
      </c>
      <c r="B11" s="4" t="s">
        <v>29</v>
      </c>
      <c r="C11" s="4" t="s">
        <v>30</v>
      </c>
      <c r="D11" s="4" t="s">
        <v>55</v>
      </c>
      <c r="E11" s="4" t="s">
        <v>32</v>
      </c>
      <c r="F11" s="4" t="s">
        <v>33</v>
      </c>
      <c r="G11" s="4" t="s">
        <v>32</v>
      </c>
      <c r="H11" s="4">
        <v>2.0</v>
      </c>
      <c r="I11" s="4" t="s">
        <v>32</v>
      </c>
      <c r="J11" s="4" t="s">
        <v>36</v>
      </c>
      <c r="K11" s="4" t="s">
        <v>36</v>
      </c>
      <c r="L11" s="4">
        <v>15.0</v>
      </c>
      <c r="M11" s="4">
        <v>11.0</v>
      </c>
      <c r="N11" s="4" t="s">
        <v>32</v>
      </c>
      <c r="O11" s="4" t="s">
        <v>33</v>
      </c>
      <c r="P11" s="4" t="s">
        <v>32</v>
      </c>
      <c r="Q11" s="4" t="s">
        <v>37</v>
      </c>
      <c r="R11" s="4">
        <v>11.0</v>
      </c>
      <c r="S11" s="4">
        <v>8.0</v>
      </c>
      <c r="T11" s="4">
        <v>2.0</v>
      </c>
      <c r="U11" s="4" t="s">
        <v>39</v>
      </c>
      <c r="V11" s="4" t="s">
        <v>47</v>
      </c>
      <c r="W11" s="4" t="s">
        <v>36</v>
      </c>
      <c r="X11" s="4">
        <v>3.0</v>
      </c>
      <c r="Y11" s="4" t="s">
        <v>36</v>
      </c>
      <c r="AA11" s="5">
        <v>45066.0</v>
      </c>
      <c r="AB11" s="4" t="s">
        <v>43</v>
      </c>
      <c r="AC11" s="6"/>
    </row>
    <row r="12">
      <c r="A12" s="3">
        <v>45058.47688050926</v>
      </c>
      <c r="B12" s="4" t="s">
        <v>29</v>
      </c>
      <c r="C12" s="4" t="s">
        <v>56</v>
      </c>
      <c r="D12" s="4" t="s">
        <v>57</v>
      </c>
      <c r="E12" s="4" t="s">
        <v>32</v>
      </c>
      <c r="F12" s="4" t="s">
        <v>33</v>
      </c>
      <c r="G12" s="4" t="s">
        <v>33</v>
      </c>
      <c r="H12" s="4">
        <v>2.0</v>
      </c>
      <c r="I12" s="4" t="s">
        <v>33</v>
      </c>
      <c r="J12" s="4" t="s">
        <v>36</v>
      </c>
      <c r="K12" s="4" t="s">
        <v>38</v>
      </c>
      <c r="L12" s="4">
        <v>4.0</v>
      </c>
      <c r="M12" s="4">
        <v>6.0</v>
      </c>
      <c r="N12" s="4" t="s">
        <v>32</v>
      </c>
      <c r="O12" s="4" t="s">
        <v>33</v>
      </c>
      <c r="P12" s="4" t="s">
        <v>33</v>
      </c>
      <c r="Q12" s="4" t="s">
        <v>36</v>
      </c>
      <c r="R12" s="4">
        <v>9.0</v>
      </c>
      <c r="S12" s="4">
        <v>7.0</v>
      </c>
      <c r="T12" s="4">
        <v>2.0</v>
      </c>
      <c r="U12" s="4" t="s">
        <v>38</v>
      </c>
      <c r="V12" s="4" t="s">
        <v>47</v>
      </c>
      <c r="W12" s="4" t="s">
        <v>35</v>
      </c>
      <c r="X12" s="4">
        <v>3.0</v>
      </c>
      <c r="Y12" s="4" t="s">
        <v>36</v>
      </c>
      <c r="AA12" s="5">
        <v>45056.0</v>
      </c>
      <c r="AB12" s="4" t="s">
        <v>58</v>
      </c>
      <c r="AC12" s="6"/>
    </row>
    <row r="13">
      <c r="A13" s="3">
        <v>45058.48442579861</v>
      </c>
      <c r="B13" s="4" t="s">
        <v>29</v>
      </c>
      <c r="C13" s="4" t="s">
        <v>56</v>
      </c>
      <c r="D13" s="4" t="s">
        <v>57</v>
      </c>
      <c r="E13" s="4" t="s">
        <v>32</v>
      </c>
      <c r="F13" s="4" t="s">
        <v>33</v>
      </c>
      <c r="G13" s="4" t="s">
        <v>33</v>
      </c>
      <c r="H13" s="4">
        <v>2.0</v>
      </c>
      <c r="I13" s="4" t="s">
        <v>33</v>
      </c>
      <c r="J13" s="4" t="s">
        <v>36</v>
      </c>
      <c r="K13" s="4" t="s">
        <v>38</v>
      </c>
      <c r="L13" s="4">
        <v>4.0</v>
      </c>
      <c r="M13" s="4">
        <v>6.0</v>
      </c>
      <c r="N13" s="4" t="s">
        <v>32</v>
      </c>
      <c r="O13" s="4" t="s">
        <v>33</v>
      </c>
      <c r="P13" s="4" t="s">
        <v>33</v>
      </c>
      <c r="Q13" s="4" t="s">
        <v>36</v>
      </c>
      <c r="R13" s="4">
        <v>9.0</v>
      </c>
      <c r="S13" s="4">
        <v>7.0</v>
      </c>
      <c r="T13" s="4">
        <v>2.0</v>
      </c>
      <c r="U13" s="4" t="s">
        <v>38</v>
      </c>
      <c r="V13" s="4" t="s">
        <v>47</v>
      </c>
      <c r="W13" s="4" t="s">
        <v>35</v>
      </c>
      <c r="X13" s="4">
        <v>3.0</v>
      </c>
      <c r="Y13" s="4" t="s">
        <v>36</v>
      </c>
      <c r="AA13" s="5">
        <v>45056.0</v>
      </c>
      <c r="AB13" s="4" t="s">
        <v>58</v>
      </c>
      <c r="AC13" s="6"/>
    </row>
    <row r="14">
      <c r="A14" s="3">
        <v>45058.48495309028</v>
      </c>
      <c r="B14" s="4" t="s">
        <v>29</v>
      </c>
      <c r="C14" s="4" t="s">
        <v>56</v>
      </c>
      <c r="D14" s="4" t="s">
        <v>57</v>
      </c>
      <c r="E14" s="4" t="s">
        <v>32</v>
      </c>
      <c r="F14" s="4" t="s">
        <v>33</v>
      </c>
      <c r="G14" s="4" t="s">
        <v>33</v>
      </c>
      <c r="H14" s="4">
        <v>2.0</v>
      </c>
      <c r="I14" s="4" t="s">
        <v>33</v>
      </c>
      <c r="J14" s="4" t="s">
        <v>36</v>
      </c>
      <c r="K14" s="4" t="s">
        <v>38</v>
      </c>
      <c r="L14" s="4">
        <v>4.0</v>
      </c>
      <c r="M14" s="4">
        <v>6.0</v>
      </c>
      <c r="N14" s="4" t="s">
        <v>32</v>
      </c>
      <c r="O14" s="4" t="s">
        <v>33</v>
      </c>
      <c r="P14" s="4" t="s">
        <v>33</v>
      </c>
      <c r="Q14" s="4" t="s">
        <v>36</v>
      </c>
      <c r="R14" s="4">
        <v>9.0</v>
      </c>
      <c r="S14" s="4">
        <v>7.0</v>
      </c>
      <c r="T14" s="4">
        <v>2.0</v>
      </c>
      <c r="U14" s="4" t="s">
        <v>38</v>
      </c>
      <c r="V14" s="4" t="s">
        <v>47</v>
      </c>
      <c r="W14" s="4" t="s">
        <v>35</v>
      </c>
      <c r="X14" s="4">
        <v>3.0</v>
      </c>
      <c r="Y14" s="4" t="s">
        <v>36</v>
      </c>
      <c r="AA14" s="5">
        <v>45056.0</v>
      </c>
      <c r="AB14" s="4" t="s">
        <v>58</v>
      </c>
      <c r="AC14" s="6"/>
    </row>
    <row r="15">
      <c r="A15" s="3">
        <v>45058.48567980324</v>
      </c>
      <c r="B15" s="4" t="s">
        <v>29</v>
      </c>
      <c r="C15" s="4" t="s">
        <v>56</v>
      </c>
      <c r="D15" s="4" t="s">
        <v>57</v>
      </c>
      <c r="E15" s="4" t="s">
        <v>32</v>
      </c>
      <c r="F15" s="4" t="s">
        <v>33</v>
      </c>
      <c r="G15" s="4" t="s">
        <v>33</v>
      </c>
      <c r="H15" s="4">
        <v>2.0</v>
      </c>
      <c r="I15" s="4" t="s">
        <v>33</v>
      </c>
      <c r="J15" s="4" t="s">
        <v>36</v>
      </c>
      <c r="K15" s="4" t="s">
        <v>38</v>
      </c>
      <c r="L15" s="4">
        <v>4.0</v>
      </c>
      <c r="M15" s="4">
        <v>6.0</v>
      </c>
      <c r="N15" s="4" t="s">
        <v>32</v>
      </c>
      <c r="O15" s="4" t="s">
        <v>33</v>
      </c>
      <c r="P15" s="4" t="s">
        <v>33</v>
      </c>
      <c r="Q15" s="4" t="s">
        <v>36</v>
      </c>
      <c r="R15" s="4">
        <v>9.0</v>
      </c>
      <c r="S15" s="4">
        <v>7.0</v>
      </c>
      <c r="T15" s="4">
        <v>2.0</v>
      </c>
      <c r="U15" s="4" t="s">
        <v>38</v>
      </c>
      <c r="V15" s="4" t="s">
        <v>47</v>
      </c>
      <c r="W15" s="4" t="s">
        <v>35</v>
      </c>
      <c r="X15" s="4">
        <v>3.0</v>
      </c>
      <c r="Y15" s="4" t="s">
        <v>36</v>
      </c>
      <c r="AA15" s="5">
        <v>45056.0</v>
      </c>
      <c r="AB15" s="4" t="s">
        <v>58</v>
      </c>
      <c r="AC15" s="6"/>
    </row>
    <row r="16">
      <c r="A16" s="3">
        <v>45058.486474942125</v>
      </c>
      <c r="B16" s="4" t="s">
        <v>29</v>
      </c>
      <c r="C16" s="4" t="s">
        <v>56</v>
      </c>
      <c r="D16" s="4" t="s">
        <v>57</v>
      </c>
      <c r="E16" s="4" t="s">
        <v>32</v>
      </c>
      <c r="F16" s="4" t="s">
        <v>33</v>
      </c>
      <c r="G16" s="4" t="s">
        <v>33</v>
      </c>
      <c r="H16" s="4">
        <v>2.0</v>
      </c>
      <c r="I16" s="4" t="s">
        <v>33</v>
      </c>
      <c r="J16" s="4" t="s">
        <v>36</v>
      </c>
      <c r="K16" s="4" t="s">
        <v>38</v>
      </c>
      <c r="L16" s="4">
        <v>4.0</v>
      </c>
      <c r="M16" s="4">
        <v>6.0</v>
      </c>
      <c r="N16" s="4" t="s">
        <v>32</v>
      </c>
      <c r="O16" s="4" t="s">
        <v>33</v>
      </c>
      <c r="P16" s="4" t="s">
        <v>33</v>
      </c>
      <c r="Q16" s="4" t="s">
        <v>36</v>
      </c>
      <c r="R16" s="4">
        <v>9.0</v>
      </c>
      <c r="S16" s="4">
        <v>7.0</v>
      </c>
      <c r="T16" s="4">
        <v>2.0</v>
      </c>
      <c r="U16" s="4" t="s">
        <v>38</v>
      </c>
      <c r="V16" s="4" t="s">
        <v>47</v>
      </c>
      <c r="W16" s="4" t="s">
        <v>35</v>
      </c>
      <c r="X16" s="4">
        <v>3.0</v>
      </c>
      <c r="Y16" s="4" t="s">
        <v>36</v>
      </c>
      <c r="AA16" s="5">
        <v>45056.0</v>
      </c>
      <c r="AB16" s="4" t="s">
        <v>58</v>
      </c>
      <c r="AC16" s="6"/>
    </row>
    <row r="17">
      <c r="A17" s="3">
        <v>45058.486871064815</v>
      </c>
      <c r="B17" s="4" t="s">
        <v>29</v>
      </c>
      <c r="C17" s="4" t="s">
        <v>56</v>
      </c>
      <c r="D17" s="4" t="s">
        <v>57</v>
      </c>
      <c r="E17" s="4" t="s">
        <v>32</v>
      </c>
      <c r="F17" s="4" t="s">
        <v>33</v>
      </c>
      <c r="G17" s="4" t="s">
        <v>33</v>
      </c>
      <c r="H17" s="4">
        <v>2.0</v>
      </c>
      <c r="I17" s="4" t="s">
        <v>33</v>
      </c>
      <c r="J17" s="4" t="s">
        <v>36</v>
      </c>
      <c r="K17" s="4" t="s">
        <v>38</v>
      </c>
      <c r="L17" s="4">
        <v>4.0</v>
      </c>
      <c r="M17" s="4">
        <v>6.0</v>
      </c>
      <c r="N17" s="4" t="s">
        <v>32</v>
      </c>
      <c r="O17" s="4" t="s">
        <v>33</v>
      </c>
      <c r="P17" s="4" t="s">
        <v>33</v>
      </c>
      <c r="Q17" s="4" t="s">
        <v>36</v>
      </c>
      <c r="R17" s="4">
        <v>9.0</v>
      </c>
      <c r="S17" s="4">
        <v>7.0</v>
      </c>
      <c r="T17" s="4">
        <v>2.0</v>
      </c>
      <c r="U17" s="4" t="s">
        <v>38</v>
      </c>
      <c r="V17" s="4" t="s">
        <v>47</v>
      </c>
      <c r="W17" s="4" t="s">
        <v>35</v>
      </c>
      <c r="X17" s="4">
        <v>3.0</v>
      </c>
      <c r="Y17" s="4" t="s">
        <v>36</v>
      </c>
      <c r="AA17" s="5">
        <v>45056.0</v>
      </c>
      <c r="AB17" s="4" t="s">
        <v>58</v>
      </c>
      <c r="AC17" s="6"/>
    </row>
    <row r="18">
      <c r="A18" s="3">
        <v>45058.48824706019</v>
      </c>
      <c r="B18" s="4" t="s">
        <v>29</v>
      </c>
      <c r="C18" s="4" t="s">
        <v>56</v>
      </c>
      <c r="D18" s="4" t="s">
        <v>57</v>
      </c>
      <c r="E18" s="4" t="s">
        <v>32</v>
      </c>
      <c r="F18" s="4" t="s">
        <v>33</v>
      </c>
      <c r="G18" s="4" t="s">
        <v>33</v>
      </c>
      <c r="H18" s="4">
        <v>2.0</v>
      </c>
      <c r="I18" s="4" t="s">
        <v>33</v>
      </c>
      <c r="J18" s="4" t="s">
        <v>36</v>
      </c>
      <c r="K18" s="4" t="s">
        <v>38</v>
      </c>
      <c r="L18" s="4">
        <v>4.0</v>
      </c>
      <c r="M18" s="4">
        <v>6.0</v>
      </c>
      <c r="N18" s="4" t="s">
        <v>32</v>
      </c>
      <c r="O18" s="4" t="s">
        <v>33</v>
      </c>
      <c r="P18" s="4" t="s">
        <v>33</v>
      </c>
      <c r="Q18" s="4" t="s">
        <v>36</v>
      </c>
      <c r="R18" s="4">
        <v>9.0</v>
      </c>
      <c r="S18" s="4">
        <v>7.0</v>
      </c>
      <c r="T18" s="4">
        <v>2.0</v>
      </c>
      <c r="U18" s="4" t="s">
        <v>38</v>
      </c>
      <c r="V18" s="4" t="s">
        <v>47</v>
      </c>
      <c r="W18" s="4" t="s">
        <v>35</v>
      </c>
      <c r="X18" s="4">
        <v>3.0</v>
      </c>
      <c r="Y18" s="4" t="s">
        <v>36</v>
      </c>
      <c r="AA18" s="5">
        <v>45056.0</v>
      </c>
      <c r="AB18" s="4" t="s">
        <v>58</v>
      </c>
      <c r="AC18" s="6"/>
    </row>
    <row r="19">
      <c r="A19" s="3">
        <v>45058.49149128472</v>
      </c>
      <c r="B19" s="4" t="s">
        <v>29</v>
      </c>
      <c r="C19" s="4" t="s">
        <v>56</v>
      </c>
      <c r="D19" s="4" t="s">
        <v>57</v>
      </c>
      <c r="E19" s="4" t="s">
        <v>32</v>
      </c>
      <c r="F19" s="4" t="s">
        <v>33</v>
      </c>
      <c r="G19" s="4" t="s">
        <v>33</v>
      </c>
      <c r="H19" s="4">
        <v>2.0</v>
      </c>
      <c r="I19" s="4" t="s">
        <v>33</v>
      </c>
      <c r="J19" s="4" t="s">
        <v>36</v>
      </c>
      <c r="K19" s="4" t="s">
        <v>38</v>
      </c>
      <c r="L19" s="4">
        <v>4.0</v>
      </c>
      <c r="M19" s="4">
        <v>6.0</v>
      </c>
      <c r="N19" s="4" t="s">
        <v>32</v>
      </c>
      <c r="O19" s="4" t="s">
        <v>33</v>
      </c>
      <c r="P19" s="4" t="s">
        <v>33</v>
      </c>
      <c r="Q19" s="4" t="s">
        <v>36</v>
      </c>
      <c r="R19" s="4">
        <v>9.0</v>
      </c>
      <c r="S19" s="4">
        <v>7.0</v>
      </c>
      <c r="T19" s="4">
        <v>2.0</v>
      </c>
      <c r="U19" s="4" t="s">
        <v>38</v>
      </c>
      <c r="V19" s="4" t="s">
        <v>47</v>
      </c>
      <c r="W19" s="4" t="s">
        <v>35</v>
      </c>
      <c r="X19" s="4">
        <v>3.0</v>
      </c>
      <c r="Y19" s="4" t="s">
        <v>36</v>
      </c>
      <c r="AA19" s="5">
        <v>45056.0</v>
      </c>
      <c r="AB19" s="4" t="s">
        <v>58</v>
      </c>
      <c r="AC19" s="6"/>
    </row>
    <row r="20">
      <c r="A20" s="3">
        <v>45058.49268274306</v>
      </c>
      <c r="B20" s="4" t="s">
        <v>29</v>
      </c>
      <c r="C20" s="4" t="s">
        <v>56</v>
      </c>
      <c r="D20" s="4" t="s">
        <v>57</v>
      </c>
      <c r="E20" s="4" t="s">
        <v>32</v>
      </c>
      <c r="F20" s="4" t="s">
        <v>33</v>
      </c>
      <c r="G20" s="4" t="s">
        <v>33</v>
      </c>
      <c r="H20" s="4">
        <v>2.0</v>
      </c>
      <c r="I20" s="4" t="s">
        <v>33</v>
      </c>
      <c r="J20" s="4" t="s">
        <v>36</v>
      </c>
      <c r="K20" s="4" t="s">
        <v>38</v>
      </c>
      <c r="L20" s="4">
        <v>4.0</v>
      </c>
      <c r="M20" s="4">
        <v>6.0</v>
      </c>
      <c r="N20" s="4" t="s">
        <v>32</v>
      </c>
      <c r="O20" s="4" t="s">
        <v>33</v>
      </c>
      <c r="P20" s="4" t="s">
        <v>33</v>
      </c>
      <c r="Q20" s="4" t="s">
        <v>36</v>
      </c>
      <c r="R20" s="4">
        <v>9.0</v>
      </c>
      <c r="S20" s="4">
        <v>7.0</v>
      </c>
      <c r="T20" s="4">
        <v>2.0</v>
      </c>
      <c r="U20" s="4" t="s">
        <v>38</v>
      </c>
      <c r="V20" s="4" t="s">
        <v>47</v>
      </c>
      <c r="W20" s="4" t="s">
        <v>35</v>
      </c>
      <c r="X20" s="4">
        <v>3.0</v>
      </c>
      <c r="Y20" s="4" t="s">
        <v>36</v>
      </c>
      <c r="AA20" s="5">
        <v>45056.0</v>
      </c>
      <c r="AB20" s="4" t="s">
        <v>58</v>
      </c>
      <c r="AC20" s="6"/>
    </row>
    <row r="21">
      <c r="A21" s="3">
        <v>45058.494595208336</v>
      </c>
      <c r="B21" s="4" t="s">
        <v>29</v>
      </c>
      <c r="C21" s="4" t="s">
        <v>56</v>
      </c>
      <c r="D21" s="4" t="s">
        <v>57</v>
      </c>
      <c r="E21" s="4" t="s">
        <v>32</v>
      </c>
      <c r="F21" s="4" t="s">
        <v>33</v>
      </c>
      <c r="G21" s="4" t="s">
        <v>33</v>
      </c>
      <c r="H21" s="4">
        <v>2.0</v>
      </c>
      <c r="I21" s="4" t="s">
        <v>33</v>
      </c>
      <c r="J21" s="4" t="s">
        <v>36</v>
      </c>
      <c r="K21" s="4" t="s">
        <v>38</v>
      </c>
      <c r="L21" s="4">
        <v>4.0</v>
      </c>
      <c r="M21" s="4">
        <v>6.0</v>
      </c>
      <c r="N21" s="4" t="s">
        <v>32</v>
      </c>
      <c r="O21" s="4" t="s">
        <v>33</v>
      </c>
      <c r="P21" s="4" t="s">
        <v>33</v>
      </c>
      <c r="Q21" s="4" t="s">
        <v>36</v>
      </c>
      <c r="R21" s="4">
        <v>9.0</v>
      </c>
      <c r="S21" s="4">
        <v>7.0</v>
      </c>
      <c r="T21" s="4">
        <v>2.0</v>
      </c>
      <c r="U21" s="4" t="s">
        <v>38</v>
      </c>
      <c r="V21" s="4" t="s">
        <v>47</v>
      </c>
      <c r="W21" s="4" t="s">
        <v>35</v>
      </c>
      <c r="X21" s="4">
        <v>3.0</v>
      </c>
      <c r="Y21" s="4" t="s">
        <v>36</v>
      </c>
      <c r="AA21" s="5">
        <v>45056.0</v>
      </c>
      <c r="AB21" s="4" t="s">
        <v>58</v>
      </c>
      <c r="AC21" s="6"/>
    </row>
    <row r="22">
      <c r="A22" s="3">
        <v>45058.49503146991</v>
      </c>
      <c r="B22" s="4" t="s">
        <v>29</v>
      </c>
      <c r="C22" s="4" t="s">
        <v>56</v>
      </c>
      <c r="D22" s="4" t="s">
        <v>57</v>
      </c>
      <c r="E22" s="4" t="s">
        <v>32</v>
      </c>
      <c r="F22" s="4" t="s">
        <v>33</v>
      </c>
      <c r="G22" s="4" t="s">
        <v>33</v>
      </c>
      <c r="H22" s="4">
        <v>2.0</v>
      </c>
      <c r="I22" s="4" t="s">
        <v>33</v>
      </c>
      <c r="J22" s="4" t="s">
        <v>36</v>
      </c>
      <c r="K22" s="4" t="s">
        <v>38</v>
      </c>
      <c r="L22" s="4">
        <v>4.0</v>
      </c>
      <c r="M22" s="4">
        <v>6.0</v>
      </c>
      <c r="N22" s="4" t="s">
        <v>32</v>
      </c>
      <c r="O22" s="4" t="s">
        <v>33</v>
      </c>
      <c r="P22" s="4" t="s">
        <v>33</v>
      </c>
      <c r="Q22" s="4" t="s">
        <v>36</v>
      </c>
      <c r="R22" s="4">
        <v>9.0</v>
      </c>
      <c r="S22" s="4">
        <v>7.0</v>
      </c>
      <c r="T22" s="4">
        <v>2.0</v>
      </c>
      <c r="U22" s="4" t="s">
        <v>38</v>
      </c>
      <c r="V22" s="4" t="s">
        <v>47</v>
      </c>
      <c r="W22" s="4" t="s">
        <v>35</v>
      </c>
      <c r="X22" s="4">
        <v>3.0</v>
      </c>
      <c r="Y22" s="4" t="s">
        <v>36</v>
      </c>
      <c r="AA22" s="5">
        <v>45056.0</v>
      </c>
      <c r="AB22" s="4" t="s">
        <v>58</v>
      </c>
      <c r="AC22" s="6"/>
    </row>
    <row r="23">
      <c r="A23" s="3">
        <v>45058.49517709491</v>
      </c>
      <c r="B23" s="4" t="s">
        <v>29</v>
      </c>
      <c r="C23" s="4" t="s">
        <v>56</v>
      </c>
      <c r="D23" s="4" t="s">
        <v>57</v>
      </c>
      <c r="E23" s="4" t="s">
        <v>32</v>
      </c>
      <c r="F23" s="4" t="s">
        <v>33</v>
      </c>
      <c r="G23" s="4" t="s">
        <v>33</v>
      </c>
      <c r="H23" s="4">
        <v>2.0</v>
      </c>
      <c r="I23" s="4" t="s">
        <v>33</v>
      </c>
      <c r="J23" s="4" t="s">
        <v>36</v>
      </c>
      <c r="K23" s="4" t="s">
        <v>38</v>
      </c>
      <c r="L23" s="4">
        <v>4.0</v>
      </c>
      <c r="M23" s="4">
        <v>6.0</v>
      </c>
      <c r="N23" s="4" t="s">
        <v>32</v>
      </c>
      <c r="O23" s="4" t="s">
        <v>33</v>
      </c>
      <c r="P23" s="4" t="s">
        <v>33</v>
      </c>
      <c r="Q23" s="4" t="s">
        <v>36</v>
      </c>
      <c r="R23" s="4">
        <v>9.0</v>
      </c>
      <c r="S23" s="4">
        <v>7.0</v>
      </c>
      <c r="T23" s="4">
        <v>2.0</v>
      </c>
      <c r="U23" s="4" t="s">
        <v>38</v>
      </c>
      <c r="V23" s="4" t="s">
        <v>47</v>
      </c>
      <c r="W23" s="4" t="s">
        <v>35</v>
      </c>
      <c r="X23" s="4">
        <v>3.0</v>
      </c>
      <c r="Y23" s="4" t="s">
        <v>36</v>
      </c>
      <c r="AA23" s="5">
        <v>45056.0</v>
      </c>
      <c r="AB23" s="4" t="s">
        <v>58</v>
      </c>
      <c r="AC23" s="6"/>
    </row>
    <row r="24">
      <c r="A24" s="3">
        <v>45058.49610013889</v>
      </c>
      <c r="B24" s="4" t="s">
        <v>29</v>
      </c>
      <c r="C24" s="4" t="s">
        <v>56</v>
      </c>
      <c r="D24" s="4" t="s">
        <v>57</v>
      </c>
      <c r="E24" s="4" t="s">
        <v>32</v>
      </c>
      <c r="F24" s="4" t="s">
        <v>33</v>
      </c>
      <c r="G24" s="4" t="s">
        <v>33</v>
      </c>
      <c r="H24" s="4">
        <v>2.0</v>
      </c>
      <c r="I24" s="4" t="s">
        <v>33</v>
      </c>
      <c r="J24" s="4" t="s">
        <v>36</v>
      </c>
      <c r="K24" s="4" t="s">
        <v>38</v>
      </c>
      <c r="L24" s="4">
        <v>4.0</v>
      </c>
      <c r="M24" s="4">
        <v>6.0</v>
      </c>
      <c r="N24" s="4" t="s">
        <v>32</v>
      </c>
      <c r="O24" s="4" t="s">
        <v>33</v>
      </c>
      <c r="P24" s="4" t="s">
        <v>33</v>
      </c>
      <c r="Q24" s="4" t="s">
        <v>36</v>
      </c>
      <c r="R24" s="4">
        <v>9.0</v>
      </c>
      <c r="S24" s="4">
        <v>7.0</v>
      </c>
      <c r="T24" s="4">
        <v>2.0</v>
      </c>
      <c r="U24" s="4" t="s">
        <v>38</v>
      </c>
      <c r="V24" s="4" t="s">
        <v>47</v>
      </c>
      <c r="W24" s="4" t="s">
        <v>35</v>
      </c>
      <c r="X24" s="4">
        <v>3.0</v>
      </c>
      <c r="Y24" s="4" t="s">
        <v>36</v>
      </c>
      <c r="AA24" s="5">
        <v>45056.0</v>
      </c>
      <c r="AB24" s="4" t="s">
        <v>58</v>
      </c>
      <c r="AC24" s="6"/>
    </row>
    <row r="25">
      <c r="A25" s="3">
        <v>45058.547008842594</v>
      </c>
      <c r="B25" s="4" t="s">
        <v>29</v>
      </c>
      <c r="C25" s="4" t="s">
        <v>50</v>
      </c>
      <c r="D25" s="4" t="s">
        <v>55</v>
      </c>
      <c r="E25" s="4" t="s">
        <v>32</v>
      </c>
      <c r="F25" s="4" t="s">
        <v>33</v>
      </c>
      <c r="G25" s="4" t="s">
        <v>33</v>
      </c>
      <c r="H25" s="4">
        <v>2.0</v>
      </c>
      <c r="I25" s="4" t="s">
        <v>32</v>
      </c>
      <c r="J25" s="4" t="s">
        <v>35</v>
      </c>
      <c r="K25" s="4" t="s">
        <v>39</v>
      </c>
      <c r="L25" s="4">
        <v>11.0</v>
      </c>
      <c r="M25" s="4">
        <v>9.0</v>
      </c>
      <c r="N25" s="4" t="s">
        <v>32</v>
      </c>
      <c r="O25" s="4" t="s">
        <v>33</v>
      </c>
      <c r="P25" s="4" t="s">
        <v>33</v>
      </c>
      <c r="Q25" s="4" t="s">
        <v>37</v>
      </c>
      <c r="R25" s="4">
        <v>10.0</v>
      </c>
      <c r="S25" s="4">
        <v>9.0</v>
      </c>
      <c r="T25" s="4" t="s">
        <v>38</v>
      </c>
      <c r="U25" s="4" t="s">
        <v>39</v>
      </c>
      <c r="V25" s="4" t="s">
        <v>40</v>
      </c>
      <c r="W25" s="4" t="s">
        <v>36</v>
      </c>
      <c r="X25" s="4">
        <v>10.0</v>
      </c>
      <c r="Y25" s="4" t="s">
        <v>36</v>
      </c>
      <c r="AA25" s="5">
        <v>45049.0</v>
      </c>
      <c r="AB25" s="4" t="s">
        <v>43</v>
      </c>
      <c r="AC25" s="6"/>
    </row>
    <row r="26">
      <c r="AC26" s="6"/>
    </row>
    <row r="27">
      <c r="AC27" s="6"/>
    </row>
    <row r="28">
      <c r="AC28" s="6"/>
    </row>
    <row r="29">
      <c r="AC29" s="6"/>
    </row>
    <row r="30">
      <c r="AC30" s="6"/>
    </row>
    <row r="31">
      <c r="AC31" s="6"/>
    </row>
    <row r="32">
      <c r="AC32" s="6"/>
    </row>
    <row r="33">
      <c r="AC33" s="6"/>
    </row>
    <row r="34">
      <c r="AC34" s="6"/>
    </row>
    <row r="35">
      <c r="AC35" s="6"/>
    </row>
    <row r="36">
      <c r="AC36" s="6"/>
    </row>
    <row r="37">
      <c r="AC37" s="6"/>
    </row>
    <row r="38">
      <c r="AC38" s="6"/>
    </row>
    <row r="39">
      <c r="AC39" s="6"/>
    </row>
    <row r="40">
      <c r="AC40" s="6"/>
    </row>
    <row r="41">
      <c r="AC41" s="6"/>
    </row>
    <row r="42">
      <c r="AC42" s="6"/>
    </row>
    <row r="43">
      <c r="AC43" s="6"/>
    </row>
    <row r="44">
      <c r="AC44" s="6"/>
    </row>
    <row r="45">
      <c r="AC45" s="6"/>
    </row>
    <row r="46">
      <c r="AC46" s="6"/>
    </row>
    <row r="47">
      <c r="AC47" s="6"/>
    </row>
    <row r="48">
      <c r="AC48" s="6"/>
    </row>
    <row r="49">
      <c r="AC49" s="6"/>
    </row>
    <row r="50">
      <c r="AC50" s="6"/>
    </row>
    <row r="51">
      <c r="AC51" s="6"/>
    </row>
    <row r="52">
      <c r="AC52" s="6"/>
    </row>
    <row r="53">
      <c r="AC53" s="6"/>
    </row>
    <row r="54">
      <c r="AC54" s="6"/>
    </row>
    <row r="55">
      <c r="AC55" s="6"/>
    </row>
    <row r="56">
      <c r="AC56" s="6"/>
    </row>
    <row r="57">
      <c r="AC57" s="6"/>
    </row>
    <row r="58">
      <c r="AC58" s="6"/>
    </row>
    <row r="59">
      <c r="AC59" s="6"/>
    </row>
    <row r="60">
      <c r="AC60" s="6"/>
    </row>
    <row r="61">
      <c r="AC61" s="6"/>
    </row>
    <row r="62">
      <c r="AC62" s="6"/>
    </row>
    <row r="63">
      <c r="AC63" s="6"/>
    </row>
    <row r="64">
      <c r="AC64" s="6"/>
    </row>
    <row r="65">
      <c r="AC65" s="6"/>
    </row>
    <row r="66">
      <c r="AC66" s="6"/>
    </row>
    <row r="67">
      <c r="AC67" s="6"/>
    </row>
    <row r="68">
      <c r="AC68" s="6"/>
    </row>
    <row r="69">
      <c r="AC69" s="6"/>
    </row>
    <row r="70">
      <c r="AC70" s="6"/>
    </row>
    <row r="71">
      <c r="AC71" s="6"/>
    </row>
    <row r="72">
      <c r="AC72" s="6"/>
    </row>
    <row r="73">
      <c r="AC73" s="6"/>
    </row>
    <row r="74">
      <c r="AC74" s="6"/>
    </row>
    <row r="75">
      <c r="AC75" s="6"/>
    </row>
    <row r="76">
      <c r="AC76" s="6"/>
    </row>
    <row r="77">
      <c r="AC77" s="6"/>
    </row>
    <row r="78">
      <c r="AC78" s="6"/>
    </row>
    <row r="79">
      <c r="AC79" s="6"/>
    </row>
    <row r="80">
      <c r="AC80" s="6"/>
    </row>
    <row r="81">
      <c r="AC81" s="6"/>
    </row>
    <row r="82">
      <c r="AC82" s="6"/>
    </row>
    <row r="83">
      <c r="AC83" s="6"/>
    </row>
    <row r="84">
      <c r="AC84" s="6"/>
    </row>
    <row r="85">
      <c r="AC85" s="6"/>
    </row>
    <row r="86">
      <c r="AC86" s="6"/>
    </row>
    <row r="87">
      <c r="AC87" s="6"/>
    </row>
    <row r="88">
      <c r="AC88" s="6"/>
    </row>
    <row r="89">
      <c r="AC89" s="6"/>
    </row>
    <row r="90">
      <c r="AC90" s="6"/>
    </row>
    <row r="91">
      <c r="AC91" s="6"/>
    </row>
    <row r="92">
      <c r="AC92" s="6"/>
    </row>
    <row r="93">
      <c r="AC93" s="6"/>
    </row>
    <row r="94">
      <c r="AC94" s="6"/>
    </row>
    <row r="95">
      <c r="AC95" s="6"/>
    </row>
    <row r="96">
      <c r="AC96" s="6"/>
    </row>
    <row r="97">
      <c r="AC97" s="6"/>
    </row>
    <row r="98">
      <c r="AC98" s="6"/>
    </row>
    <row r="99">
      <c r="AC99" s="6"/>
    </row>
    <row r="100">
      <c r="AC100" s="6"/>
    </row>
    <row r="101">
      <c r="AC101" s="6"/>
    </row>
    <row r="102">
      <c r="AC102" s="6"/>
    </row>
    <row r="103">
      <c r="AC103" s="6"/>
    </row>
    <row r="104">
      <c r="AC104" s="6"/>
    </row>
    <row r="105">
      <c r="AC105" s="6"/>
    </row>
    <row r="106">
      <c r="AC106" s="6"/>
    </row>
    <row r="107">
      <c r="AC107" s="6"/>
    </row>
    <row r="108">
      <c r="AC108" s="6"/>
    </row>
    <row r="109">
      <c r="AC109" s="6"/>
    </row>
    <row r="110">
      <c r="AC110" s="6"/>
    </row>
    <row r="111">
      <c r="AC111" s="6"/>
    </row>
    <row r="112">
      <c r="AC112" s="6"/>
    </row>
    <row r="113">
      <c r="AC113" s="6"/>
    </row>
    <row r="114">
      <c r="AC114" s="6"/>
    </row>
    <row r="115">
      <c r="AC115" s="6"/>
    </row>
    <row r="116">
      <c r="AC116" s="6"/>
    </row>
    <row r="117">
      <c r="AC117" s="6"/>
    </row>
    <row r="118">
      <c r="AC118" s="6"/>
    </row>
    <row r="119">
      <c r="AC119" s="6"/>
    </row>
    <row r="120">
      <c r="AC120" s="6"/>
    </row>
    <row r="121">
      <c r="AC121" s="6"/>
    </row>
    <row r="122">
      <c r="AC122" s="6"/>
    </row>
    <row r="123">
      <c r="AC123" s="6"/>
    </row>
    <row r="124">
      <c r="AC124" s="6"/>
    </row>
    <row r="125">
      <c r="AC125" s="6"/>
    </row>
    <row r="126">
      <c r="AC126" s="6"/>
    </row>
    <row r="127">
      <c r="AC127" s="6"/>
    </row>
    <row r="128">
      <c r="AC128" s="6"/>
    </row>
    <row r="129">
      <c r="AC129" s="6"/>
    </row>
    <row r="130">
      <c r="AC130" s="6"/>
    </row>
    <row r="131">
      <c r="AC131" s="6"/>
    </row>
    <row r="132">
      <c r="AC132" s="6"/>
    </row>
    <row r="133">
      <c r="AC133" s="6"/>
    </row>
    <row r="134">
      <c r="AC134" s="6"/>
    </row>
    <row r="135">
      <c r="AC135" s="6"/>
    </row>
    <row r="136">
      <c r="AC136" s="6"/>
    </row>
    <row r="137">
      <c r="AC137" s="6"/>
    </row>
    <row r="138">
      <c r="AC138" s="6"/>
    </row>
    <row r="139">
      <c r="AC139" s="6"/>
    </row>
    <row r="140">
      <c r="AC140" s="6"/>
    </row>
    <row r="141">
      <c r="AC141" s="6"/>
    </row>
    <row r="142">
      <c r="AC142" s="6"/>
    </row>
    <row r="143">
      <c r="AC143" s="6"/>
    </row>
    <row r="144">
      <c r="AC144" s="6"/>
    </row>
    <row r="145">
      <c r="AC145" s="6"/>
    </row>
    <row r="146">
      <c r="AC146" s="6"/>
    </row>
    <row r="147">
      <c r="AC147" s="6"/>
    </row>
    <row r="148">
      <c r="AC148" s="6"/>
    </row>
    <row r="149">
      <c r="AC149" s="6"/>
    </row>
    <row r="150">
      <c r="AC150" s="6"/>
    </row>
    <row r="151">
      <c r="AC151" s="6"/>
    </row>
    <row r="152">
      <c r="AC152" s="6"/>
    </row>
    <row r="153">
      <c r="AC153" s="6"/>
    </row>
    <row r="154">
      <c r="AC154" s="6"/>
    </row>
    <row r="155">
      <c r="AC155" s="6"/>
    </row>
    <row r="156">
      <c r="AC156" s="6"/>
    </row>
    <row r="157">
      <c r="AC157" s="6"/>
    </row>
    <row r="158">
      <c r="AC158" s="6"/>
    </row>
    <row r="159">
      <c r="AC159" s="6"/>
    </row>
    <row r="160">
      <c r="AC160" s="6"/>
    </row>
    <row r="161">
      <c r="AC161" s="6"/>
    </row>
    <row r="162">
      <c r="AC162" s="6"/>
    </row>
    <row r="163">
      <c r="AC163" s="6"/>
    </row>
    <row r="164">
      <c r="AC164" s="6"/>
    </row>
    <row r="165">
      <c r="AC165" s="6"/>
    </row>
    <row r="166">
      <c r="AC166" s="6"/>
    </row>
    <row r="167">
      <c r="AC167" s="6"/>
    </row>
    <row r="168">
      <c r="AC168" s="6"/>
    </row>
    <row r="169">
      <c r="AC169" s="6"/>
    </row>
    <row r="170">
      <c r="AC170" s="6"/>
    </row>
    <row r="171">
      <c r="AC171" s="6"/>
    </row>
    <row r="172">
      <c r="AC172" s="6"/>
    </row>
    <row r="173">
      <c r="AC173" s="6"/>
    </row>
    <row r="174">
      <c r="AC174" s="6"/>
    </row>
    <row r="175">
      <c r="AC175" s="6"/>
    </row>
    <row r="176">
      <c r="AC176" s="6"/>
    </row>
    <row r="177">
      <c r="AC177" s="6"/>
    </row>
    <row r="178">
      <c r="AC178" s="6"/>
    </row>
    <row r="179">
      <c r="AC179" s="6"/>
    </row>
    <row r="180">
      <c r="AC180" s="6"/>
    </row>
    <row r="181">
      <c r="AC181" s="6"/>
    </row>
    <row r="182">
      <c r="AC182" s="6"/>
    </row>
    <row r="183">
      <c r="AC183" s="6"/>
    </row>
    <row r="184">
      <c r="AC184" s="6"/>
    </row>
    <row r="185">
      <c r="AC185" s="6"/>
    </row>
    <row r="186">
      <c r="AC186" s="6"/>
    </row>
    <row r="187">
      <c r="AC187" s="6"/>
    </row>
    <row r="188">
      <c r="AC188" s="6"/>
    </row>
    <row r="189">
      <c r="AC189" s="6"/>
    </row>
    <row r="190">
      <c r="AC190" s="6"/>
    </row>
    <row r="191">
      <c r="AC191" s="6"/>
    </row>
    <row r="192">
      <c r="AC192" s="6"/>
    </row>
    <row r="193">
      <c r="AC193" s="6"/>
    </row>
    <row r="194">
      <c r="AC194" s="6"/>
    </row>
    <row r="195">
      <c r="AC195" s="6"/>
    </row>
    <row r="196">
      <c r="AC196" s="6"/>
    </row>
    <row r="197">
      <c r="AC197" s="6"/>
    </row>
    <row r="198">
      <c r="AC198" s="6"/>
    </row>
    <row r="199">
      <c r="AC199" s="6"/>
    </row>
    <row r="200">
      <c r="AC200" s="6"/>
    </row>
    <row r="201">
      <c r="AC201" s="6"/>
    </row>
    <row r="202">
      <c r="AC202" s="6"/>
    </row>
    <row r="203">
      <c r="AC203" s="6"/>
    </row>
    <row r="204">
      <c r="AC204" s="6"/>
    </row>
    <row r="205">
      <c r="AC205" s="6"/>
    </row>
    <row r="206">
      <c r="AC206" s="6"/>
    </row>
    <row r="207">
      <c r="AC207" s="6"/>
    </row>
    <row r="208">
      <c r="AC208" s="6"/>
    </row>
    <row r="209">
      <c r="AC209" s="6"/>
    </row>
    <row r="210">
      <c r="AC210" s="6"/>
    </row>
    <row r="211">
      <c r="AC211" s="6"/>
    </row>
    <row r="212">
      <c r="AC212" s="6"/>
    </row>
    <row r="213">
      <c r="AC213" s="6"/>
    </row>
    <row r="214">
      <c r="AC214" s="6"/>
    </row>
    <row r="215">
      <c r="AC215" s="6"/>
    </row>
    <row r="216">
      <c r="AC216" s="6"/>
    </row>
    <row r="217">
      <c r="AC217" s="6"/>
    </row>
    <row r="218">
      <c r="AC218" s="6"/>
    </row>
    <row r="219">
      <c r="AC219" s="6"/>
    </row>
    <row r="220">
      <c r="AC220" s="6"/>
    </row>
    <row r="221">
      <c r="AC221" s="6"/>
    </row>
    <row r="222">
      <c r="AC222" s="6"/>
    </row>
    <row r="223">
      <c r="AC223" s="6"/>
    </row>
    <row r="224">
      <c r="AC224" s="6"/>
    </row>
    <row r="225">
      <c r="AC225" s="6"/>
    </row>
    <row r="226">
      <c r="AC226" s="6"/>
    </row>
    <row r="227">
      <c r="AC227" s="6"/>
    </row>
    <row r="228">
      <c r="AC228" s="6"/>
    </row>
    <row r="229">
      <c r="AC229" s="6"/>
    </row>
    <row r="230">
      <c r="AC230" s="6"/>
    </row>
    <row r="231">
      <c r="AC231" s="6"/>
    </row>
    <row r="232">
      <c r="AC232" s="6"/>
    </row>
    <row r="233">
      <c r="AC233" s="6"/>
    </row>
    <row r="234">
      <c r="AC234" s="6"/>
    </row>
    <row r="235">
      <c r="AC235" s="6"/>
    </row>
    <row r="236">
      <c r="AC236" s="6"/>
    </row>
    <row r="237">
      <c r="AC237" s="6"/>
    </row>
    <row r="238">
      <c r="AC238" s="6"/>
    </row>
    <row r="239">
      <c r="AC239" s="6"/>
    </row>
    <row r="240">
      <c r="AC240" s="6"/>
    </row>
    <row r="241">
      <c r="AC241" s="6"/>
    </row>
    <row r="242">
      <c r="AC242" s="6"/>
    </row>
    <row r="243">
      <c r="AC243" s="6"/>
    </row>
    <row r="244">
      <c r="AC244" s="6"/>
    </row>
    <row r="245">
      <c r="AC245" s="6"/>
    </row>
    <row r="246">
      <c r="AC246" s="6"/>
    </row>
    <row r="247">
      <c r="AC247" s="6"/>
    </row>
    <row r="248">
      <c r="AC248" s="6"/>
    </row>
    <row r="249">
      <c r="AC249" s="6"/>
    </row>
    <row r="250">
      <c r="AC250" s="6"/>
    </row>
    <row r="251">
      <c r="AC251" s="6"/>
    </row>
    <row r="252">
      <c r="AC252" s="6"/>
    </row>
    <row r="253">
      <c r="AC253" s="6"/>
    </row>
    <row r="254">
      <c r="AC254" s="6"/>
    </row>
    <row r="255">
      <c r="AC255" s="6"/>
    </row>
    <row r="256">
      <c r="AC256" s="6"/>
    </row>
    <row r="257">
      <c r="AC257" s="6"/>
    </row>
    <row r="258">
      <c r="AC258" s="6"/>
    </row>
    <row r="259">
      <c r="AC259" s="6"/>
    </row>
    <row r="260">
      <c r="AC260" s="6"/>
    </row>
    <row r="261">
      <c r="AC261" s="6"/>
    </row>
    <row r="262">
      <c r="AC262" s="6"/>
    </row>
    <row r="263">
      <c r="AC263" s="6"/>
    </row>
    <row r="264">
      <c r="AC264" s="6"/>
    </row>
    <row r="265">
      <c r="AC265" s="6"/>
    </row>
    <row r="266">
      <c r="AC266" s="6"/>
    </row>
    <row r="267">
      <c r="AC267" s="6"/>
    </row>
    <row r="268">
      <c r="AC268" s="6"/>
    </row>
    <row r="269">
      <c r="AC269" s="6"/>
    </row>
    <row r="270">
      <c r="AC270" s="6"/>
    </row>
    <row r="271">
      <c r="AC271" s="6"/>
    </row>
    <row r="272">
      <c r="AC272" s="6"/>
    </row>
    <row r="273">
      <c r="AC273" s="6"/>
    </row>
    <row r="274">
      <c r="AC274" s="6"/>
    </row>
    <row r="275">
      <c r="AC275" s="6"/>
    </row>
    <row r="276">
      <c r="AC276" s="6"/>
    </row>
    <row r="277">
      <c r="AC277" s="6"/>
    </row>
    <row r="278">
      <c r="AC278" s="6"/>
    </row>
    <row r="279">
      <c r="AC279" s="6"/>
    </row>
    <row r="280">
      <c r="AC280" s="6"/>
    </row>
    <row r="281">
      <c r="AC281" s="6"/>
    </row>
    <row r="282">
      <c r="AC282" s="6"/>
    </row>
    <row r="283">
      <c r="AC283" s="6"/>
    </row>
    <row r="284">
      <c r="AC284" s="6"/>
    </row>
    <row r="285">
      <c r="AC285" s="6"/>
    </row>
    <row r="286">
      <c r="AC286" s="6"/>
    </row>
    <row r="287">
      <c r="AC287" s="6"/>
    </row>
    <row r="288">
      <c r="AC288" s="6"/>
    </row>
    <row r="289">
      <c r="AC289" s="6"/>
    </row>
    <row r="290">
      <c r="AC290" s="6"/>
    </row>
    <row r="291">
      <c r="AC291" s="6"/>
    </row>
    <row r="292">
      <c r="AC292" s="6"/>
    </row>
    <row r="293">
      <c r="AC293" s="6"/>
    </row>
    <row r="294">
      <c r="AC294" s="6"/>
    </row>
    <row r="295">
      <c r="AC295" s="6"/>
    </row>
    <row r="296">
      <c r="AC296" s="6"/>
    </row>
    <row r="297">
      <c r="AC297" s="6"/>
    </row>
    <row r="298">
      <c r="AC298" s="6"/>
    </row>
    <row r="299">
      <c r="AC299" s="6"/>
    </row>
    <row r="300">
      <c r="AC300" s="6"/>
    </row>
    <row r="301">
      <c r="AC301" s="6"/>
    </row>
    <row r="302">
      <c r="AC302" s="6"/>
    </row>
    <row r="303">
      <c r="AC303" s="6"/>
    </row>
    <row r="304">
      <c r="AC304" s="6"/>
    </row>
    <row r="305">
      <c r="AC305" s="6"/>
    </row>
    <row r="306">
      <c r="AC306" s="6"/>
    </row>
    <row r="307">
      <c r="AC307" s="6"/>
    </row>
    <row r="308">
      <c r="AC308" s="6"/>
    </row>
    <row r="309">
      <c r="AC309" s="6"/>
    </row>
    <row r="310">
      <c r="AC310" s="6"/>
    </row>
    <row r="311">
      <c r="AC311" s="6"/>
    </row>
    <row r="312">
      <c r="AC312" s="6"/>
    </row>
    <row r="313">
      <c r="AC313" s="6"/>
    </row>
    <row r="314">
      <c r="AC314" s="6"/>
    </row>
    <row r="315">
      <c r="AC315" s="6"/>
    </row>
    <row r="316">
      <c r="AC316" s="6"/>
    </row>
    <row r="317">
      <c r="AC317" s="6"/>
    </row>
    <row r="318">
      <c r="AC318" s="6"/>
    </row>
    <row r="319">
      <c r="AC319" s="6"/>
    </row>
    <row r="320">
      <c r="AC320" s="6"/>
    </row>
    <row r="321">
      <c r="AC321" s="6"/>
    </row>
    <row r="322">
      <c r="AC322" s="6"/>
    </row>
    <row r="323">
      <c r="AC323" s="6"/>
    </row>
    <row r="324">
      <c r="AC324" s="6"/>
    </row>
    <row r="325">
      <c r="AC325" s="6"/>
    </row>
    <row r="326">
      <c r="AC326" s="6"/>
    </row>
    <row r="327">
      <c r="AC327" s="6"/>
    </row>
    <row r="328">
      <c r="AC328" s="6"/>
    </row>
    <row r="329">
      <c r="AC329" s="6"/>
    </row>
    <row r="330">
      <c r="AC330" s="6"/>
    </row>
    <row r="331">
      <c r="AC331" s="6"/>
    </row>
    <row r="332">
      <c r="AC332" s="6"/>
    </row>
    <row r="333">
      <c r="AC333" s="6"/>
    </row>
    <row r="334">
      <c r="AC334" s="6"/>
    </row>
    <row r="335">
      <c r="AC335" s="6"/>
    </row>
    <row r="336">
      <c r="AC336" s="6"/>
    </row>
    <row r="337">
      <c r="AC337" s="6"/>
    </row>
    <row r="338">
      <c r="AC338" s="6"/>
    </row>
    <row r="339">
      <c r="AC339" s="6"/>
    </row>
    <row r="340">
      <c r="AC340" s="6"/>
    </row>
    <row r="341">
      <c r="AC341" s="6"/>
    </row>
    <row r="342">
      <c r="AC342" s="6"/>
    </row>
    <row r="343">
      <c r="AC343" s="6"/>
    </row>
    <row r="344">
      <c r="AC344" s="6"/>
    </row>
    <row r="345">
      <c r="AC345" s="6"/>
    </row>
    <row r="346">
      <c r="AC346" s="6"/>
    </row>
    <row r="347">
      <c r="AC347" s="6"/>
    </row>
    <row r="348">
      <c r="AC348" s="6"/>
    </row>
    <row r="349">
      <c r="AC349" s="6"/>
    </row>
    <row r="350">
      <c r="AC350" s="6"/>
    </row>
    <row r="351">
      <c r="AC351" s="6"/>
    </row>
    <row r="352">
      <c r="AC352" s="6"/>
    </row>
    <row r="353">
      <c r="AC353" s="6"/>
    </row>
    <row r="354">
      <c r="AC354" s="6"/>
    </row>
    <row r="355">
      <c r="AC355" s="6"/>
    </row>
    <row r="356">
      <c r="AC356" s="6"/>
    </row>
    <row r="357">
      <c r="AC357" s="6"/>
    </row>
    <row r="358">
      <c r="AC358" s="6"/>
    </row>
    <row r="359">
      <c r="AC359" s="6"/>
    </row>
    <row r="360">
      <c r="AC360" s="6"/>
    </row>
    <row r="361">
      <c r="AC361" s="6"/>
    </row>
    <row r="362">
      <c r="AC362" s="6"/>
    </row>
    <row r="363">
      <c r="AC363" s="6"/>
    </row>
    <row r="364">
      <c r="AC364" s="6"/>
    </row>
    <row r="365">
      <c r="AC365" s="6"/>
    </row>
    <row r="366">
      <c r="AC366" s="6"/>
    </row>
    <row r="367">
      <c r="AC367" s="6"/>
    </row>
    <row r="368">
      <c r="AC368" s="6"/>
    </row>
    <row r="369">
      <c r="AC369" s="6"/>
    </row>
    <row r="370">
      <c r="AC370" s="6"/>
    </row>
    <row r="371">
      <c r="AC371" s="6"/>
    </row>
    <row r="372">
      <c r="AC372" s="6"/>
    </row>
    <row r="373">
      <c r="AC373" s="6"/>
    </row>
    <row r="374">
      <c r="AC374" s="6"/>
    </row>
    <row r="375">
      <c r="AC375" s="6"/>
    </row>
    <row r="376">
      <c r="AC376" s="6"/>
    </row>
    <row r="377">
      <c r="AC377" s="6"/>
    </row>
    <row r="378">
      <c r="AC378" s="6"/>
    </row>
    <row r="379">
      <c r="AC379" s="6"/>
    </row>
    <row r="380">
      <c r="AC380" s="6"/>
    </row>
    <row r="381">
      <c r="AC381" s="6"/>
    </row>
    <row r="382">
      <c r="AC382" s="6"/>
    </row>
    <row r="383">
      <c r="AC383" s="6"/>
    </row>
    <row r="384">
      <c r="AC384" s="6"/>
    </row>
    <row r="385">
      <c r="AC385" s="6"/>
    </row>
    <row r="386">
      <c r="AC386" s="6"/>
    </row>
    <row r="387">
      <c r="AC387" s="6"/>
    </row>
    <row r="388">
      <c r="AC388" s="6"/>
    </row>
    <row r="389">
      <c r="AC389" s="6"/>
    </row>
    <row r="390">
      <c r="AC390" s="6"/>
    </row>
    <row r="391">
      <c r="AC391" s="6"/>
    </row>
    <row r="392">
      <c r="AC392" s="6"/>
    </row>
    <row r="393">
      <c r="AC393" s="6"/>
    </row>
    <row r="394">
      <c r="AC394" s="6"/>
    </row>
    <row r="395">
      <c r="AC395" s="6"/>
    </row>
    <row r="396">
      <c r="AC396" s="6"/>
    </row>
    <row r="397">
      <c r="AC397" s="6"/>
    </row>
    <row r="398">
      <c r="AC398" s="6"/>
    </row>
    <row r="399">
      <c r="AC399" s="6"/>
    </row>
    <row r="400">
      <c r="AC400" s="6"/>
    </row>
    <row r="401">
      <c r="AC401" s="6"/>
    </row>
    <row r="402">
      <c r="AC402" s="6"/>
    </row>
    <row r="403">
      <c r="AC403" s="6"/>
    </row>
    <row r="404">
      <c r="AC404" s="6"/>
    </row>
    <row r="405">
      <c r="AC405" s="6"/>
    </row>
    <row r="406">
      <c r="AC406" s="6"/>
    </row>
    <row r="407">
      <c r="AC407" s="6"/>
    </row>
    <row r="408">
      <c r="AC408" s="6"/>
    </row>
    <row r="409">
      <c r="AC409" s="6"/>
    </row>
    <row r="410">
      <c r="AC410" s="6"/>
    </row>
    <row r="411">
      <c r="AC411" s="6"/>
    </row>
    <row r="412">
      <c r="AC412" s="6"/>
    </row>
    <row r="413">
      <c r="AC413" s="6"/>
    </row>
    <row r="414">
      <c r="AC414" s="6"/>
    </row>
    <row r="415">
      <c r="AC415" s="6"/>
    </row>
    <row r="416">
      <c r="AC416" s="6"/>
    </row>
    <row r="417">
      <c r="AC417" s="6"/>
    </row>
    <row r="418">
      <c r="AC418" s="6"/>
    </row>
    <row r="419">
      <c r="AC419" s="6"/>
    </row>
    <row r="420">
      <c r="AC420" s="6"/>
    </row>
    <row r="421">
      <c r="AC421" s="6"/>
    </row>
    <row r="422">
      <c r="AC422" s="6"/>
    </row>
    <row r="423">
      <c r="AC423" s="6"/>
    </row>
    <row r="424">
      <c r="AC424" s="6"/>
    </row>
    <row r="425">
      <c r="AC425" s="6"/>
    </row>
    <row r="426">
      <c r="AC426" s="6"/>
    </row>
    <row r="427">
      <c r="AC427" s="6"/>
    </row>
    <row r="428">
      <c r="AC428" s="6"/>
    </row>
    <row r="429">
      <c r="AC429" s="6"/>
    </row>
    <row r="430">
      <c r="AC430" s="6"/>
    </row>
    <row r="431">
      <c r="AC431" s="6"/>
    </row>
    <row r="432">
      <c r="AC432" s="6"/>
    </row>
    <row r="433">
      <c r="AC433" s="6"/>
    </row>
    <row r="434">
      <c r="AC434" s="6"/>
    </row>
    <row r="435">
      <c r="AC435" s="6"/>
    </row>
    <row r="436">
      <c r="AC436" s="6"/>
    </row>
    <row r="437">
      <c r="AC437" s="6"/>
    </row>
    <row r="438">
      <c r="AC438" s="6"/>
    </row>
    <row r="439">
      <c r="AC439" s="6"/>
    </row>
    <row r="440">
      <c r="AC440" s="6"/>
    </row>
    <row r="441">
      <c r="AC441" s="6"/>
    </row>
    <row r="442">
      <c r="AC442" s="6"/>
    </row>
    <row r="443">
      <c r="AC443" s="6"/>
    </row>
    <row r="444">
      <c r="AC444" s="6"/>
    </row>
    <row r="445">
      <c r="AC445" s="6"/>
    </row>
    <row r="446">
      <c r="AC446" s="6"/>
    </row>
    <row r="447">
      <c r="AC447" s="6"/>
    </row>
    <row r="448">
      <c r="AC448" s="6"/>
    </row>
    <row r="449">
      <c r="AC449" s="6"/>
    </row>
    <row r="450">
      <c r="AC450" s="6"/>
    </row>
    <row r="451">
      <c r="AC451" s="6"/>
    </row>
    <row r="452">
      <c r="AC452" s="6"/>
    </row>
    <row r="453">
      <c r="AC453" s="6"/>
    </row>
    <row r="454">
      <c r="AC454" s="6"/>
    </row>
    <row r="455">
      <c r="AC455" s="6"/>
    </row>
    <row r="456">
      <c r="AC456" s="6"/>
    </row>
    <row r="457">
      <c r="AC457" s="6"/>
    </row>
    <row r="458">
      <c r="AC458" s="6"/>
    </row>
    <row r="459">
      <c r="AC459" s="6"/>
    </row>
    <row r="460">
      <c r="AC460" s="6"/>
    </row>
    <row r="461">
      <c r="AC461" s="6"/>
    </row>
    <row r="462">
      <c r="AC462" s="6"/>
    </row>
    <row r="463">
      <c r="AC463" s="6"/>
    </row>
    <row r="464">
      <c r="AC464" s="6"/>
    </row>
    <row r="465">
      <c r="AC465" s="6"/>
    </row>
    <row r="466">
      <c r="AC466" s="6"/>
    </row>
    <row r="467">
      <c r="AC467" s="6"/>
    </row>
    <row r="468">
      <c r="AC468" s="6"/>
    </row>
    <row r="469">
      <c r="AC469" s="6"/>
    </row>
    <row r="470">
      <c r="AC470" s="6"/>
    </row>
    <row r="471">
      <c r="AC471" s="6"/>
    </row>
    <row r="472">
      <c r="AC472" s="6"/>
    </row>
    <row r="473">
      <c r="AC473" s="6"/>
    </row>
    <row r="474">
      <c r="AC474" s="6"/>
    </row>
    <row r="475">
      <c r="AC475" s="6"/>
    </row>
    <row r="476">
      <c r="AC476" s="6"/>
    </row>
    <row r="477">
      <c r="AC477" s="6"/>
    </row>
    <row r="478">
      <c r="AC478" s="6"/>
    </row>
    <row r="479">
      <c r="AC479" s="6"/>
    </row>
    <row r="480">
      <c r="AC480" s="6"/>
    </row>
    <row r="481">
      <c r="AC481" s="6"/>
    </row>
    <row r="482">
      <c r="AC482" s="6"/>
    </row>
    <row r="483">
      <c r="AC483" s="6"/>
    </row>
    <row r="484">
      <c r="AC484" s="6"/>
    </row>
    <row r="485">
      <c r="AC485" s="6"/>
    </row>
    <row r="486">
      <c r="AC486" s="6"/>
    </row>
    <row r="487">
      <c r="AC487" s="6"/>
    </row>
    <row r="488">
      <c r="AC488" s="6"/>
    </row>
    <row r="489">
      <c r="AC489" s="6"/>
    </row>
    <row r="490">
      <c r="AC490" s="6"/>
    </row>
    <row r="491">
      <c r="AC491" s="6"/>
    </row>
    <row r="492">
      <c r="AC492" s="6"/>
    </row>
    <row r="493">
      <c r="AC493" s="6"/>
    </row>
    <row r="494">
      <c r="AC494" s="6"/>
    </row>
    <row r="495">
      <c r="AC495" s="6"/>
    </row>
    <row r="496">
      <c r="AC496" s="6"/>
    </row>
    <row r="497">
      <c r="AC497" s="6"/>
    </row>
    <row r="498">
      <c r="AC498" s="6"/>
    </row>
    <row r="499">
      <c r="AC499" s="6"/>
    </row>
    <row r="500">
      <c r="AC500" s="6"/>
    </row>
    <row r="501">
      <c r="AC501" s="6"/>
    </row>
    <row r="502">
      <c r="AC502" s="6"/>
    </row>
    <row r="503">
      <c r="AC503" s="6"/>
    </row>
    <row r="504">
      <c r="AC504" s="6"/>
    </row>
    <row r="505">
      <c r="AC505" s="6"/>
    </row>
    <row r="506">
      <c r="AC506" s="6"/>
    </row>
    <row r="507">
      <c r="AC507" s="6"/>
    </row>
    <row r="508">
      <c r="AC508" s="6"/>
    </row>
    <row r="509">
      <c r="AC509" s="6"/>
    </row>
    <row r="510">
      <c r="AC510" s="6"/>
    </row>
    <row r="511">
      <c r="AC511" s="6"/>
    </row>
    <row r="512">
      <c r="AC512" s="6"/>
    </row>
    <row r="513">
      <c r="AC513" s="6"/>
    </row>
    <row r="514">
      <c r="AC514" s="6"/>
    </row>
    <row r="515">
      <c r="AC515" s="6"/>
    </row>
    <row r="516">
      <c r="AC516" s="6"/>
    </row>
    <row r="517">
      <c r="AC517" s="6"/>
    </row>
    <row r="518">
      <c r="AC518" s="6"/>
    </row>
    <row r="519">
      <c r="AC519" s="6"/>
    </row>
    <row r="520">
      <c r="AC520" s="6"/>
    </row>
    <row r="521">
      <c r="AC521" s="6"/>
    </row>
    <row r="522">
      <c r="AC522" s="6"/>
    </row>
    <row r="523">
      <c r="AC523" s="6"/>
    </row>
    <row r="524">
      <c r="AC524" s="6"/>
    </row>
    <row r="525">
      <c r="AC525" s="6"/>
    </row>
    <row r="526">
      <c r="AC526" s="6"/>
    </row>
    <row r="527">
      <c r="AC527" s="6"/>
    </row>
    <row r="528">
      <c r="AC528" s="6"/>
    </row>
    <row r="529">
      <c r="AC529" s="6"/>
    </row>
    <row r="530">
      <c r="AC530" s="6"/>
    </row>
    <row r="531">
      <c r="AC531" s="6"/>
    </row>
    <row r="532">
      <c r="AC532" s="6"/>
    </row>
    <row r="533">
      <c r="AC533" s="6"/>
    </row>
    <row r="534">
      <c r="AC534" s="6"/>
    </row>
    <row r="535">
      <c r="AC535" s="6"/>
    </row>
    <row r="536">
      <c r="AC536" s="6"/>
    </row>
    <row r="537">
      <c r="AC537" s="6"/>
    </row>
    <row r="538">
      <c r="AC538" s="6"/>
    </row>
    <row r="539">
      <c r="AC539" s="6"/>
    </row>
    <row r="540">
      <c r="AC540" s="6"/>
    </row>
    <row r="541">
      <c r="AC541" s="6"/>
    </row>
    <row r="542">
      <c r="AC542" s="6"/>
    </row>
    <row r="543">
      <c r="AC543" s="6"/>
    </row>
    <row r="544">
      <c r="AC544" s="6"/>
    </row>
    <row r="545">
      <c r="AC545" s="6"/>
    </row>
    <row r="546">
      <c r="AC546" s="6"/>
    </row>
    <row r="547">
      <c r="AC547" s="6"/>
    </row>
    <row r="548">
      <c r="AC548" s="6"/>
    </row>
    <row r="549">
      <c r="AC549" s="6"/>
    </row>
    <row r="550">
      <c r="AC550" s="6"/>
    </row>
    <row r="551">
      <c r="AC551" s="6"/>
    </row>
    <row r="552">
      <c r="AC552" s="6"/>
    </row>
    <row r="553">
      <c r="AC553" s="6"/>
    </row>
    <row r="554">
      <c r="AC554" s="6"/>
    </row>
    <row r="555">
      <c r="AC555" s="6"/>
    </row>
    <row r="556">
      <c r="AC556" s="6"/>
    </row>
    <row r="557">
      <c r="AC557" s="6"/>
    </row>
    <row r="558">
      <c r="AC558" s="6"/>
    </row>
    <row r="559">
      <c r="AC559" s="6"/>
    </row>
    <row r="560">
      <c r="AC560" s="6"/>
    </row>
    <row r="561">
      <c r="AC561" s="6"/>
    </row>
    <row r="562">
      <c r="AC562" s="6"/>
    </row>
    <row r="563">
      <c r="AC563" s="6"/>
    </row>
    <row r="564">
      <c r="AC564" s="6"/>
    </row>
    <row r="565">
      <c r="AC565" s="6"/>
    </row>
    <row r="566">
      <c r="AC566" s="6"/>
    </row>
    <row r="567">
      <c r="AC567" s="6"/>
    </row>
    <row r="568">
      <c r="AC568" s="6"/>
    </row>
    <row r="569">
      <c r="AC569" s="6"/>
    </row>
    <row r="570">
      <c r="AC570" s="6"/>
    </row>
    <row r="571">
      <c r="AC571" s="6"/>
    </row>
    <row r="572">
      <c r="AC572" s="6"/>
    </row>
    <row r="573">
      <c r="AC573" s="6"/>
    </row>
    <row r="574">
      <c r="AC574" s="6"/>
    </row>
    <row r="575">
      <c r="AC575" s="6"/>
    </row>
    <row r="576">
      <c r="AC576" s="6"/>
    </row>
    <row r="577">
      <c r="AC577" s="6"/>
    </row>
    <row r="578">
      <c r="AC578" s="6"/>
    </row>
    <row r="579">
      <c r="AC579" s="6"/>
    </row>
    <row r="580">
      <c r="AC580" s="6"/>
    </row>
    <row r="581">
      <c r="AC581" s="6"/>
    </row>
    <row r="582">
      <c r="AC582" s="6"/>
    </row>
    <row r="583">
      <c r="AC583" s="6"/>
    </row>
    <row r="584">
      <c r="AC584" s="6"/>
    </row>
    <row r="585">
      <c r="AC585" s="6"/>
    </row>
    <row r="586">
      <c r="AC586" s="6"/>
    </row>
    <row r="587">
      <c r="AC587" s="6"/>
    </row>
    <row r="588">
      <c r="AC588" s="6"/>
    </row>
    <row r="589">
      <c r="AC589" s="6"/>
    </row>
    <row r="590">
      <c r="AC590" s="6"/>
    </row>
    <row r="591">
      <c r="AC591" s="6"/>
    </row>
    <row r="592">
      <c r="AC592" s="6"/>
    </row>
    <row r="593">
      <c r="AC593" s="6"/>
    </row>
    <row r="594">
      <c r="AC594" s="6"/>
    </row>
    <row r="595">
      <c r="AC595" s="6"/>
    </row>
    <row r="596">
      <c r="AC596" s="6"/>
    </row>
    <row r="597">
      <c r="AC597" s="6"/>
    </row>
    <row r="598">
      <c r="AC598" s="6"/>
    </row>
    <row r="599">
      <c r="AC599" s="6"/>
    </row>
    <row r="600">
      <c r="AC600" s="6"/>
    </row>
    <row r="601">
      <c r="AC601" s="6"/>
    </row>
    <row r="602">
      <c r="AC602" s="6"/>
    </row>
    <row r="603">
      <c r="AC603" s="6"/>
    </row>
    <row r="604">
      <c r="AC604" s="6"/>
    </row>
    <row r="605">
      <c r="AC605" s="6"/>
    </row>
    <row r="606">
      <c r="AC606" s="6"/>
    </row>
    <row r="607">
      <c r="AC607" s="6"/>
    </row>
    <row r="608">
      <c r="AC608" s="6"/>
    </row>
    <row r="609">
      <c r="AC609" s="6"/>
    </row>
    <row r="610">
      <c r="AC610" s="6"/>
    </row>
    <row r="611">
      <c r="AC611" s="6"/>
    </row>
    <row r="612">
      <c r="AC612" s="6"/>
    </row>
    <row r="613">
      <c r="AC613" s="6"/>
    </row>
    <row r="614">
      <c r="AC614" s="6"/>
    </row>
    <row r="615">
      <c r="AC615" s="6"/>
    </row>
    <row r="616">
      <c r="AC616" s="6"/>
    </row>
    <row r="617">
      <c r="AC617" s="6"/>
    </row>
    <row r="618">
      <c r="AC618" s="6"/>
    </row>
    <row r="619">
      <c r="AC619" s="6"/>
    </row>
    <row r="620">
      <c r="AC620" s="6"/>
    </row>
    <row r="621">
      <c r="AC621" s="6"/>
    </row>
    <row r="622">
      <c r="AC622" s="6"/>
    </row>
    <row r="623">
      <c r="AC623" s="6"/>
    </row>
    <row r="624">
      <c r="AC624" s="6"/>
    </row>
    <row r="625">
      <c r="AC625" s="6"/>
    </row>
    <row r="626">
      <c r="AC626" s="6"/>
    </row>
    <row r="627">
      <c r="AC627" s="6"/>
    </row>
    <row r="628">
      <c r="AC628" s="6"/>
    </row>
    <row r="629">
      <c r="AC629" s="6"/>
    </row>
    <row r="630">
      <c r="AC630" s="6"/>
    </row>
    <row r="631">
      <c r="AC631" s="6"/>
    </row>
    <row r="632">
      <c r="AC632" s="6"/>
    </row>
    <row r="633">
      <c r="AC633" s="6"/>
    </row>
    <row r="634">
      <c r="AC634" s="6"/>
    </row>
    <row r="635">
      <c r="AC635" s="6"/>
    </row>
    <row r="636">
      <c r="AC636" s="6"/>
    </row>
    <row r="637">
      <c r="AC637" s="6"/>
    </row>
    <row r="638">
      <c r="AC638" s="6"/>
    </row>
    <row r="639">
      <c r="AC639" s="6"/>
    </row>
    <row r="640">
      <c r="AC640" s="6"/>
    </row>
    <row r="641">
      <c r="AC641" s="6"/>
    </row>
    <row r="642">
      <c r="AC642" s="6"/>
    </row>
    <row r="643">
      <c r="AC643" s="6"/>
    </row>
    <row r="644">
      <c r="AC644" s="6"/>
    </row>
    <row r="645">
      <c r="AC645" s="6"/>
    </row>
    <row r="646">
      <c r="AC646" s="6"/>
    </row>
    <row r="647">
      <c r="AC647" s="6"/>
    </row>
    <row r="648">
      <c r="AC648" s="6"/>
    </row>
    <row r="649">
      <c r="AC649" s="6"/>
    </row>
    <row r="650">
      <c r="AC650" s="6"/>
    </row>
    <row r="651">
      <c r="AC651" s="6"/>
    </row>
    <row r="652">
      <c r="AC652" s="6"/>
    </row>
    <row r="653">
      <c r="AC653" s="6"/>
    </row>
    <row r="654">
      <c r="AC654" s="6"/>
    </row>
    <row r="655">
      <c r="AC655" s="6"/>
    </row>
    <row r="656">
      <c r="AC656" s="6"/>
    </row>
    <row r="657">
      <c r="AC657" s="6"/>
    </row>
    <row r="658">
      <c r="AC658" s="6"/>
    </row>
    <row r="659">
      <c r="AC659" s="6"/>
    </row>
    <row r="660">
      <c r="AC660" s="6"/>
    </row>
    <row r="661">
      <c r="AC661" s="6"/>
    </row>
    <row r="662">
      <c r="AC662" s="6"/>
    </row>
    <row r="663">
      <c r="AC663" s="6"/>
    </row>
    <row r="664">
      <c r="AC664" s="6"/>
    </row>
    <row r="665">
      <c r="AC665" s="6"/>
    </row>
    <row r="666">
      <c r="AC666" s="6"/>
    </row>
    <row r="667">
      <c r="AC667" s="6"/>
    </row>
    <row r="668">
      <c r="AC668" s="6"/>
    </row>
    <row r="669">
      <c r="AC669" s="6"/>
    </row>
    <row r="670">
      <c r="AC670" s="6"/>
    </row>
    <row r="671">
      <c r="AC671" s="6"/>
    </row>
    <row r="672">
      <c r="AC672" s="6"/>
    </row>
    <row r="673">
      <c r="AC673" s="6"/>
    </row>
    <row r="674">
      <c r="AC674" s="6"/>
    </row>
    <row r="675">
      <c r="AC675" s="6"/>
    </row>
    <row r="676">
      <c r="AC676" s="6"/>
    </row>
    <row r="677">
      <c r="AC677" s="6"/>
    </row>
    <row r="678">
      <c r="AC678" s="6"/>
    </row>
    <row r="679">
      <c r="AC679" s="6"/>
    </row>
    <row r="680">
      <c r="AC680" s="6"/>
    </row>
    <row r="681">
      <c r="AC681" s="6"/>
    </row>
    <row r="682">
      <c r="AC682" s="6"/>
    </row>
    <row r="683">
      <c r="AC683" s="6"/>
    </row>
    <row r="684">
      <c r="AC684" s="6"/>
    </row>
    <row r="685">
      <c r="AC685" s="6"/>
    </row>
    <row r="686">
      <c r="AC686" s="6"/>
    </row>
    <row r="687">
      <c r="AC687" s="6"/>
    </row>
    <row r="688">
      <c r="AC688" s="6"/>
    </row>
    <row r="689">
      <c r="AC689" s="6"/>
    </row>
    <row r="690">
      <c r="AC690" s="6"/>
    </row>
    <row r="691">
      <c r="AC691" s="6"/>
    </row>
    <row r="692">
      <c r="AC692" s="6"/>
    </row>
    <row r="693">
      <c r="AC693" s="6"/>
    </row>
    <row r="694">
      <c r="AC694" s="6"/>
    </row>
    <row r="695">
      <c r="AC695" s="6"/>
    </row>
    <row r="696">
      <c r="AC696" s="6"/>
    </row>
    <row r="697">
      <c r="AC697" s="6"/>
    </row>
    <row r="698">
      <c r="AC698" s="6"/>
    </row>
    <row r="699">
      <c r="AC699" s="6"/>
    </row>
    <row r="700">
      <c r="AC700" s="6"/>
    </row>
    <row r="701">
      <c r="AC701" s="6"/>
    </row>
    <row r="702">
      <c r="AC702" s="6"/>
    </row>
    <row r="703">
      <c r="AC703" s="6"/>
    </row>
    <row r="704">
      <c r="AC704" s="6"/>
    </row>
    <row r="705">
      <c r="AC705" s="6"/>
    </row>
    <row r="706">
      <c r="AC706" s="6"/>
    </row>
    <row r="707">
      <c r="AC707" s="6"/>
    </row>
    <row r="708">
      <c r="AC708" s="6"/>
    </row>
    <row r="709">
      <c r="AC709" s="6"/>
    </row>
    <row r="710">
      <c r="AC710" s="6"/>
    </row>
    <row r="711">
      <c r="AC711" s="6"/>
    </row>
    <row r="712">
      <c r="AC712" s="6"/>
    </row>
    <row r="713">
      <c r="AC713" s="6"/>
    </row>
    <row r="714">
      <c r="AC714" s="6"/>
    </row>
    <row r="715">
      <c r="AC715" s="6"/>
    </row>
    <row r="716">
      <c r="AC716" s="6"/>
    </row>
    <row r="717">
      <c r="AC717" s="6"/>
    </row>
    <row r="718">
      <c r="AC718" s="6"/>
    </row>
    <row r="719">
      <c r="AC719" s="6"/>
    </row>
    <row r="720">
      <c r="AC720" s="6"/>
    </row>
    <row r="721">
      <c r="AC721" s="6"/>
    </row>
    <row r="722">
      <c r="AC722" s="6"/>
    </row>
    <row r="723">
      <c r="AC723" s="6"/>
    </row>
    <row r="724">
      <c r="AC724" s="6"/>
    </row>
    <row r="725">
      <c r="AC725" s="6"/>
    </row>
    <row r="726">
      <c r="AC726" s="6"/>
    </row>
    <row r="727">
      <c r="AC727" s="6"/>
    </row>
    <row r="728">
      <c r="AC728" s="6"/>
    </row>
    <row r="729">
      <c r="AC729" s="6"/>
    </row>
    <row r="730">
      <c r="AC730" s="6"/>
    </row>
    <row r="731">
      <c r="AC731" s="6"/>
    </row>
    <row r="732">
      <c r="AC732" s="6"/>
    </row>
    <row r="733">
      <c r="AC733" s="6"/>
    </row>
    <row r="734">
      <c r="AC734" s="6"/>
    </row>
    <row r="735">
      <c r="AC735" s="6"/>
    </row>
    <row r="736">
      <c r="AC736" s="6"/>
    </row>
    <row r="737">
      <c r="AC737" s="6"/>
    </row>
    <row r="738">
      <c r="AC738" s="6"/>
    </row>
    <row r="739">
      <c r="AC739" s="6"/>
    </row>
    <row r="740">
      <c r="AC740" s="6"/>
    </row>
    <row r="741">
      <c r="AC741" s="6"/>
    </row>
    <row r="742">
      <c r="AC742" s="6"/>
    </row>
    <row r="743">
      <c r="AC743" s="6"/>
    </row>
    <row r="744">
      <c r="AC744" s="6"/>
    </row>
    <row r="745">
      <c r="AC745" s="6"/>
    </row>
    <row r="746">
      <c r="AC746" s="6"/>
    </row>
    <row r="747">
      <c r="AC747" s="6"/>
    </row>
    <row r="748">
      <c r="AC748" s="6"/>
    </row>
    <row r="749">
      <c r="AC749" s="6"/>
    </row>
    <row r="750">
      <c r="AC750" s="6"/>
    </row>
    <row r="751">
      <c r="AC751" s="6"/>
    </row>
    <row r="752">
      <c r="AC752" s="6"/>
    </row>
    <row r="753">
      <c r="AC753" s="6"/>
    </row>
    <row r="754">
      <c r="AC754" s="6"/>
    </row>
    <row r="755">
      <c r="AC755" s="6"/>
    </row>
    <row r="756">
      <c r="AC756" s="6"/>
    </row>
    <row r="757">
      <c r="AC757" s="6"/>
    </row>
    <row r="758">
      <c r="AC758" s="6"/>
    </row>
    <row r="759">
      <c r="AC759" s="6"/>
    </row>
    <row r="760">
      <c r="AC760" s="6"/>
    </row>
    <row r="761">
      <c r="AC761" s="6"/>
    </row>
    <row r="762">
      <c r="AC762" s="6"/>
    </row>
    <row r="763">
      <c r="AC763" s="6"/>
    </row>
    <row r="764">
      <c r="AC764" s="6"/>
    </row>
    <row r="765">
      <c r="AC765" s="6"/>
    </row>
    <row r="766">
      <c r="AC766" s="6"/>
    </row>
    <row r="767">
      <c r="AC767" s="6"/>
    </row>
    <row r="768">
      <c r="AC768" s="6"/>
    </row>
    <row r="769">
      <c r="AC769" s="6"/>
    </row>
    <row r="770">
      <c r="AC770" s="6"/>
    </row>
    <row r="771">
      <c r="AC771" s="6"/>
    </row>
    <row r="772">
      <c r="AC772" s="6"/>
    </row>
    <row r="773">
      <c r="AC773" s="6"/>
    </row>
    <row r="774">
      <c r="AC774" s="6"/>
    </row>
    <row r="775">
      <c r="AC775" s="6"/>
    </row>
    <row r="776">
      <c r="AC776" s="6"/>
    </row>
    <row r="777">
      <c r="AC777" s="6"/>
    </row>
    <row r="778">
      <c r="AC778" s="6"/>
    </row>
    <row r="779">
      <c r="AC779" s="6"/>
    </row>
    <row r="780">
      <c r="AC780" s="6"/>
    </row>
    <row r="781">
      <c r="AC781" s="6"/>
    </row>
    <row r="782">
      <c r="AC782" s="6"/>
    </row>
    <row r="783">
      <c r="AC783" s="6"/>
    </row>
    <row r="784">
      <c r="AC784" s="6"/>
    </row>
    <row r="785">
      <c r="AC785" s="6"/>
    </row>
    <row r="786">
      <c r="AC786" s="6"/>
    </row>
    <row r="787">
      <c r="AC787" s="6"/>
    </row>
    <row r="788">
      <c r="AC788" s="6"/>
    </row>
    <row r="789">
      <c r="AC789" s="6"/>
    </row>
    <row r="790">
      <c r="AC790" s="6"/>
    </row>
    <row r="791">
      <c r="AC791" s="6"/>
    </row>
    <row r="792">
      <c r="AC792" s="6"/>
    </row>
    <row r="793">
      <c r="AC793" s="6"/>
    </row>
    <row r="794">
      <c r="AC794" s="6"/>
    </row>
    <row r="795">
      <c r="AC795" s="6"/>
    </row>
    <row r="796">
      <c r="AC796" s="6"/>
    </row>
    <row r="797">
      <c r="AC797" s="6"/>
    </row>
    <row r="798">
      <c r="AC798" s="6"/>
    </row>
    <row r="799">
      <c r="AC799" s="6"/>
    </row>
    <row r="800">
      <c r="AC800" s="6"/>
    </row>
    <row r="801">
      <c r="AC801" s="6"/>
    </row>
    <row r="802">
      <c r="AC802" s="6"/>
    </row>
    <row r="803">
      <c r="AC803" s="6"/>
    </row>
    <row r="804">
      <c r="AC804" s="6"/>
    </row>
    <row r="805">
      <c r="AC805" s="6"/>
    </row>
    <row r="806">
      <c r="AC806" s="6"/>
    </row>
    <row r="807">
      <c r="AC807" s="6"/>
    </row>
    <row r="808">
      <c r="AC808" s="6"/>
    </row>
    <row r="809">
      <c r="AC809" s="6"/>
    </row>
    <row r="810">
      <c r="AC810" s="6"/>
    </row>
    <row r="811">
      <c r="AC811" s="6"/>
    </row>
    <row r="812">
      <c r="AC812" s="6"/>
    </row>
    <row r="813">
      <c r="AC813" s="6"/>
    </row>
    <row r="814">
      <c r="AC814" s="6"/>
    </row>
    <row r="815">
      <c r="AC815" s="6"/>
    </row>
    <row r="816">
      <c r="AC816" s="6"/>
    </row>
    <row r="817">
      <c r="AC817" s="6"/>
    </row>
    <row r="818">
      <c r="AC818" s="6"/>
    </row>
    <row r="819">
      <c r="AC819" s="6"/>
    </row>
    <row r="820">
      <c r="AC820" s="6"/>
    </row>
    <row r="821">
      <c r="AC821" s="6"/>
    </row>
    <row r="822">
      <c r="AC822" s="6"/>
    </row>
    <row r="823">
      <c r="AC823" s="6"/>
    </row>
    <row r="824">
      <c r="AC824" s="6"/>
    </row>
    <row r="825">
      <c r="AC825" s="6"/>
    </row>
    <row r="826">
      <c r="AC826" s="6"/>
    </row>
    <row r="827">
      <c r="AC827" s="6"/>
    </row>
    <row r="828">
      <c r="AC828" s="6"/>
    </row>
    <row r="829">
      <c r="AC829" s="6"/>
    </row>
    <row r="830">
      <c r="AC830" s="6"/>
    </row>
    <row r="831">
      <c r="AC831" s="6"/>
    </row>
    <row r="832">
      <c r="AC832" s="6"/>
    </row>
    <row r="833">
      <c r="AC833" s="6"/>
    </row>
    <row r="834">
      <c r="AC834" s="6"/>
    </row>
    <row r="835">
      <c r="AC835" s="6"/>
    </row>
    <row r="836">
      <c r="AC836" s="6"/>
    </row>
    <row r="837">
      <c r="AC837" s="6"/>
    </row>
    <row r="838">
      <c r="AC838" s="6"/>
    </row>
    <row r="839">
      <c r="AC839" s="6"/>
    </row>
    <row r="840">
      <c r="AC840" s="6"/>
    </row>
    <row r="841">
      <c r="AC841" s="6"/>
    </row>
    <row r="842">
      <c r="AC842" s="6"/>
    </row>
    <row r="843">
      <c r="AC843" s="6"/>
    </row>
    <row r="844">
      <c r="AC844" s="6"/>
    </row>
    <row r="845">
      <c r="AC845" s="6"/>
    </row>
    <row r="846">
      <c r="AC846" s="6"/>
    </row>
    <row r="847">
      <c r="AC847" s="6"/>
    </row>
    <row r="848">
      <c r="AC848" s="6"/>
    </row>
    <row r="849">
      <c r="AC849" s="6"/>
    </row>
    <row r="850">
      <c r="AC850" s="6"/>
    </row>
    <row r="851">
      <c r="AC851" s="6"/>
    </row>
    <row r="852">
      <c r="AC852" s="6"/>
    </row>
    <row r="853">
      <c r="AC853" s="6"/>
    </row>
    <row r="854">
      <c r="AC854" s="6"/>
    </row>
    <row r="855">
      <c r="AC855" s="6"/>
    </row>
    <row r="856">
      <c r="AC856" s="6"/>
    </row>
    <row r="857">
      <c r="AC857" s="6"/>
    </row>
    <row r="858">
      <c r="AC858" s="6"/>
    </row>
    <row r="859">
      <c r="AC859" s="6"/>
    </row>
    <row r="860">
      <c r="AC860" s="6"/>
    </row>
    <row r="861">
      <c r="AC861" s="6"/>
    </row>
    <row r="862">
      <c r="AC862" s="6"/>
    </row>
  </sheetData>
  <drawing r:id="rId1"/>
</worksheet>
</file>