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\Desktop\Anima-EEG\Software\TensorFlow\"/>
    </mc:Choice>
  </mc:AlternateContent>
  <bookViews>
    <workbookView xWindow="0" yWindow="0" windowWidth="23016" windowHeight="9012" firstSheet="2" activeTab="4"/>
  </bookViews>
  <sheets>
    <sheet name="Dataset and training algo verif" sheetId="1" r:id="rId1"/>
    <sheet name="More samples" sheetId="2" r:id="rId2"/>
    <sheet name="Data423" sheetId="6" r:id="rId3"/>
    <sheet name="hidden nodes 1" sheetId="3" state="hidden" r:id="rId4"/>
    <sheet name="hidden nodes 2" sheetId="5" r:id="rId5"/>
    <sheet name="hidden nodes 3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5" l="1"/>
  <c r="F14" i="5"/>
  <c r="I14" i="5"/>
  <c r="L14" i="5"/>
  <c r="O14" i="5"/>
  <c r="AA14" i="7"/>
  <c r="AB13" i="7"/>
  <c r="AA13" i="7"/>
  <c r="X14" i="7"/>
  <c r="Y13" i="7"/>
  <c r="X13" i="7"/>
  <c r="U14" i="7"/>
  <c r="V13" i="7"/>
  <c r="U13" i="7"/>
  <c r="L16" i="6" l="1"/>
  <c r="M15" i="6"/>
  <c r="L15" i="6"/>
  <c r="R14" i="7" l="1"/>
  <c r="O14" i="7"/>
  <c r="L14" i="7"/>
  <c r="I14" i="7"/>
  <c r="F14" i="7"/>
  <c r="C14" i="7"/>
  <c r="D13" i="7"/>
  <c r="C13" i="7"/>
  <c r="B22" i="7" s="1"/>
  <c r="A26" i="7"/>
  <c r="A27" i="7"/>
  <c r="A25" i="7"/>
  <c r="A24" i="7"/>
  <c r="A23" i="7"/>
  <c r="A22" i="7"/>
  <c r="P13" i="7"/>
  <c r="O13" i="7"/>
  <c r="B26" i="7" s="1"/>
  <c r="S13" i="7"/>
  <c r="R13" i="7"/>
  <c r="B27" i="7" s="1"/>
  <c r="M13" i="7"/>
  <c r="L13" i="7"/>
  <c r="B25" i="7" s="1"/>
  <c r="J13" i="7"/>
  <c r="I13" i="7"/>
  <c r="B24" i="7" s="1"/>
  <c r="G13" i="7"/>
  <c r="F13" i="7"/>
  <c r="B23" i="7" s="1"/>
  <c r="B27" i="5"/>
  <c r="B26" i="5"/>
  <c r="B25" i="5"/>
  <c r="B24" i="5"/>
  <c r="B23" i="5"/>
  <c r="B22" i="5"/>
  <c r="A27" i="5"/>
  <c r="A26" i="5"/>
  <c r="A25" i="5"/>
  <c r="A24" i="5"/>
  <c r="A23" i="5"/>
  <c r="A22" i="5"/>
  <c r="I16" i="6"/>
  <c r="J15" i="6"/>
  <c r="I15" i="6"/>
  <c r="G15" i="6"/>
  <c r="F15" i="6"/>
  <c r="F16" i="6"/>
  <c r="C16" i="6"/>
  <c r="D15" i="6"/>
  <c r="C15" i="6"/>
  <c r="S13" i="5"/>
  <c r="R13" i="5"/>
  <c r="P13" i="5"/>
  <c r="O13" i="5"/>
  <c r="M13" i="5"/>
  <c r="L13" i="5"/>
  <c r="J13" i="5"/>
  <c r="I13" i="5"/>
  <c r="G13" i="5"/>
  <c r="F13" i="5"/>
  <c r="D13" i="5"/>
  <c r="C13" i="5"/>
  <c r="G26" i="3" l="1"/>
  <c r="F26" i="3"/>
  <c r="G13" i="3"/>
  <c r="F13" i="3"/>
  <c r="G39" i="3"/>
  <c r="F39" i="3"/>
  <c r="F42" i="3" s="1"/>
  <c r="D39" i="3"/>
  <c r="C39" i="3"/>
  <c r="D26" i="3"/>
  <c r="C26" i="3"/>
  <c r="D13" i="3"/>
  <c r="C13" i="3"/>
  <c r="C42" i="3" l="1"/>
  <c r="T28" i="2"/>
  <c r="S28" i="2"/>
  <c r="T41" i="2"/>
  <c r="S41" i="2"/>
  <c r="T54" i="2"/>
  <c r="S54" i="2"/>
  <c r="S57" i="2" s="1"/>
  <c r="P54" i="2"/>
  <c r="O54" i="2"/>
  <c r="P41" i="2"/>
  <c r="O41" i="2"/>
  <c r="P28" i="2"/>
  <c r="O28" i="2"/>
  <c r="L28" i="2"/>
  <c r="K28" i="2"/>
  <c r="L41" i="2"/>
  <c r="K41" i="2"/>
  <c r="L54" i="2"/>
  <c r="K54" i="2"/>
  <c r="O57" i="2" l="1"/>
  <c r="K57" i="2"/>
  <c r="G55" i="2"/>
  <c r="Z33" i="1"/>
  <c r="Z28" i="1"/>
  <c r="Z23" i="1"/>
  <c r="Z13" i="1"/>
  <c r="C55" i="2"/>
  <c r="C42" i="2"/>
  <c r="C29" i="2"/>
  <c r="C16" i="2"/>
  <c r="G36" i="1"/>
  <c r="K36" i="1"/>
  <c r="O36" i="1"/>
  <c r="H54" i="2"/>
  <c r="G54" i="2"/>
  <c r="H41" i="2"/>
  <c r="G41" i="2"/>
  <c r="H28" i="2"/>
  <c r="G28" i="2"/>
  <c r="H15" i="2"/>
  <c r="G15" i="2"/>
  <c r="D54" i="2"/>
  <c r="C54" i="2"/>
  <c r="D41" i="2"/>
  <c r="C41" i="2"/>
  <c r="D15" i="2"/>
  <c r="C15" i="2"/>
  <c r="D28" i="2"/>
  <c r="C28" i="2"/>
  <c r="X35" i="1"/>
  <c r="W35" i="1"/>
  <c r="T35" i="1"/>
  <c r="S35" i="1"/>
  <c r="P35" i="1"/>
  <c r="O35" i="1"/>
  <c r="L35" i="1"/>
  <c r="K35" i="1"/>
  <c r="H35" i="1"/>
  <c r="G35" i="1"/>
  <c r="D35" i="1"/>
  <c r="C35" i="1"/>
  <c r="C57" i="2" l="1"/>
  <c r="G57" i="2"/>
  <c r="D57" i="2"/>
  <c r="H57" i="2"/>
  <c r="X33" i="1"/>
  <c r="W33" i="1"/>
  <c r="X28" i="1"/>
  <c r="W28" i="1"/>
  <c r="X18" i="1"/>
  <c r="W18" i="1"/>
  <c r="W23" i="1"/>
  <c r="X23" i="1"/>
  <c r="X13" i="1"/>
  <c r="W13" i="1"/>
  <c r="T33" i="1" l="1"/>
  <c r="S33" i="1"/>
  <c r="T28" i="1"/>
  <c r="S28" i="1"/>
  <c r="T23" i="1"/>
  <c r="S23" i="1"/>
  <c r="T18" i="1"/>
  <c r="S18" i="1"/>
  <c r="T13" i="1"/>
  <c r="S13" i="1"/>
  <c r="P33" i="1"/>
  <c r="O33" i="1"/>
  <c r="P28" i="1"/>
  <c r="O28" i="1"/>
  <c r="P23" i="1"/>
  <c r="O23" i="1"/>
  <c r="P18" i="1"/>
  <c r="O18" i="1"/>
  <c r="P13" i="1"/>
  <c r="O13" i="1"/>
  <c r="L33" i="1"/>
  <c r="K33" i="1"/>
  <c r="L28" i="1"/>
  <c r="K28" i="1"/>
  <c r="L23" i="1"/>
  <c r="K23" i="1"/>
  <c r="L18" i="1"/>
  <c r="K18" i="1"/>
  <c r="L13" i="1"/>
  <c r="K13" i="1"/>
  <c r="H33" i="1"/>
  <c r="G33" i="1"/>
  <c r="H28" i="1"/>
  <c r="G28" i="1"/>
  <c r="H8" i="1"/>
  <c r="G8" i="1"/>
  <c r="H13" i="1"/>
  <c r="G13" i="1"/>
  <c r="H18" i="1"/>
  <c r="G18" i="1"/>
  <c r="H23" i="1"/>
  <c r="G23" i="1"/>
  <c r="C8" i="1"/>
  <c r="D8" i="1"/>
  <c r="C13" i="1"/>
  <c r="D13" i="1"/>
  <c r="C18" i="1"/>
  <c r="D18" i="1"/>
  <c r="C23" i="1"/>
  <c r="D23" i="1"/>
</calcChain>
</file>

<file path=xl/sharedStrings.xml><?xml version="1.0" encoding="utf-8"?>
<sst xmlns="http://schemas.openxmlformats.org/spreadsheetml/2006/main" count="224" uniqueCount="75">
  <si>
    <t>Bayesian Regularization (trainbr)</t>
  </si>
  <si>
    <t>Average</t>
  </si>
  <si>
    <t>Training Accuracy</t>
  </si>
  <si>
    <t>Testing Accuracy</t>
  </si>
  <si>
    <t>Time</t>
  </si>
  <si>
    <t>Gradient Descent (traingd)</t>
  </si>
  <si>
    <t>Gradient Descent with Momentum and Adaptive LR (traingdx)</t>
  </si>
  <si>
    <t>Scaled Conjugate Gradient (trainscg)</t>
  </si>
  <si>
    <t>Test No.</t>
  </si>
  <si>
    <t>Parameters: 1 hidden layer, 10 hidden nodes, 10,000 epochs max</t>
  </si>
  <si>
    <t>Levenberg-Marquardt (trainlm)</t>
  </si>
  <si>
    <t>No Data</t>
  </si>
  <si>
    <t>Resilient Backpropagation (trainrp)</t>
  </si>
  <si>
    <t>Data</t>
  </si>
  <si>
    <t>10 min, DH, 4/18, noisy environment</t>
  </si>
  <si>
    <t>1 hr data, EMC, 4/19, quiet environment</t>
  </si>
  <si>
    <t>Not Preferred due to long training times, lots of overfitting, and mediocre performance</t>
  </si>
  <si>
    <t>Training Alg v</t>
  </si>
  <si>
    <t>Data split</t>
  </si>
  <si>
    <t>1 test session</t>
  </si>
  <si>
    <t>2 test sessions, 1 tape session</t>
  </si>
  <si>
    <t>1 hr data, EMC, 4/20, quiet environment</t>
  </si>
  <si>
    <t>2 hr data, EMC, 4/20, quiet environment</t>
  </si>
  <si>
    <t>4 test sessions, 2 tape sessions</t>
  </si>
  <si>
    <t xml:space="preserve">18 min data, EMC, 4/19, quiet environment </t>
  </si>
  <si>
    <t>NOTE: gd often didn't converge here v</t>
  </si>
  <si>
    <t>3 test sessions, 1 tape session</t>
  </si>
  <si>
    <t>Average of top 3 algs</t>
  </si>
  <si>
    <t>Data Notes</t>
  </si>
  <si>
    <t>repeat of previous dataset</t>
  </si>
  <si>
    <t>break in middle</t>
  </si>
  <si>
    <t>neutral wire untaped and retaped, break</t>
  </si>
  <si>
    <t>Promising results when converged, but convergence will take a lot of time for larger datasets/more hidden nodes</t>
  </si>
  <si>
    <t>Not Preferred. Results similar to or less than traingd, and while fast, trainscg is similarly fast and has better performance</t>
  </si>
  <si>
    <t>Preferred. Best results on single-session data, though suffers from bad data</t>
  </si>
  <si>
    <t>combo of 2 previous sessions, 2nd sessions' trash data made this trash too… GIGO</t>
  </si>
  <si>
    <t>Preferred. Best results when data sucks/large dataset, otherwise just pretty good</t>
  </si>
  <si>
    <t>Promising results, just like traingd, but faster…</t>
  </si>
  <si>
    <t>Std Dev</t>
  </si>
  <si>
    <t>TOTAL Avg</t>
  </si>
  <si>
    <t>3:47, max epoch</t>
  </si>
  <si>
    <t>2:03, max epoch</t>
  </si>
  <si>
    <t>1:34, max epoch</t>
  </si>
  <si>
    <t>2:02, max epoch</t>
  </si>
  <si>
    <t>2:16, max epoch</t>
  </si>
  <si>
    <t>1:59, max epoch</t>
  </si>
  <si>
    <t>2 test sessions, 2 tape sessions</t>
  </si>
  <si>
    <t>left wire taped and untaped</t>
  </si>
  <si>
    <t>2:07, max epochs</t>
  </si>
  <si>
    <t>1:56, max epochs</t>
  </si>
  <si>
    <t>lol no data b/c time and laziness</t>
  </si>
  <si>
    <t>lol same</t>
  </si>
  <si>
    <t>6 test sessions, 5 tape sessions</t>
  </si>
  <si>
    <t>3 hr data, EMC, quiet environment</t>
  </si>
  <si>
    <t>Parameters: 1 hidden layer, 10 nodes, 50k max epochs</t>
  </si>
  <si>
    <t>Parameters: 3 hr Eric MC Dataset</t>
  </si>
  <si>
    <t>Hidden Nodes</t>
  </si>
  <si>
    <t>10 -&gt; 5</t>
  </si>
  <si>
    <t>Parameters: 1 hr v1 dataset</t>
  </si>
  <si>
    <t>1 hr data, EMC, 4/21, quiet environment</t>
  </si>
  <si>
    <t>42 min data, EMC, 4/21, quiet environment</t>
  </si>
  <si>
    <t>18min, EMC, 4/21, quiet environment</t>
  </si>
  <si>
    <t>18 min data, EMC, 4/23</t>
  </si>
  <si>
    <t>18min, EMC, 4/23</t>
  </si>
  <si>
    <t>36min, EMC, 4/23</t>
  </si>
  <si>
    <t>pt1</t>
  </si>
  <si>
    <t>pt2</t>
  </si>
  <si>
    <t>combo of pt1 and pt2</t>
  </si>
  <si>
    <t>Parameters: 1 hidden layer, 10 nodes, new training input data (more features)</t>
  </si>
  <si>
    <t>Summary data</t>
  </si>
  <si>
    <t>Average Testing Accuracy</t>
  </si>
  <si>
    <t>1hr, EMC, 4/23</t>
  </si>
  <si>
    <t>80 hidden nodes</t>
  </si>
  <si>
    <t>75-50</t>
  </si>
  <si>
    <t>50-25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</si>
</sst>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2" fillId="3" borderId="0" xfId="2" applyNumberFormat="1"/>
    <xf numFmtId="165" fontId="1" fillId="2" borderId="0" xfId="1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Nodes vs Classification</a:t>
            </a:r>
            <a:r>
              <a:rPr lang="en-US" baseline="0"/>
              <a:t> (scaled conjugate gradient and 1hrv1 test set)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 nodes 2'!$A$22:$A$27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'hidden nodes 2'!$B$22:$B$27</c:f>
              <c:numCache>
                <c:formatCode>0.0</c:formatCode>
                <c:ptCount val="6"/>
                <c:pt idx="0">
                  <c:v>35.740000000000009</c:v>
                </c:pt>
                <c:pt idx="1">
                  <c:v>35.379999999999995</c:v>
                </c:pt>
                <c:pt idx="2">
                  <c:v>36.82</c:v>
                </c:pt>
                <c:pt idx="3">
                  <c:v>37.119999999999997</c:v>
                </c:pt>
                <c:pt idx="4">
                  <c:v>37.83</c:v>
                </c:pt>
                <c:pt idx="5">
                  <c:v>36.820000000000007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F-491F-B69E-0005FAAD9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11512"/>
        <c:axId val="312610528"/>
      </c:scatterChart>
      <c:valAx>
        <c:axId val="31261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10528"/>
        <c:crosses val="autoZero"/>
        <c:crossBetween val="midCat"/>
      </c:valAx>
      <c:valAx>
        <c:axId val="3126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1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Performance vs Number</a:t>
            </a:r>
            <a:r>
              <a:rPr lang="en-US" baseline="0"/>
              <a:t> of Hidden Nodes (EricData423full.m, scaled conjugate gradient)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'hidden nodes 3'!$A$22:$A$27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</c:numCache>
            </c:numRef>
          </c:xVal>
          <c:yVal>
            <c:numRef>
              <c:f>'hidden nodes 3'!$B$22:$B$27</c:f>
              <c:numCache>
                <c:formatCode>0.0</c:formatCode>
                <c:ptCount val="6"/>
                <c:pt idx="0">
                  <c:v>34.540000000000006</c:v>
                </c:pt>
                <c:pt idx="1">
                  <c:v>34.049999999999997</c:v>
                </c:pt>
                <c:pt idx="2">
                  <c:v>34.090000000000003</c:v>
                </c:pt>
                <c:pt idx="3">
                  <c:v>34.44</c:v>
                </c:pt>
                <c:pt idx="4">
                  <c:v>34.299999999999997</c:v>
                </c:pt>
                <c:pt idx="5">
                  <c:v>34.36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E-45FE-A5FA-891AE0DF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87448"/>
        <c:axId val="349567320"/>
      </c:scatterChart>
      <c:valAx>
        <c:axId val="44808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67320"/>
        <c:crosses val="autoZero"/>
        <c:crossBetween val="midCat"/>
      </c:valAx>
      <c:valAx>
        <c:axId val="3495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8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16</xdr:row>
      <xdr:rowOff>160020</xdr:rowOff>
    </xdr:from>
    <xdr:to>
      <xdr:col>8</xdr:col>
      <xdr:colOff>914400</xdr:colOff>
      <xdr:row>31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B37F4-97CD-4EFD-A3AA-78B770955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17</xdr:row>
      <xdr:rowOff>114300</xdr:rowOff>
    </xdr:from>
    <xdr:to>
      <xdr:col>10</xdr:col>
      <xdr:colOff>198120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E0660-57FA-485A-A7FD-D88CD661A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workbookViewId="0">
      <pane ySplit="1" topLeftCell="A2" activePane="bottomLeft" state="frozen"/>
      <selection pane="bottomLeft" activeCell="O28" sqref="O28"/>
    </sheetView>
  </sheetViews>
  <sheetFormatPr defaultRowHeight="14.4" x14ac:dyDescent="0.3"/>
  <cols>
    <col min="1" max="1" width="11.109375" customWidth="1"/>
    <col min="2" max="2" width="9.5546875" customWidth="1"/>
    <col min="3" max="4" width="14.77734375" hidden="1" customWidth="1"/>
    <col min="5" max="5" width="8.88671875" hidden="1" customWidth="1"/>
    <col min="6" max="6" width="0" hidden="1" customWidth="1"/>
    <col min="7" max="8" width="14.77734375" customWidth="1"/>
    <col min="9" max="10" width="8.88671875" customWidth="1"/>
    <col min="11" max="12" width="14.77734375" customWidth="1"/>
    <col min="13" max="14" width="8.88671875" customWidth="1"/>
    <col min="15" max="16" width="14.77734375" customWidth="1"/>
    <col min="19" max="20" width="14.77734375" customWidth="1"/>
    <col min="23" max="24" width="14.77734375" customWidth="1"/>
  </cols>
  <sheetData>
    <row r="1" spans="1:31" x14ac:dyDescent="0.3">
      <c r="B1" s="1" t="s">
        <v>13</v>
      </c>
      <c r="C1" s="18" t="s">
        <v>14</v>
      </c>
      <c r="D1" s="18"/>
      <c r="E1" s="18"/>
      <c r="F1" s="1"/>
      <c r="G1" s="18" t="s">
        <v>24</v>
      </c>
      <c r="H1" s="18"/>
      <c r="I1" s="18"/>
      <c r="J1" s="1"/>
      <c r="K1" s="22" t="s">
        <v>24</v>
      </c>
      <c r="L1" s="22"/>
      <c r="M1" s="22"/>
      <c r="N1" s="1"/>
      <c r="O1" s="22" t="s">
        <v>15</v>
      </c>
      <c r="P1" s="22"/>
      <c r="Q1" s="22"/>
      <c r="S1" s="21" t="s">
        <v>21</v>
      </c>
      <c r="T1" s="21"/>
      <c r="U1" s="21"/>
      <c r="V1" s="1"/>
      <c r="W1" s="21" t="s">
        <v>22</v>
      </c>
      <c r="X1" s="21"/>
      <c r="Y1" s="21"/>
      <c r="Z1" s="1"/>
    </row>
    <row r="2" spans="1:31" x14ac:dyDescent="0.3">
      <c r="B2" s="1" t="s">
        <v>18</v>
      </c>
      <c r="C2" s="18" t="s">
        <v>19</v>
      </c>
      <c r="D2" s="18"/>
      <c r="E2" s="18"/>
      <c r="F2" s="1"/>
      <c r="G2" s="18" t="s">
        <v>19</v>
      </c>
      <c r="H2" s="18"/>
      <c r="I2" s="18"/>
      <c r="J2" s="1"/>
      <c r="K2" s="18" t="s">
        <v>19</v>
      </c>
      <c r="L2" s="18"/>
      <c r="M2" s="18"/>
      <c r="N2" s="1"/>
      <c r="O2" s="18" t="s">
        <v>20</v>
      </c>
      <c r="P2" s="18"/>
      <c r="Q2" s="18"/>
      <c r="S2" s="18" t="s">
        <v>26</v>
      </c>
      <c r="T2" s="18"/>
      <c r="U2" s="18"/>
      <c r="V2" s="1"/>
      <c r="W2" s="18" t="s">
        <v>23</v>
      </c>
      <c r="X2" s="18"/>
      <c r="Y2" s="18"/>
      <c r="Z2" s="1"/>
    </row>
    <row r="3" spans="1:31" x14ac:dyDescent="0.3">
      <c r="B3" s="1" t="s">
        <v>28</v>
      </c>
      <c r="C3" s="18"/>
      <c r="D3" s="18"/>
      <c r="E3" s="18"/>
      <c r="F3" s="1"/>
      <c r="G3" s="18"/>
      <c r="H3" s="18"/>
      <c r="I3" s="18"/>
      <c r="J3" s="1"/>
      <c r="K3" s="18" t="s">
        <v>29</v>
      </c>
      <c r="L3" s="18"/>
      <c r="M3" s="18"/>
      <c r="N3" s="1"/>
      <c r="O3" s="18" t="s">
        <v>30</v>
      </c>
      <c r="P3" s="18"/>
      <c r="Q3" s="18"/>
      <c r="S3" s="18" t="s">
        <v>31</v>
      </c>
      <c r="T3" s="18"/>
      <c r="U3" s="18"/>
      <c r="V3" s="1"/>
      <c r="W3" s="18" t="s">
        <v>35</v>
      </c>
      <c r="X3" s="18"/>
      <c r="Y3" s="18"/>
      <c r="Z3" s="18"/>
    </row>
    <row r="4" spans="1:31" ht="14.4" customHeight="1" x14ac:dyDescent="0.3">
      <c r="A4" t="s">
        <v>17</v>
      </c>
      <c r="B4" s="1" t="s">
        <v>8</v>
      </c>
      <c r="C4" s="1" t="s">
        <v>3</v>
      </c>
      <c r="D4" s="1" t="s">
        <v>2</v>
      </c>
      <c r="E4" s="1" t="s">
        <v>4</v>
      </c>
      <c r="G4" s="1" t="s">
        <v>3</v>
      </c>
      <c r="H4" s="1" t="s">
        <v>2</v>
      </c>
      <c r="I4" s="1" t="s">
        <v>4</v>
      </c>
      <c r="J4" s="1"/>
      <c r="K4" s="1" t="s">
        <v>3</v>
      </c>
      <c r="L4" s="1" t="s">
        <v>2</v>
      </c>
      <c r="M4" s="1" t="s">
        <v>4</v>
      </c>
      <c r="O4" s="1" t="s">
        <v>3</v>
      </c>
      <c r="P4" s="1" t="s">
        <v>2</v>
      </c>
      <c r="Q4" s="1" t="s">
        <v>4</v>
      </c>
      <c r="S4" s="1" t="s">
        <v>3</v>
      </c>
      <c r="T4" s="1" t="s">
        <v>2</v>
      </c>
      <c r="U4" s="1" t="s">
        <v>4</v>
      </c>
      <c r="W4" s="1" t="s">
        <v>3</v>
      </c>
      <c r="X4" s="1" t="s">
        <v>2</v>
      </c>
      <c r="Y4" s="1" t="s">
        <v>4</v>
      </c>
    </row>
    <row r="5" spans="1:31" ht="14.4" hidden="1" customHeight="1" x14ac:dyDescent="0.3">
      <c r="A5" s="17" t="s">
        <v>0</v>
      </c>
      <c r="B5">
        <v>1</v>
      </c>
      <c r="C5" s="6">
        <v>26.7</v>
      </c>
      <c r="D5" s="6">
        <v>44.9</v>
      </c>
      <c r="E5" s="4">
        <v>7.3611111111111113E-2</v>
      </c>
      <c r="G5">
        <v>37.700000000000003</v>
      </c>
      <c r="H5">
        <v>43.2</v>
      </c>
      <c r="I5" s="4">
        <v>5.9027777777777783E-2</v>
      </c>
      <c r="J5" s="4"/>
      <c r="K5" s="17" t="s">
        <v>11</v>
      </c>
      <c r="L5" s="17"/>
      <c r="M5" s="17"/>
      <c r="O5" s="17" t="s">
        <v>11</v>
      </c>
      <c r="P5" s="17"/>
      <c r="Q5" s="17"/>
      <c r="S5" s="17" t="s">
        <v>11</v>
      </c>
      <c r="T5" s="17"/>
      <c r="U5" s="17"/>
      <c r="V5" s="2"/>
      <c r="W5" s="17" t="s">
        <v>11</v>
      </c>
      <c r="X5" s="17"/>
      <c r="Y5" s="17"/>
      <c r="Z5" s="2"/>
      <c r="AA5" s="17" t="s">
        <v>16</v>
      </c>
      <c r="AB5" s="17"/>
      <c r="AC5" s="17"/>
      <c r="AD5" s="17"/>
    </row>
    <row r="6" spans="1:31" hidden="1" x14ac:dyDescent="0.3">
      <c r="A6" s="17"/>
      <c r="B6">
        <v>2</v>
      </c>
      <c r="C6" s="6">
        <v>32.200000000000003</v>
      </c>
      <c r="D6" s="6">
        <v>83.1</v>
      </c>
      <c r="E6" s="4">
        <v>0.13333333333333333</v>
      </c>
      <c r="G6">
        <v>32.1</v>
      </c>
      <c r="H6">
        <v>72.2</v>
      </c>
      <c r="I6" s="4">
        <v>0.36805555555555558</v>
      </c>
      <c r="J6" s="4"/>
      <c r="K6" s="17"/>
      <c r="L6" s="17"/>
      <c r="M6" s="17"/>
      <c r="O6" s="17"/>
      <c r="P6" s="17"/>
      <c r="Q6" s="17"/>
      <c r="S6" s="17"/>
      <c r="T6" s="17"/>
      <c r="U6" s="17"/>
      <c r="V6" s="2"/>
      <c r="W6" s="17"/>
      <c r="X6" s="17"/>
      <c r="Y6" s="17"/>
      <c r="Z6" s="2"/>
      <c r="AA6" s="17"/>
      <c r="AB6" s="17"/>
      <c r="AC6" s="17"/>
      <c r="AD6" s="17"/>
    </row>
    <row r="7" spans="1:31" hidden="1" x14ac:dyDescent="0.3">
      <c r="A7" s="17"/>
      <c r="B7">
        <v>3</v>
      </c>
      <c r="C7" s="6">
        <v>37.799999999999997</v>
      </c>
      <c r="D7" s="6">
        <v>75.900000000000006</v>
      </c>
      <c r="E7" s="4">
        <v>0.38819444444444445</v>
      </c>
      <c r="F7" s="5"/>
      <c r="G7">
        <v>40.1</v>
      </c>
      <c r="H7">
        <v>44</v>
      </c>
      <c r="I7" s="4">
        <v>0.7895833333333333</v>
      </c>
      <c r="J7" s="4"/>
      <c r="K7" s="17"/>
      <c r="L7" s="17"/>
      <c r="M7" s="17"/>
      <c r="O7" s="17"/>
      <c r="P7" s="17"/>
      <c r="Q7" s="17"/>
      <c r="S7" s="17"/>
      <c r="T7" s="17"/>
      <c r="U7" s="17"/>
      <c r="V7" s="2"/>
      <c r="W7" s="17"/>
      <c r="X7" s="17"/>
      <c r="Y7" s="17"/>
      <c r="Z7" s="2"/>
      <c r="AA7" s="17"/>
      <c r="AB7" s="17"/>
      <c r="AC7" s="17"/>
      <c r="AD7" s="17"/>
    </row>
    <row r="8" spans="1:31" hidden="1" x14ac:dyDescent="0.3">
      <c r="A8" s="17"/>
      <c r="B8" s="3" t="s">
        <v>1</v>
      </c>
      <c r="C8" s="6">
        <f>AVERAGE(C5:C7)</f>
        <v>32.233333333333334</v>
      </c>
      <c r="D8" s="6">
        <f t="shared" ref="D8" si="0">AVERAGE(D5:D7)</f>
        <v>67.966666666666669</v>
      </c>
      <c r="G8" s="6">
        <f>AVERAGE(G5:G7)</f>
        <v>36.633333333333333</v>
      </c>
      <c r="H8" s="6">
        <f>AVERAGE(H5:H7)</f>
        <v>53.133333333333333</v>
      </c>
      <c r="K8" s="17"/>
      <c r="L8" s="17"/>
      <c r="M8" s="17"/>
      <c r="O8" s="17"/>
      <c r="P8" s="17"/>
      <c r="Q8" s="17"/>
      <c r="S8" s="17"/>
      <c r="T8" s="17"/>
      <c r="U8" s="17"/>
      <c r="V8" s="2"/>
      <c r="W8" s="17"/>
      <c r="X8" s="17"/>
      <c r="Y8" s="17"/>
      <c r="Z8" s="2"/>
      <c r="AA8" s="17"/>
      <c r="AB8" s="17"/>
      <c r="AC8" s="17"/>
      <c r="AD8" s="17"/>
    </row>
    <row r="9" spans="1:31" ht="14.4" customHeight="1" x14ac:dyDescent="0.3">
      <c r="O9" s="18" t="s">
        <v>25</v>
      </c>
      <c r="P9" s="18"/>
      <c r="Q9" s="18"/>
      <c r="S9" s="18" t="s">
        <v>25</v>
      </c>
      <c r="T9" s="18"/>
      <c r="U9" s="18"/>
      <c r="W9" s="18" t="s">
        <v>25</v>
      </c>
      <c r="X9" s="18"/>
      <c r="Y9" s="18"/>
    </row>
    <row r="10" spans="1:31" ht="14.4" customHeight="1" x14ac:dyDescent="0.3">
      <c r="A10" s="17" t="s">
        <v>5</v>
      </c>
      <c r="B10">
        <v>1</v>
      </c>
      <c r="C10" s="6">
        <v>42.2</v>
      </c>
      <c r="D10" s="6">
        <v>37.4</v>
      </c>
      <c r="E10" s="4">
        <v>1.8749999999999999E-2</v>
      </c>
      <c r="G10">
        <v>27.8</v>
      </c>
      <c r="H10">
        <v>38</v>
      </c>
      <c r="I10" s="4">
        <v>1.0416666666666666E-2</v>
      </c>
      <c r="J10" s="4"/>
      <c r="K10">
        <v>32.200000000000003</v>
      </c>
      <c r="L10">
        <v>32.5</v>
      </c>
      <c r="M10" s="4">
        <v>3.472222222222222E-3</v>
      </c>
      <c r="O10">
        <v>35.4</v>
      </c>
      <c r="P10">
        <v>35.6</v>
      </c>
      <c r="Q10" s="4">
        <v>2.9166666666666664E-2</v>
      </c>
      <c r="R10" s="1"/>
      <c r="S10">
        <v>35.5</v>
      </c>
      <c r="T10">
        <v>34.299999999999997</v>
      </c>
      <c r="U10" s="4">
        <v>3.4722222222222224E-2</v>
      </c>
      <c r="W10">
        <v>32.799999999999997</v>
      </c>
      <c r="X10">
        <v>34.200000000000003</v>
      </c>
      <c r="Y10" s="4">
        <v>7.013888888888889E-2</v>
      </c>
      <c r="AB10" s="17" t="s">
        <v>32</v>
      </c>
      <c r="AC10" s="17"/>
      <c r="AD10" s="17"/>
      <c r="AE10" s="17"/>
    </row>
    <row r="11" spans="1:31" x14ac:dyDescent="0.3">
      <c r="A11" s="17"/>
      <c r="B11">
        <v>2</v>
      </c>
      <c r="C11" s="6">
        <v>28.9</v>
      </c>
      <c r="D11" s="6">
        <v>38.299999999999997</v>
      </c>
      <c r="E11" s="4">
        <v>0.48680555555555555</v>
      </c>
      <c r="G11">
        <v>36.9</v>
      </c>
      <c r="H11">
        <v>40</v>
      </c>
      <c r="I11" s="4">
        <v>1.1805555555555555E-2</v>
      </c>
      <c r="J11" s="4"/>
      <c r="K11">
        <v>36.700000000000003</v>
      </c>
      <c r="L11">
        <v>35.6</v>
      </c>
      <c r="M11" s="4">
        <v>1.1111111111111112E-2</v>
      </c>
      <c r="O11">
        <v>32.4</v>
      </c>
      <c r="P11">
        <v>32.6</v>
      </c>
      <c r="Q11" s="4">
        <v>5.9027777777777783E-2</v>
      </c>
      <c r="R11" s="1"/>
      <c r="S11">
        <v>32</v>
      </c>
      <c r="T11">
        <v>34.9</v>
      </c>
      <c r="U11" s="4">
        <v>2.9861111111111113E-2</v>
      </c>
      <c r="W11">
        <v>33.799999999999997</v>
      </c>
      <c r="X11">
        <v>32.700000000000003</v>
      </c>
      <c r="Y11" s="4">
        <v>8.3333333333333329E-2</v>
      </c>
      <c r="AB11" s="17"/>
      <c r="AC11" s="17"/>
      <c r="AD11" s="17"/>
      <c r="AE11" s="17"/>
    </row>
    <row r="12" spans="1:31" x14ac:dyDescent="0.3">
      <c r="A12" s="17"/>
      <c r="B12">
        <v>3</v>
      </c>
      <c r="C12" s="6">
        <v>31.1</v>
      </c>
      <c r="D12" s="6">
        <v>36</v>
      </c>
      <c r="E12" s="4">
        <v>0.15972222222222224</v>
      </c>
      <c r="G12">
        <v>43.2</v>
      </c>
      <c r="H12">
        <v>36.200000000000003</v>
      </c>
      <c r="I12" s="4">
        <v>1.0416666666666666E-2</v>
      </c>
      <c r="J12" s="4"/>
      <c r="K12">
        <v>34.4</v>
      </c>
      <c r="L12">
        <v>32.4</v>
      </c>
      <c r="M12" s="4">
        <v>6.9444444444444447E-4</v>
      </c>
      <c r="O12">
        <v>29.8</v>
      </c>
      <c r="P12">
        <v>31.3</v>
      </c>
      <c r="Q12" s="4">
        <v>6.2499999999999995E-3</v>
      </c>
      <c r="R12" s="1"/>
      <c r="S12">
        <v>35</v>
      </c>
      <c r="T12">
        <v>33.6</v>
      </c>
      <c r="U12" s="4">
        <v>3.125E-2</v>
      </c>
      <c r="W12">
        <v>32.4</v>
      </c>
      <c r="X12">
        <v>33.4</v>
      </c>
      <c r="Y12" s="4">
        <v>7.6388888888888895E-2</v>
      </c>
      <c r="AB12" s="17"/>
      <c r="AC12" s="17"/>
      <c r="AD12" s="17"/>
      <c r="AE12" s="17"/>
    </row>
    <row r="13" spans="1:31" x14ac:dyDescent="0.3">
      <c r="A13" s="17"/>
      <c r="B13" s="3" t="s">
        <v>1</v>
      </c>
      <c r="C13" s="6">
        <f t="shared" ref="C13" si="1">AVERAGE(C10:C12)</f>
        <v>34.066666666666663</v>
      </c>
      <c r="D13" s="6">
        <f>AVERAGE(D10:D12)</f>
        <v>37.233333333333327</v>
      </c>
      <c r="G13" s="6">
        <f>AVERAGE(G10:G12)</f>
        <v>35.966666666666669</v>
      </c>
      <c r="H13" s="6">
        <f>AVERAGE(H10:H12)</f>
        <v>38.06666666666667</v>
      </c>
      <c r="K13" s="6">
        <f>AVERAGE(K10:K12)</f>
        <v>34.433333333333337</v>
      </c>
      <c r="L13" s="6">
        <f>AVERAGE(L10:L12)</f>
        <v>33.5</v>
      </c>
      <c r="O13" s="6">
        <f>AVERAGE(O10:O12)</f>
        <v>32.533333333333331</v>
      </c>
      <c r="P13" s="6">
        <f>AVERAGE(P10:P12)</f>
        <v>33.166666666666664</v>
      </c>
      <c r="S13" s="6">
        <f>AVERAGE(S10:S12)</f>
        <v>34.166666666666664</v>
      </c>
      <c r="T13" s="6">
        <f>AVERAGE(T10:T12)</f>
        <v>34.266666666666659</v>
      </c>
      <c r="W13" s="6">
        <f>AVERAGE(W10:W12)</f>
        <v>33</v>
      </c>
      <c r="X13" s="6">
        <f>AVERAGE(X10:X12)</f>
        <v>33.433333333333337</v>
      </c>
      <c r="Z13" s="6">
        <f>AVERAGE(O13,K13,G13)</f>
        <v>34.31111111111111</v>
      </c>
      <c r="AB13" s="17"/>
      <c r="AC13" s="17"/>
      <c r="AD13" s="17"/>
      <c r="AE13" s="17"/>
    </row>
    <row r="14" spans="1:31" ht="14.4" hidden="1" customHeight="1" x14ac:dyDescent="0.3"/>
    <row r="15" spans="1:31" ht="14.4" hidden="1" customHeight="1" x14ac:dyDescent="0.3">
      <c r="A15" s="17" t="s">
        <v>6</v>
      </c>
      <c r="B15">
        <v>1</v>
      </c>
      <c r="C15" s="6">
        <v>30</v>
      </c>
      <c r="D15" s="6">
        <v>31.7</v>
      </c>
      <c r="E15" s="4">
        <v>0</v>
      </c>
      <c r="G15">
        <v>42</v>
      </c>
      <c r="H15">
        <v>38.6</v>
      </c>
      <c r="I15" s="4">
        <v>1.4583333333333332E-2</v>
      </c>
      <c r="J15" s="4"/>
      <c r="K15">
        <v>32.1</v>
      </c>
      <c r="L15">
        <v>40.200000000000003</v>
      </c>
      <c r="M15" s="4">
        <v>0</v>
      </c>
      <c r="O15">
        <v>34.4</v>
      </c>
      <c r="P15">
        <v>32.700000000000003</v>
      </c>
      <c r="Q15" s="4">
        <v>0</v>
      </c>
      <c r="S15">
        <v>33.9</v>
      </c>
      <c r="T15">
        <v>33.4</v>
      </c>
      <c r="U15" s="4">
        <v>6.9444444444444447E-4</v>
      </c>
      <c r="W15">
        <v>33.4</v>
      </c>
      <c r="X15">
        <v>33.1</v>
      </c>
      <c r="Y15" s="4">
        <v>0</v>
      </c>
      <c r="AB15" s="17" t="s">
        <v>33</v>
      </c>
      <c r="AC15" s="17"/>
      <c r="AD15" s="17"/>
      <c r="AE15" s="17"/>
    </row>
    <row r="16" spans="1:31" hidden="1" x14ac:dyDescent="0.3">
      <c r="A16" s="17"/>
      <c r="B16">
        <v>2</v>
      </c>
      <c r="C16" s="6">
        <v>27.8</v>
      </c>
      <c r="D16" s="6">
        <v>42.6</v>
      </c>
      <c r="E16" s="4">
        <v>6.9444444444444441E-3</v>
      </c>
      <c r="G16">
        <v>29</v>
      </c>
      <c r="H16">
        <v>39.200000000000003</v>
      </c>
      <c r="I16" s="4">
        <v>0</v>
      </c>
      <c r="J16" s="4"/>
      <c r="K16">
        <v>35.200000000000003</v>
      </c>
      <c r="L16">
        <v>36.5</v>
      </c>
      <c r="M16" s="4">
        <v>0</v>
      </c>
      <c r="O16">
        <v>30.7</v>
      </c>
      <c r="P16">
        <v>33.700000000000003</v>
      </c>
      <c r="Q16" s="4">
        <v>0</v>
      </c>
      <c r="S16">
        <v>34.4</v>
      </c>
      <c r="T16">
        <v>33.1</v>
      </c>
      <c r="U16" s="4">
        <v>0</v>
      </c>
      <c r="W16">
        <v>30.1</v>
      </c>
      <c r="X16">
        <v>33.700000000000003</v>
      </c>
      <c r="Y16" s="4">
        <v>0</v>
      </c>
      <c r="AB16" s="17"/>
      <c r="AC16" s="17"/>
      <c r="AD16" s="17"/>
      <c r="AE16" s="17"/>
    </row>
    <row r="17" spans="1:31" hidden="1" x14ac:dyDescent="0.3">
      <c r="A17" s="17"/>
      <c r="B17">
        <v>3</v>
      </c>
      <c r="C17" s="6">
        <v>38.9</v>
      </c>
      <c r="D17" s="6">
        <v>32.1</v>
      </c>
      <c r="E17" s="4">
        <v>3.472222222222222E-3</v>
      </c>
      <c r="G17">
        <v>35.200000000000003</v>
      </c>
      <c r="H17">
        <v>37.799999999999997</v>
      </c>
      <c r="I17" s="4">
        <v>0</v>
      </c>
      <c r="J17" s="4"/>
      <c r="K17">
        <v>32.1</v>
      </c>
      <c r="L17">
        <v>36</v>
      </c>
      <c r="M17" s="4">
        <v>0</v>
      </c>
      <c r="O17">
        <v>35.700000000000003</v>
      </c>
      <c r="P17">
        <v>35.700000000000003</v>
      </c>
      <c r="Q17" s="4">
        <v>6.9444444444444447E-4</v>
      </c>
      <c r="S17">
        <v>31.7</v>
      </c>
      <c r="T17">
        <v>33.200000000000003</v>
      </c>
      <c r="U17" s="4">
        <v>0</v>
      </c>
      <c r="W17">
        <v>30.6</v>
      </c>
      <c r="X17">
        <v>33.6</v>
      </c>
      <c r="Y17" s="4">
        <v>0</v>
      </c>
      <c r="AB17" s="17"/>
      <c r="AC17" s="17"/>
      <c r="AD17" s="17"/>
      <c r="AE17" s="17"/>
    </row>
    <row r="18" spans="1:31" hidden="1" x14ac:dyDescent="0.3">
      <c r="A18" s="17"/>
      <c r="B18" s="3" t="s">
        <v>1</v>
      </c>
      <c r="C18" s="6">
        <f>AVERAGE(C15:C17)</f>
        <v>32.233333333333327</v>
      </c>
      <c r="D18" s="6">
        <f>AVERAGE(D15:D17)</f>
        <v>35.466666666666669</v>
      </c>
      <c r="G18" s="6">
        <f>AVERAGE(G15:G17)</f>
        <v>35.4</v>
      </c>
      <c r="H18" s="6">
        <f>AVERAGE(H15:H17)</f>
        <v>38.533333333333339</v>
      </c>
      <c r="K18" s="6">
        <f>AVERAGE(K15:K17)</f>
        <v>33.133333333333333</v>
      </c>
      <c r="L18" s="6">
        <f>AVERAGE(L15:L17)</f>
        <v>37.56666666666667</v>
      </c>
      <c r="O18" s="6">
        <f>AVERAGE(O15:O17)</f>
        <v>33.6</v>
      </c>
      <c r="P18" s="6">
        <f>AVERAGE(P15:P17)</f>
        <v>34.033333333333339</v>
      </c>
      <c r="S18" s="6">
        <f>AVERAGE(S15:S17)</f>
        <v>33.333333333333336</v>
      </c>
      <c r="T18" s="6">
        <f>AVERAGE(T15:T17)</f>
        <v>33.233333333333334</v>
      </c>
      <c r="W18" s="6">
        <f>AVERAGE(W15:W17)</f>
        <v>31.366666666666664</v>
      </c>
      <c r="X18" s="6">
        <f>AVERAGE(X15:X17)</f>
        <v>33.466666666666669</v>
      </c>
      <c r="AB18" s="17"/>
      <c r="AC18" s="17"/>
      <c r="AD18" s="17"/>
      <c r="AE18" s="17"/>
    </row>
    <row r="19" spans="1:31" ht="14.4" customHeight="1" x14ac:dyDescent="0.3"/>
    <row r="20" spans="1:31" ht="14.4" customHeight="1" x14ac:dyDescent="0.3">
      <c r="A20" s="17" t="s">
        <v>7</v>
      </c>
      <c r="B20">
        <v>1</v>
      </c>
      <c r="C20" s="6">
        <v>33.299999999999997</v>
      </c>
      <c r="D20" s="6">
        <v>33.799999999999997</v>
      </c>
      <c r="E20" s="4">
        <v>0</v>
      </c>
      <c r="G20">
        <v>40.1</v>
      </c>
      <c r="H20">
        <v>36.799999999999997</v>
      </c>
      <c r="I20" s="4">
        <v>0</v>
      </c>
      <c r="J20" s="4"/>
      <c r="K20">
        <v>31.5</v>
      </c>
      <c r="L20">
        <v>34.700000000000003</v>
      </c>
      <c r="M20" s="4">
        <v>0</v>
      </c>
      <c r="O20">
        <v>35.4</v>
      </c>
      <c r="P20">
        <v>38.5</v>
      </c>
      <c r="Q20" s="4">
        <v>0</v>
      </c>
      <c r="S20">
        <v>35.700000000000003</v>
      </c>
      <c r="T20">
        <v>35.9</v>
      </c>
      <c r="U20" s="4">
        <v>0</v>
      </c>
      <c r="W20">
        <v>34.700000000000003</v>
      </c>
      <c r="X20">
        <v>34.5</v>
      </c>
      <c r="Y20" s="4">
        <v>0</v>
      </c>
      <c r="AB20" s="17" t="s">
        <v>34</v>
      </c>
      <c r="AC20" s="17"/>
      <c r="AD20" s="17"/>
      <c r="AE20" s="17"/>
    </row>
    <row r="21" spans="1:31" x14ac:dyDescent="0.3">
      <c r="A21" s="17"/>
      <c r="B21">
        <v>2</v>
      </c>
      <c r="C21" s="6">
        <v>32.200000000000003</v>
      </c>
      <c r="D21" s="6">
        <v>38.200000000000003</v>
      </c>
      <c r="E21" s="4">
        <v>0</v>
      </c>
      <c r="G21">
        <v>37.700000000000003</v>
      </c>
      <c r="H21">
        <v>34.1</v>
      </c>
      <c r="I21" s="4">
        <v>0</v>
      </c>
      <c r="J21" s="4"/>
      <c r="K21">
        <v>38.9</v>
      </c>
      <c r="L21">
        <v>37.6</v>
      </c>
      <c r="M21" s="4">
        <v>0</v>
      </c>
      <c r="O21">
        <v>38.299999999999997</v>
      </c>
      <c r="P21">
        <v>35.700000000000003</v>
      </c>
      <c r="Q21" s="4">
        <v>0</v>
      </c>
      <c r="S21">
        <v>32.799999999999997</v>
      </c>
      <c r="T21">
        <v>36</v>
      </c>
      <c r="U21" s="4">
        <v>0</v>
      </c>
      <c r="W21">
        <v>32.6</v>
      </c>
      <c r="X21">
        <v>33.700000000000003</v>
      </c>
      <c r="Y21" s="4">
        <v>6.9444444444444447E-4</v>
      </c>
      <c r="AB21" s="17"/>
      <c r="AC21" s="17"/>
      <c r="AD21" s="17"/>
      <c r="AE21" s="17"/>
    </row>
    <row r="22" spans="1:31" x14ac:dyDescent="0.3">
      <c r="A22" s="17"/>
      <c r="B22">
        <v>3</v>
      </c>
      <c r="C22" s="6">
        <v>34.4</v>
      </c>
      <c r="D22" s="6">
        <v>34.5</v>
      </c>
      <c r="E22" s="4">
        <v>6.9444444444444447E-4</v>
      </c>
      <c r="G22">
        <v>43.8</v>
      </c>
      <c r="H22">
        <v>42.6</v>
      </c>
      <c r="I22" s="4">
        <v>0</v>
      </c>
      <c r="J22" s="4"/>
      <c r="K22">
        <v>37.700000000000003</v>
      </c>
      <c r="L22">
        <v>41.9</v>
      </c>
      <c r="M22" s="4">
        <v>0</v>
      </c>
      <c r="O22">
        <v>35.9</v>
      </c>
      <c r="P22">
        <v>37.299999999999997</v>
      </c>
      <c r="Q22" s="4">
        <v>0</v>
      </c>
      <c r="S22">
        <v>31.7</v>
      </c>
      <c r="T22">
        <v>34.9</v>
      </c>
      <c r="U22" s="4">
        <v>0</v>
      </c>
      <c r="W22">
        <v>34.1</v>
      </c>
      <c r="X22">
        <v>34.799999999999997</v>
      </c>
      <c r="Y22" s="4">
        <v>6.9444444444444447E-4</v>
      </c>
      <c r="AB22" s="17"/>
      <c r="AC22" s="17"/>
      <c r="AD22" s="17"/>
      <c r="AE22" s="17"/>
    </row>
    <row r="23" spans="1:31" x14ac:dyDescent="0.3">
      <c r="A23" s="17"/>
      <c r="B23" s="3" t="s">
        <v>1</v>
      </c>
      <c r="C23" s="6">
        <f>AVERAGE(C20:C22)</f>
        <v>33.300000000000004</v>
      </c>
      <c r="D23" s="6">
        <f>AVERAGE(D20:D22)</f>
        <v>35.5</v>
      </c>
      <c r="G23" s="6">
        <f>AVERAGE(G20:G22)</f>
        <v>40.533333333333339</v>
      </c>
      <c r="H23" s="6">
        <f>AVERAGE(H20:H22)</f>
        <v>37.833333333333336</v>
      </c>
      <c r="K23" s="6">
        <f>AVERAGE(K20:K22)</f>
        <v>36.033333333333339</v>
      </c>
      <c r="L23" s="6">
        <f>AVERAGE(L20:L22)</f>
        <v>38.06666666666667</v>
      </c>
      <c r="O23" s="6">
        <f>AVERAGE(O20:O22)</f>
        <v>36.533333333333331</v>
      </c>
      <c r="P23" s="6">
        <f>AVERAGE(P20:P22)</f>
        <v>37.166666666666664</v>
      </c>
      <c r="S23" s="6">
        <f>AVERAGE(S20:S22)</f>
        <v>33.4</v>
      </c>
      <c r="T23" s="6">
        <f>AVERAGE(T20:T22)</f>
        <v>35.6</v>
      </c>
      <c r="W23" s="6">
        <f>AVERAGE(W20:W22)</f>
        <v>33.800000000000004</v>
      </c>
      <c r="X23" s="6">
        <f>AVERAGE(X20:X22)</f>
        <v>34.333333333333336</v>
      </c>
      <c r="Z23" s="6">
        <f>AVERAGE(O23,K23,G23)</f>
        <v>37.699999999999996</v>
      </c>
      <c r="AB23" s="17"/>
      <c r="AC23" s="17"/>
      <c r="AD23" s="17"/>
      <c r="AE23" s="17"/>
    </row>
    <row r="25" spans="1:31" x14ac:dyDescent="0.3">
      <c r="A25" s="17" t="s">
        <v>10</v>
      </c>
      <c r="B25">
        <v>1</v>
      </c>
      <c r="C25" s="17" t="s">
        <v>11</v>
      </c>
      <c r="D25" s="17"/>
      <c r="E25" s="17"/>
      <c r="G25">
        <v>37.700000000000003</v>
      </c>
      <c r="H25">
        <v>42.1</v>
      </c>
      <c r="I25" s="4">
        <v>1.3888888888888889E-3</v>
      </c>
      <c r="J25" s="4"/>
      <c r="K25">
        <v>31.5</v>
      </c>
      <c r="L25">
        <v>39.6</v>
      </c>
      <c r="M25" s="4">
        <v>0</v>
      </c>
      <c r="O25">
        <v>36.700000000000003</v>
      </c>
      <c r="P25">
        <v>38.4</v>
      </c>
      <c r="Q25" s="4">
        <v>6.9444444444444447E-4</v>
      </c>
      <c r="S25">
        <v>33.700000000000003</v>
      </c>
      <c r="T25">
        <v>35.799999999999997</v>
      </c>
      <c r="U25" s="4">
        <v>6.9444444444444447E-4</v>
      </c>
      <c r="W25">
        <v>34.5</v>
      </c>
      <c r="X25">
        <v>34.4</v>
      </c>
      <c r="Y25" s="4">
        <v>4.8611111111111112E-3</v>
      </c>
      <c r="AB25" s="17" t="s">
        <v>36</v>
      </c>
      <c r="AC25" s="17"/>
      <c r="AD25" s="17"/>
      <c r="AE25" s="17"/>
    </row>
    <row r="26" spans="1:31" x14ac:dyDescent="0.3">
      <c r="A26" s="17"/>
      <c r="B26">
        <v>2</v>
      </c>
      <c r="C26" s="17"/>
      <c r="D26" s="17"/>
      <c r="E26" s="17"/>
      <c r="G26">
        <v>45.7</v>
      </c>
      <c r="H26">
        <v>43</v>
      </c>
      <c r="I26" s="4">
        <v>6.9444444444444447E-4</v>
      </c>
      <c r="J26" s="4"/>
      <c r="K26">
        <v>38.299999999999997</v>
      </c>
      <c r="L26">
        <v>38.200000000000003</v>
      </c>
      <c r="M26" s="4">
        <v>0</v>
      </c>
      <c r="O26">
        <v>39.1</v>
      </c>
      <c r="P26">
        <v>41.3</v>
      </c>
      <c r="Q26" s="4">
        <v>1.3888888888888889E-3</v>
      </c>
      <c r="S26">
        <v>36.5</v>
      </c>
      <c r="T26">
        <v>37.6</v>
      </c>
      <c r="U26" s="4">
        <v>6.9444444444444447E-4</v>
      </c>
      <c r="W26">
        <v>34.299999999999997</v>
      </c>
      <c r="X26">
        <v>34.6</v>
      </c>
      <c r="Y26" s="4">
        <v>5.5555555555555558E-3</v>
      </c>
      <c r="AB26" s="17"/>
      <c r="AC26" s="17"/>
      <c r="AD26" s="17"/>
      <c r="AE26" s="17"/>
    </row>
    <row r="27" spans="1:31" x14ac:dyDescent="0.3">
      <c r="A27" s="17"/>
      <c r="B27">
        <v>3</v>
      </c>
      <c r="C27" s="17"/>
      <c r="D27" s="17"/>
      <c r="E27" s="17"/>
      <c r="G27">
        <v>31.5</v>
      </c>
      <c r="H27">
        <v>32.1</v>
      </c>
      <c r="I27" s="4">
        <v>6.9444444444444447E-4</v>
      </c>
      <c r="J27" s="4"/>
      <c r="K27">
        <v>35.200000000000003</v>
      </c>
      <c r="L27">
        <v>41.5</v>
      </c>
      <c r="M27" s="4">
        <v>0</v>
      </c>
      <c r="O27">
        <v>41.3</v>
      </c>
      <c r="P27">
        <v>37.9</v>
      </c>
      <c r="Q27" s="4">
        <v>1.3888888888888889E-3</v>
      </c>
      <c r="S27">
        <v>32.799999999999997</v>
      </c>
      <c r="T27">
        <v>35.5</v>
      </c>
      <c r="U27" s="4">
        <v>6.9444444444444447E-4</v>
      </c>
      <c r="W27">
        <v>33</v>
      </c>
      <c r="X27">
        <v>38</v>
      </c>
      <c r="Y27" s="4">
        <v>6.2499999999999995E-3</v>
      </c>
      <c r="AB27" s="17"/>
      <c r="AC27" s="17"/>
      <c r="AD27" s="17"/>
      <c r="AE27" s="17"/>
    </row>
    <row r="28" spans="1:31" x14ac:dyDescent="0.3">
      <c r="A28" s="17"/>
      <c r="B28" s="3" t="s">
        <v>1</v>
      </c>
      <c r="C28" s="17"/>
      <c r="D28" s="17"/>
      <c r="E28" s="17"/>
      <c r="G28" s="6">
        <f>AVERAGE(G25:G27)</f>
        <v>38.300000000000004</v>
      </c>
      <c r="H28" s="6">
        <f>AVERAGE(H25:H27)</f>
        <v>39.066666666666663</v>
      </c>
      <c r="K28" s="6">
        <f>AVERAGE(K25:K27)</f>
        <v>35</v>
      </c>
      <c r="L28" s="6">
        <f>AVERAGE(L25:L27)</f>
        <v>39.766666666666673</v>
      </c>
      <c r="O28" s="6">
        <f>AVERAGE(O25:O27)</f>
        <v>39.033333333333339</v>
      </c>
      <c r="P28" s="6">
        <f>AVERAGE(P25:P27)</f>
        <v>39.199999999999996</v>
      </c>
      <c r="S28" s="6">
        <f>AVERAGE(S25:S27)</f>
        <v>34.333333333333336</v>
      </c>
      <c r="T28" s="6">
        <f>AVERAGE(T25:T27)</f>
        <v>36.300000000000004</v>
      </c>
      <c r="W28" s="6">
        <f>AVERAGE(W25:W27)</f>
        <v>33.93333333333333</v>
      </c>
      <c r="X28" s="6">
        <f>AVERAGE(X25:X27)</f>
        <v>35.666666666666664</v>
      </c>
      <c r="Z28" s="6">
        <f>AVERAGE(O28,K28,G28)</f>
        <v>37.44444444444445</v>
      </c>
      <c r="AB28" s="17"/>
      <c r="AC28" s="17"/>
      <c r="AD28" s="17"/>
      <c r="AE28" s="17"/>
    </row>
    <row r="30" spans="1:31" x14ac:dyDescent="0.3">
      <c r="A30" s="19" t="s">
        <v>12</v>
      </c>
      <c r="B30">
        <v>1</v>
      </c>
      <c r="C30" s="20" t="s">
        <v>11</v>
      </c>
      <c r="D30" s="20"/>
      <c r="E30" s="20"/>
      <c r="G30">
        <v>37</v>
      </c>
      <c r="H30">
        <v>33.5</v>
      </c>
      <c r="I30" s="4">
        <v>6.9444444444444447E-4</v>
      </c>
      <c r="J30" s="4"/>
      <c r="K30">
        <v>34</v>
      </c>
      <c r="L30">
        <v>31.9</v>
      </c>
      <c r="M30" s="4">
        <v>0</v>
      </c>
      <c r="O30">
        <v>33.5</v>
      </c>
      <c r="P30">
        <v>35.5</v>
      </c>
      <c r="Q30" s="4">
        <v>0</v>
      </c>
      <c r="S30">
        <v>34.4</v>
      </c>
      <c r="T30">
        <v>35.1</v>
      </c>
      <c r="U30" s="4">
        <v>0</v>
      </c>
      <c r="W30">
        <v>35.1</v>
      </c>
      <c r="X30">
        <v>37.1</v>
      </c>
      <c r="Y30" s="4">
        <v>6.9444444444444447E-4</v>
      </c>
      <c r="AB30" s="17" t="s">
        <v>37</v>
      </c>
      <c r="AC30" s="17"/>
      <c r="AD30" s="17"/>
      <c r="AE30" s="17"/>
    </row>
    <row r="31" spans="1:31" x14ac:dyDescent="0.3">
      <c r="A31" s="19"/>
      <c r="B31">
        <v>2</v>
      </c>
      <c r="C31" s="20"/>
      <c r="D31" s="20"/>
      <c r="E31" s="20"/>
      <c r="G31">
        <v>35.200000000000003</v>
      </c>
      <c r="H31">
        <v>40.5</v>
      </c>
      <c r="I31" s="4">
        <v>0</v>
      </c>
      <c r="J31" s="4"/>
      <c r="K31">
        <v>41.4</v>
      </c>
      <c r="L31">
        <v>45.8</v>
      </c>
      <c r="M31" s="4">
        <v>0</v>
      </c>
      <c r="O31">
        <v>33.700000000000003</v>
      </c>
      <c r="P31">
        <v>32.200000000000003</v>
      </c>
      <c r="Q31" s="4">
        <v>0</v>
      </c>
      <c r="S31">
        <v>33</v>
      </c>
      <c r="T31">
        <v>38</v>
      </c>
      <c r="U31" s="4">
        <v>0</v>
      </c>
      <c r="W31">
        <v>31.7</v>
      </c>
      <c r="X31">
        <v>35.6</v>
      </c>
      <c r="Y31" s="4">
        <v>6.9444444444444447E-4</v>
      </c>
      <c r="AB31" s="17"/>
      <c r="AC31" s="17"/>
      <c r="AD31" s="17"/>
      <c r="AE31" s="17"/>
    </row>
    <row r="32" spans="1:31" x14ac:dyDescent="0.3">
      <c r="A32" s="19"/>
      <c r="B32">
        <v>3</v>
      </c>
      <c r="C32" s="20"/>
      <c r="D32" s="20"/>
      <c r="E32" s="20"/>
      <c r="G32">
        <v>30.2</v>
      </c>
      <c r="H32">
        <v>38.4</v>
      </c>
      <c r="I32" s="4">
        <v>0</v>
      </c>
      <c r="J32" s="4"/>
      <c r="K32">
        <v>37</v>
      </c>
      <c r="L32">
        <v>39.299999999999997</v>
      </c>
      <c r="M32" s="4">
        <v>0</v>
      </c>
      <c r="O32">
        <v>34.1</v>
      </c>
      <c r="P32">
        <v>33.6</v>
      </c>
      <c r="Q32" s="4">
        <v>0</v>
      </c>
      <c r="S32">
        <v>32.200000000000003</v>
      </c>
      <c r="T32">
        <v>33.1</v>
      </c>
      <c r="U32" s="4">
        <v>0</v>
      </c>
      <c r="W32">
        <v>35.5</v>
      </c>
      <c r="X32">
        <v>33.9</v>
      </c>
      <c r="Y32" s="4">
        <v>6.9444444444444447E-4</v>
      </c>
      <c r="AB32" s="17"/>
      <c r="AC32" s="17"/>
      <c r="AD32" s="17"/>
      <c r="AE32" s="17"/>
    </row>
    <row r="33" spans="1:31" x14ac:dyDescent="0.3">
      <c r="A33" s="19"/>
      <c r="B33" s="3" t="s">
        <v>1</v>
      </c>
      <c r="C33" s="20"/>
      <c r="D33" s="20"/>
      <c r="E33" s="20"/>
      <c r="G33" s="6">
        <f>AVERAGE(G30:G32)</f>
        <v>34.133333333333333</v>
      </c>
      <c r="H33" s="6">
        <f>AVERAGE(H30:H32)</f>
        <v>37.466666666666669</v>
      </c>
      <c r="K33" s="6">
        <f>AVERAGE(K30:K32)</f>
        <v>37.466666666666669</v>
      </c>
      <c r="L33" s="6">
        <f>AVERAGE(L30:L32)</f>
        <v>38.999999999999993</v>
      </c>
      <c r="O33" s="6">
        <f>AVERAGE(O30:O32)</f>
        <v>33.766666666666673</v>
      </c>
      <c r="P33" s="6">
        <f>AVERAGE(P30:P32)</f>
        <v>33.766666666666673</v>
      </c>
      <c r="S33" s="6">
        <f>AVERAGE(S30:S32)</f>
        <v>33.200000000000003</v>
      </c>
      <c r="T33" s="6">
        <f>AVERAGE(T30:T32)</f>
        <v>35.4</v>
      </c>
      <c r="W33" s="6">
        <f>AVERAGE(W30:W32)</f>
        <v>34.1</v>
      </c>
      <c r="X33" s="6">
        <f>AVERAGE(X30:X32)</f>
        <v>35.533333333333331</v>
      </c>
      <c r="Z33" s="6">
        <f>AVERAGE(O33,K33,G33)</f>
        <v>35.122222222222227</v>
      </c>
      <c r="AB33" s="17"/>
      <c r="AC33" s="17"/>
      <c r="AD33" s="17"/>
      <c r="AE33" s="17"/>
    </row>
    <row r="34" spans="1:31" x14ac:dyDescent="0.3">
      <c r="H34" s="6"/>
    </row>
    <row r="35" spans="1:31" x14ac:dyDescent="0.3">
      <c r="A35" t="s">
        <v>27</v>
      </c>
      <c r="C35" s="6">
        <f>AVERAGE(C23,C13)</f>
        <v>33.683333333333337</v>
      </c>
      <c r="D35" s="6">
        <f>AVERAGE(D23,D13)</f>
        <v>36.36666666666666</v>
      </c>
      <c r="G35" s="14">
        <f>AVERAGE(G23,G28,G13)</f>
        <v>38.266666666666673</v>
      </c>
      <c r="H35" s="6">
        <f>AVERAGE(H23,H28,H13)</f>
        <v>38.322222222222223</v>
      </c>
      <c r="K35" s="14">
        <f>AVERAGE(K23,K28,K33)</f>
        <v>36.166666666666664</v>
      </c>
      <c r="L35" s="6">
        <f>AVERAGE(L23,L28,L33)</f>
        <v>38.94444444444445</v>
      </c>
      <c r="O35" s="14">
        <f>AVERAGE(O23,O28,O33)</f>
        <v>36.44444444444445</v>
      </c>
      <c r="P35" s="6">
        <f>AVERAGE(P23,P28,P33)</f>
        <v>36.711111111111109</v>
      </c>
      <c r="S35" s="13">
        <f>AVERAGE(S28,S13,S23)</f>
        <v>33.966666666666669</v>
      </c>
      <c r="T35" s="6">
        <f>AVERAGE(T28,T13,T23)</f>
        <v>35.388888888888886</v>
      </c>
      <c r="W35" s="13">
        <f>AVERAGE(W23,W28,W33)</f>
        <v>33.94444444444445</v>
      </c>
      <c r="X35" s="6">
        <f>AVERAGE(X23,X28,X33)</f>
        <v>35.177777777777777</v>
      </c>
    </row>
    <row r="36" spans="1:31" x14ac:dyDescent="0.3">
      <c r="G36">
        <f>_xlfn.STDEV.P(G10:G33)</f>
        <v>4.760485502784614</v>
      </c>
      <c r="H36" s="6"/>
      <c r="K36">
        <f>_xlfn.STDEV.P(K10:K33)</f>
        <v>2.6635273187594262</v>
      </c>
      <c r="O36">
        <f>_xlfn.STDEV.P(O10:O33)</f>
        <v>2.8045518556644859</v>
      </c>
    </row>
    <row r="38" spans="1:31" x14ac:dyDescent="0.3">
      <c r="K38" s="6"/>
    </row>
    <row r="39" spans="1:31" x14ac:dyDescent="0.3">
      <c r="A39" s="17" t="s">
        <v>9</v>
      </c>
      <c r="B39" s="17"/>
      <c r="C39" s="17"/>
      <c r="D39" s="17"/>
    </row>
    <row r="40" spans="1:31" x14ac:dyDescent="0.3">
      <c r="A40" s="17"/>
      <c r="B40" s="17"/>
      <c r="C40" s="17"/>
      <c r="D40" s="17"/>
    </row>
    <row r="41" spans="1:31" x14ac:dyDescent="0.3">
      <c r="A41" s="17"/>
      <c r="B41" s="17"/>
      <c r="C41" s="17"/>
      <c r="D41" s="17"/>
    </row>
  </sheetData>
  <mergeCells count="40">
    <mergeCell ref="AB20:AE23"/>
    <mergeCell ref="AB25:AE28"/>
    <mergeCell ref="AB30:AE33"/>
    <mergeCell ref="S9:U9"/>
    <mergeCell ref="S5:U8"/>
    <mergeCell ref="AA5:AD8"/>
    <mergeCell ref="AB10:AE13"/>
    <mergeCell ref="AB15:AE18"/>
    <mergeCell ref="S2:U2"/>
    <mergeCell ref="S1:U1"/>
    <mergeCell ref="C3:E3"/>
    <mergeCell ref="G3:I3"/>
    <mergeCell ref="O3:Q3"/>
    <mergeCell ref="S3:U3"/>
    <mergeCell ref="C2:E2"/>
    <mergeCell ref="G2:I2"/>
    <mergeCell ref="O2:Q2"/>
    <mergeCell ref="K1:M1"/>
    <mergeCell ref="K2:M2"/>
    <mergeCell ref="K3:M3"/>
    <mergeCell ref="O1:Q1"/>
    <mergeCell ref="C1:E1"/>
    <mergeCell ref="G1:I1"/>
    <mergeCell ref="W3:Z3"/>
    <mergeCell ref="W5:Y8"/>
    <mergeCell ref="W2:Y2"/>
    <mergeCell ref="W1:Y1"/>
    <mergeCell ref="W9:Y9"/>
    <mergeCell ref="A39:D41"/>
    <mergeCell ref="A25:A28"/>
    <mergeCell ref="C25:E28"/>
    <mergeCell ref="A30:A33"/>
    <mergeCell ref="C30:E33"/>
    <mergeCell ref="A20:A23"/>
    <mergeCell ref="O5:Q8"/>
    <mergeCell ref="O9:Q9"/>
    <mergeCell ref="A5:A8"/>
    <mergeCell ref="A10:A13"/>
    <mergeCell ref="A15:A18"/>
    <mergeCell ref="K5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18" workbookViewId="0">
      <pane xSplit="1" topLeftCell="B1" activePane="topRight" state="frozen"/>
      <selection pane="topRight" activeCell="A18" sqref="A18:A28"/>
    </sheetView>
  </sheetViews>
  <sheetFormatPr defaultRowHeight="14.4" x14ac:dyDescent="0.3"/>
  <cols>
    <col min="1" max="1" width="11.109375" customWidth="1"/>
    <col min="2" max="2" width="12.109375" customWidth="1"/>
    <col min="3" max="4" width="14.77734375" customWidth="1"/>
    <col min="7" max="8" width="14.77734375" customWidth="1"/>
    <col min="11" max="12" width="14.77734375" customWidth="1"/>
    <col min="15" max="16" width="14.77734375" customWidth="1"/>
    <col min="19" max="20" width="14.77734375" customWidth="1"/>
  </cols>
  <sheetData>
    <row r="1" spans="1:24" x14ac:dyDescent="0.3">
      <c r="B1" s="7" t="s">
        <v>13</v>
      </c>
      <c r="C1" s="18" t="s">
        <v>24</v>
      </c>
      <c r="D1" s="18"/>
      <c r="E1" s="18"/>
      <c r="F1" s="7"/>
      <c r="G1" s="18" t="s">
        <v>61</v>
      </c>
      <c r="H1" s="18"/>
      <c r="I1" s="18"/>
      <c r="K1" s="18" t="s">
        <v>60</v>
      </c>
      <c r="L1" s="18"/>
      <c r="M1" s="18"/>
      <c r="N1" s="7"/>
      <c r="O1" s="18" t="s">
        <v>59</v>
      </c>
      <c r="P1" s="18"/>
      <c r="Q1" s="18"/>
      <c r="R1" s="7"/>
      <c r="S1" s="18" t="s">
        <v>53</v>
      </c>
      <c r="T1" s="18"/>
      <c r="U1" s="11"/>
    </row>
    <row r="2" spans="1:24" x14ac:dyDescent="0.3">
      <c r="B2" s="7" t="s">
        <v>18</v>
      </c>
      <c r="C2" s="18" t="s">
        <v>19</v>
      </c>
      <c r="D2" s="18"/>
      <c r="E2" s="18"/>
      <c r="F2" s="7"/>
      <c r="G2" s="18" t="s">
        <v>19</v>
      </c>
      <c r="H2" s="18"/>
      <c r="I2" s="18"/>
      <c r="K2" s="18" t="s">
        <v>19</v>
      </c>
      <c r="L2" s="18"/>
      <c r="M2" s="18"/>
      <c r="N2" s="7"/>
      <c r="O2" s="18" t="s">
        <v>46</v>
      </c>
      <c r="P2" s="18"/>
      <c r="Q2" s="18"/>
      <c r="R2" s="7"/>
      <c r="S2" s="18" t="s">
        <v>52</v>
      </c>
      <c r="T2" s="18"/>
      <c r="U2" s="11"/>
    </row>
    <row r="3" spans="1:24" x14ac:dyDescent="0.3">
      <c r="B3" s="7" t="s">
        <v>28</v>
      </c>
      <c r="C3" s="18"/>
      <c r="D3" s="18"/>
      <c r="E3" s="18"/>
      <c r="F3" s="7"/>
      <c r="G3" s="18"/>
      <c r="H3" s="18"/>
      <c r="I3" s="18"/>
      <c r="K3" s="18"/>
      <c r="L3" s="18"/>
      <c r="M3" s="18"/>
      <c r="N3" s="7"/>
      <c r="O3" s="18" t="s">
        <v>47</v>
      </c>
      <c r="P3" s="18"/>
      <c r="Q3" s="18"/>
      <c r="R3" s="8"/>
      <c r="S3" s="18"/>
      <c r="T3" s="18"/>
      <c r="U3" s="11"/>
    </row>
    <row r="4" spans="1:24" ht="14.4" customHeight="1" x14ac:dyDescent="0.3">
      <c r="A4" t="s">
        <v>17</v>
      </c>
      <c r="B4" s="7" t="s">
        <v>8</v>
      </c>
      <c r="C4" s="7" t="s">
        <v>3</v>
      </c>
      <c r="D4" s="7" t="s">
        <v>2</v>
      </c>
      <c r="E4" s="7" t="s">
        <v>4</v>
      </c>
      <c r="G4" s="7" t="s">
        <v>3</v>
      </c>
      <c r="H4" s="7" t="s">
        <v>2</v>
      </c>
      <c r="I4" s="7" t="s">
        <v>4</v>
      </c>
      <c r="K4" s="7" t="s">
        <v>3</v>
      </c>
      <c r="L4" s="7" t="s">
        <v>2</v>
      </c>
      <c r="M4" s="7" t="s">
        <v>4</v>
      </c>
      <c r="O4" s="8" t="s">
        <v>3</v>
      </c>
      <c r="P4" s="8" t="s">
        <v>2</v>
      </c>
      <c r="Q4" s="8" t="s">
        <v>4</v>
      </c>
      <c r="S4" s="8" t="s">
        <v>3</v>
      </c>
      <c r="T4" s="8" t="s">
        <v>2</v>
      </c>
      <c r="U4" s="8"/>
    </row>
    <row r="5" spans="1:24" ht="14.4" hidden="1" customHeight="1" x14ac:dyDescent="0.3">
      <c r="A5" s="17" t="s">
        <v>5</v>
      </c>
      <c r="B5">
        <v>1</v>
      </c>
      <c r="C5" s="6">
        <v>38.299999999999997</v>
      </c>
      <c r="D5" s="6">
        <v>41.3</v>
      </c>
      <c r="E5" s="10" t="s">
        <v>40</v>
      </c>
      <c r="G5" s="6">
        <v>43.8</v>
      </c>
      <c r="H5" s="6">
        <v>42</v>
      </c>
      <c r="I5" s="4" t="s">
        <v>42</v>
      </c>
      <c r="J5" s="9"/>
      <c r="K5" s="20" t="s">
        <v>50</v>
      </c>
      <c r="L5" s="20"/>
      <c r="M5" s="20"/>
      <c r="O5" s="20" t="s">
        <v>51</v>
      </c>
      <c r="P5" s="20"/>
      <c r="Q5" s="20"/>
      <c r="S5" s="20" t="s">
        <v>51</v>
      </c>
      <c r="T5" s="20"/>
      <c r="U5" s="20"/>
      <c r="V5" s="20"/>
      <c r="W5" s="20"/>
      <c r="X5" s="20"/>
    </row>
    <row r="6" spans="1:24" hidden="1" x14ac:dyDescent="0.3">
      <c r="A6" s="17"/>
      <c r="B6">
        <v>2</v>
      </c>
      <c r="C6" s="6">
        <v>34</v>
      </c>
      <c r="D6" s="6">
        <v>41.3</v>
      </c>
      <c r="E6" s="4" t="s">
        <v>41</v>
      </c>
      <c r="G6" s="6">
        <v>38.299999999999997</v>
      </c>
      <c r="H6" s="6">
        <v>40.6</v>
      </c>
      <c r="I6" s="4" t="s">
        <v>43</v>
      </c>
      <c r="K6" s="20"/>
      <c r="L6" s="20"/>
      <c r="M6" s="20"/>
      <c r="O6" s="20"/>
      <c r="P6" s="20"/>
      <c r="Q6" s="20"/>
      <c r="S6" s="20"/>
      <c r="T6" s="20"/>
      <c r="U6" s="20"/>
      <c r="V6" s="20"/>
      <c r="W6" s="20"/>
      <c r="X6" s="20"/>
    </row>
    <row r="7" spans="1:24" hidden="1" x14ac:dyDescent="0.3">
      <c r="A7" s="17"/>
      <c r="B7">
        <v>3</v>
      </c>
      <c r="C7" s="6">
        <v>25.9</v>
      </c>
      <c r="D7" s="6">
        <v>31.5</v>
      </c>
      <c r="E7" s="4">
        <v>1.5277777777777777E-2</v>
      </c>
      <c r="G7" s="6">
        <v>38.200000000000003</v>
      </c>
      <c r="H7" s="6">
        <v>42.2</v>
      </c>
      <c r="I7" t="s">
        <v>44</v>
      </c>
      <c r="K7" s="20"/>
      <c r="L7" s="20"/>
      <c r="M7" s="20"/>
      <c r="O7" s="20"/>
      <c r="P7" s="20"/>
      <c r="Q7" s="20"/>
      <c r="S7" s="20"/>
      <c r="T7" s="20"/>
      <c r="U7" s="20"/>
      <c r="V7" s="20"/>
      <c r="W7" s="20"/>
      <c r="X7" s="20"/>
    </row>
    <row r="8" spans="1:24" hidden="1" x14ac:dyDescent="0.3">
      <c r="A8" s="17"/>
      <c r="B8" s="3">
        <v>4</v>
      </c>
      <c r="C8" s="6">
        <v>35.799999999999997</v>
      </c>
      <c r="D8" s="6">
        <v>36</v>
      </c>
      <c r="E8" s="4">
        <v>2.0833333333333333E-3</v>
      </c>
      <c r="G8" s="6">
        <v>38.9</v>
      </c>
      <c r="H8" s="6">
        <v>43</v>
      </c>
      <c r="I8" s="4">
        <v>3.9583333333333331E-2</v>
      </c>
      <c r="K8" s="20"/>
      <c r="L8" s="20"/>
      <c r="M8" s="20"/>
      <c r="O8" s="20"/>
      <c r="P8" s="20"/>
      <c r="Q8" s="20"/>
      <c r="S8" s="20"/>
      <c r="T8" s="20"/>
      <c r="U8" s="20"/>
      <c r="V8" s="20"/>
      <c r="W8" s="20"/>
      <c r="X8" s="20"/>
    </row>
    <row r="9" spans="1:24" hidden="1" x14ac:dyDescent="0.3">
      <c r="A9" s="17"/>
      <c r="B9">
        <v>5</v>
      </c>
      <c r="C9" s="6">
        <v>40.1</v>
      </c>
      <c r="D9" s="6">
        <v>39.6</v>
      </c>
      <c r="E9" s="4">
        <v>7.5694444444444439E-2</v>
      </c>
      <c r="G9" s="6">
        <v>36.4</v>
      </c>
      <c r="H9" s="6">
        <v>37.200000000000003</v>
      </c>
      <c r="I9" s="4">
        <v>7.6388888888888886E-3</v>
      </c>
      <c r="K9" s="20"/>
      <c r="L9" s="20"/>
      <c r="M9" s="20"/>
      <c r="O9" s="20"/>
      <c r="P9" s="20"/>
      <c r="Q9" s="20"/>
      <c r="S9" s="20"/>
      <c r="T9" s="20"/>
      <c r="U9" s="20"/>
      <c r="V9" s="20"/>
      <c r="W9" s="20"/>
      <c r="X9" s="20"/>
    </row>
    <row r="10" spans="1:24" hidden="1" x14ac:dyDescent="0.3">
      <c r="A10" s="17"/>
      <c r="B10">
        <v>6</v>
      </c>
      <c r="C10" s="6">
        <v>31.5</v>
      </c>
      <c r="D10" s="6">
        <v>30.2</v>
      </c>
      <c r="E10" s="4">
        <v>2.7777777777777779E-3</v>
      </c>
      <c r="G10" s="6">
        <v>40.700000000000003</v>
      </c>
      <c r="H10" s="6">
        <v>45</v>
      </c>
      <c r="I10" s="4" t="s">
        <v>45</v>
      </c>
      <c r="K10" s="20"/>
      <c r="L10" s="20"/>
      <c r="M10" s="20"/>
      <c r="O10" s="20"/>
      <c r="P10" s="20"/>
      <c r="Q10" s="20"/>
      <c r="S10" s="20"/>
      <c r="T10" s="20"/>
      <c r="U10" s="20"/>
      <c r="V10" s="20"/>
      <c r="W10" s="20"/>
      <c r="X10" s="20"/>
    </row>
    <row r="11" spans="1:24" hidden="1" x14ac:dyDescent="0.3">
      <c r="A11" s="17"/>
      <c r="B11">
        <v>7</v>
      </c>
      <c r="C11" s="6">
        <v>37</v>
      </c>
      <c r="D11" s="6">
        <v>39.9</v>
      </c>
      <c r="E11" s="4">
        <v>4.2361111111111106E-2</v>
      </c>
      <c r="G11" s="6">
        <v>44.4</v>
      </c>
      <c r="H11" s="6">
        <v>43</v>
      </c>
      <c r="I11" s="4">
        <v>2.2916666666666669E-2</v>
      </c>
      <c r="K11" s="20"/>
      <c r="L11" s="20"/>
      <c r="M11" s="20"/>
      <c r="O11" s="20"/>
      <c r="P11" s="20"/>
      <c r="Q11" s="20"/>
      <c r="S11" s="20"/>
      <c r="T11" s="20"/>
      <c r="U11" s="20"/>
      <c r="V11" s="20"/>
      <c r="W11" s="20"/>
      <c r="X11" s="20"/>
    </row>
    <row r="12" spans="1:24" hidden="1" x14ac:dyDescent="0.3">
      <c r="A12" s="17"/>
      <c r="B12">
        <v>8</v>
      </c>
      <c r="C12" s="6">
        <v>29.6</v>
      </c>
      <c r="D12" s="6">
        <v>40.299999999999997</v>
      </c>
      <c r="E12" s="4">
        <v>8.0555555555555561E-2</v>
      </c>
      <c r="G12" s="6">
        <v>44.4</v>
      </c>
      <c r="H12" s="6">
        <v>40.9</v>
      </c>
      <c r="I12" s="4" t="s">
        <v>48</v>
      </c>
      <c r="K12" s="20"/>
      <c r="L12" s="20"/>
      <c r="M12" s="20"/>
      <c r="O12" s="20"/>
      <c r="P12" s="20"/>
      <c r="Q12" s="20"/>
      <c r="S12" s="20"/>
      <c r="T12" s="20"/>
      <c r="U12" s="20"/>
      <c r="V12" s="20"/>
      <c r="W12" s="20"/>
      <c r="X12" s="20"/>
    </row>
    <row r="13" spans="1:24" hidden="1" x14ac:dyDescent="0.3">
      <c r="A13" s="17"/>
      <c r="B13" s="3">
        <v>9</v>
      </c>
      <c r="C13" s="6">
        <v>39.5</v>
      </c>
      <c r="D13" s="6">
        <v>33.5</v>
      </c>
      <c r="E13" s="4">
        <v>6.9444444444444447E-4</v>
      </c>
      <c r="G13" s="6">
        <v>48.8</v>
      </c>
      <c r="H13" s="6">
        <v>43.7</v>
      </c>
      <c r="I13" s="4" t="s">
        <v>48</v>
      </c>
      <c r="K13" s="20"/>
      <c r="L13" s="20"/>
      <c r="M13" s="20"/>
      <c r="O13" s="20"/>
      <c r="P13" s="20"/>
      <c r="Q13" s="20"/>
      <c r="S13" s="20"/>
      <c r="T13" s="20"/>
      <c r="U13" s="20"/>
      <c r="V13" s="20"/>
      <c r="W13" s="20"/>
      <c r="X13" s="20"/>
    </row>
    <row r="14" spans="1:24" hidden="1" x14ac:dyDescent="0.3">
      <c r="A14" s="17"/>
      <c r="B14">
        <v>10</v>
      </c>
      <c r="C14" s="6">
        <v>32.700000000000003</v>
      </c>
      <c r="D14" s="6">
        <v>33.299999999999997</v>
      </c>
      <c r="E14" s="4">
        <v>0</v>
      </c>
      <c r="G14" s="6">
        <v>42.6</v>
      </c>
      <c r="H14" s="6">
        <v>43.4</v>
      </c>
      <c r="I14" s="4" t="s">
        <v>49</v>
      </c>
      <c r="K14" s="20"/>
      <c r="L14" s="20"/>
      <c r="M14" s="20"/>
      <c r="O14" s="20"/>
      <c r="P14" s="20"/>
      <c r="Q14" s="20"/>
      <c r="S14" s="20"/>
      <c r="T14" s="20"/>
      <c r="U14" s="20"/>
      <c r="V14" s="20"/>
      <c r="W14" s="20"/>
      <c r="X14" s="20"/>
    </row>
    <row r="15" spans="1:24" hidden="1" x14ac:dyDescent="0.3">
      <c r="A15" s="17"/>
      <c r="B15" s="3" t="s">
        <v>1</v>
      </c>
      <c r="C15" s="6">
        <f>AVERAGE(C5:C14)</f>
        <v>34.44</v>
      </c>
      <c r="D15" s="6">
        <f>AVERAGE(D5:D14)</f>
        <v>36.69</v>
      </c>
      <c r="G15" s="6">
        <f>AVERAGE(G5:G14)</f>
        <v>41.65</v>
      </c>
      <c r="H15" s="6">
        <f>AVERAGE(H5:H14)</f>
        <v>42.099999999999994</v>
      </c>
      <c r="K15" s="20"/>
      <c r="L15" s="20"/>
      <c r="M15" s="20"/>
      <c r="O15" s="20"/>
      <c r="P15" s="20"/>
      <c r="Q15" s="20"/>
      <c r="S15" s="20"/>
      <c r="T15" s="20"/>
      <c r="U15" s="20"/>
      <c r="V15" s="20"/>
      <c r="W15" s="20"/>
      <c r="X15" s="20"/>
    </row>
    <row r="16" spans="1:24" hidden="1" x14ac:dyDescent="0.3">
      <c r="B16" s="3" t="s">
        <v>38</v>
      </c>
      <c r="C16" s="6">
        <f>_xlfn.STDEV.P(C5:C14)</f>
        <v>4.3492987940586794</v>
      </c>
      <c r="D16" s="6"/>
      <c r="G16" s="6"/>
      <c r="H16" s="6"/>
    </row>
    <row r="17" spans="1:20" hidden="1" x14ac:dyDescent="0.3">
      <c r="C17" s="6"/>
      <c r="D17" s="6"/>
      <c r="G17" s="6"/>
      <c r="H17" s="6"/>
    </row>
    <row r="18" spans="1:20" ht="14.4" customHeight="1" x14ac:dyDescent="0.3">
      <c r="A18" s="17" t="s">
        <v>7</v>
      </c>
      <c r="B18">
        <v>1</v>
      </c>
      <c r="C18" s="6">
        <v>34.6</v>
      </c>
      <c r="D18" s="6">
        <v>35.6</v>
      </c>
      <c r="E18" s="4">
        <v>0</v>
      </c>
      <c r="G18" s="6">
        <v>38.9</v>
      </c>
      <c r="H18" s="6">
        <v>42.1</v>
      </c>
      <c r="K18" s="6">
        <v>42.9</v>
      </c>
      <c r="L18" s="6">
        <v>39.9</v>
      </c>
      <c r="O18" s="6">
        <v>32</v>
      </c>
      <c r="P18" s="6">
        <v>34.799999999999997</v>
      </c>
      <c r="S18" s="6">
        <v>31.5</v>
      </c>
      <c r="T18" s="6">
        <v>34</v>
      </c>
    </row>
    <row r="19" spans="1:20" x14ac:dyDescent="0.3">
      <c r="A19" s="17"/>
      <c r="B19">
        <v>2</v>
      </c>
      <c r="C19" s="6">
        <v>34.6</v>
      </c>
      <c r="D19" s="6">
        <v>31.5</v>
      </c>
      <c r="E19" s="4">
        <v>0</v>
      </c>
      <c r="G19" s="6">
        <v>39.5</v>
      </c>
      <c r="H19" s="6">
        <v>43.4</v>
      </c>
      <c r="K19" s="6">
        <v>39.9</v>
      </c>
      <c r="L19" s="6">
        <v>40</v>
      </c>
      <c r="O19" s="6">
        <v>32</v>
      </c>
      <c r="P19" s="6">
        <v>34.700000000000003</v>
      </c>
      <c r="S19" s="6">
        <v>31.8</v>
      </c>
      <c r="T19" s="6">
        <v>34.1</v>
      </c>
    </row>
    <row r="20" spans="1:20" x14ac:dyDescent="0.3">
      <c r="A20" s="17"/>
      <c r="B20">
        <v>3</v>
      </c>
      <c r="C20" s="6">
        <v>29</v>
      </c>
      <c r="D20" s="6">
        <v>30.8</v>
      </c>
      <c r="E20" s="4">
        <v>0</v>
      </c>
      <c r="G20" s="6">
        <v>40.1</v>
      </c>
      <c r="H20" s="6">
        <v>43.4</v>
      </c>
      <c r="K20" s="6">
        <v>39.700000000000003</v>
      </c>
      <c r="L20" s="6">
        <v>42.2</v>
      </c>
      <c r="O20" s="6">
        <v>33.700000000000003</v>
      </c>
      <c r="P20" s="6">
        <v>33.5</v>
      </c>
      <c r="S20" s="6">
        <v>33.799999999999997</v>
      </c>
      <c r="T20" s="6">
        <v>35.700000000000003</v>
      </c>
    </row>
    <row r="21" spans="1:20" x14ac:dyDescent="0.3">
      <c r="A21" s="17"/>
      <c r="B21" s="3">
        <v>4</v>
      </c>
      <c r="C21" s="6">
        <v>38.9</v>
      </c>
      <c r="D21" s="6">
        <v>44.3</v>
      </c>
      <c r="E21" s="4">
        <v>0</v>
      </c>
      <c r="G21" s="6">
        <v>39.5</v>
      </c>
      <c r="H21" s="6">
        <v>44.6</v>
      </c>
      <c r="K21" s="6">
        <v>38.9</v>
      </c>
      <c r="L21" s="6">
        <v>40.5</v>
      </c>
      <c r="O21" s="6">
        <v>36.1</v>
      </c>
      <c r="P21" s="6">
        <v>34.700000000000003</v>
      </c>
      <c r="S21" s="6">
        <v>36.200000000000003</v>
      </c>
      <c r="T21" s="6">
        <v>35</v>
      </c>
    </row>
    <row r="22" spans="1:20" x14ac:dyDescent="0.3">
      <c r="A22" s="17"/>
      <c r="B22">
        <v>5</v>
      </c>
      <c r="C22" s="6">
        <v>32.700000000000003</v>
      </c>
      <c r="D22" s="6">
        <v>39.9</v>
      </c>
      <c r="E22" s="4">
        <v>0</v>
      </c>
      <c r="G22" s="6">
        <v>38.9</v>
      </c>
      <c r="H22" s="6">
        <v>34.4</v>
      </c>
      <c r="K22" s="6">
        <v>39.700000000000003</v>
      </c>
      <c r="L22" s="6">
        <v>39.299999999999997</v>
      </c>
      <c r="O22" s="6">
        <v>32</v>
      </c>
      <c r="P22" s="6">
        <v>34.299999999999997</v>
      </c>
      <c r="S22" s="6">
        <v>34.200000000000003</v>
      </c>
      <c r="T22" s="6">
        <v>33.4</v>
      </c>
    </row>
    <row r="23" spans="1:20" x14ac:dyDescent="0.3">
      <c r="A23" s="17"/>
      <c r="B23">
        <v>6</v>
      </c>
      <c r="C23" s="6">
        <v>35.799999999999997</v>
      </c>
      <c r="D23" s="6">
        <v>37.200000000000003</v>
      </c>
      <c r="E23" s="4">
        <v>0</v>
      </c>
      <c r="G23" s="6">
        <v>38.299999999999997</v>
      </c>
      <c r="H23" s="6">
        <v>43.9</v>
      </c>
      <c r="K23" s="6">
        <v>39.700000000000003</v>
      </c>
      <c r="L23" s="6">
        <v>41.7</v>
      </c>
      <c r="O23" s="6">
        <v>35.200000000000003</v>
      </c>
      <c r="P23" s="6">
        <v>35</v>
      </c>
      <c r="S23" s="6">
        <v>34.4</v>
      </c>
      <c r="T23" s="6">
        <v>35.4</v>
      </c>
    </row>
    <row r="24" spans="1:20" x14ac:dyDescent="0.3">
      <c r="A24" s="17"/>
      <c r="B24">
        <v>7</v>
      </c>
      <c r="C24" s="6">
        <v>34</v>
      </c>
      <c r="D24" s="6">
        <v>36.4</v>
      </c>
      <c r="E24" s="4">
        <v>0</v>
      </c>
      <c r="G24" s="6">
        <v>46.3</v>
      </c>
      <c r="H24" s="6">
        <v>41.5</v>
      </c>
      <c r="K24" s="6">
        <v>36.200000000000003</v>
      </c>
      <c r="L24" s="6">
        <v>40.799999999999997</v>
      </c>
      <c r="O24" s="6">
        <v>31.1</v>
      </c>
      <c r="P24" s="6">
        <v>35.6</v>
      </c>
      <c r="S24" s="6">
        <v>33.6</v>
      </c>
      <c r="T24" s="6">
        <v>34.799999999999997</v>
      </c>
    </row>
    <row r="25" spans="1:20" x14ac:dyDescent="0.3">
      <c r="A25" s="17"/>
      <c r="B25">
        <v>8</v>
      </c>
      <c r="C25" s="6">
        <v>34</v>
      </c>
      <c r="D25" s="6">
        <v>39.799999999999997</v>
      </c>
      <c r="E25" s="4">
        <v>0</v>
      </c>
      <c r="G25" s="6">
        <v>42</v>
      </c>
      <c r="H25" s="6">
        <v>41.3</v>
      </c>
      <c r="K25" s="6">
        <v>41.8</v>
      </c>
      <c r="L25" s="6">
        <v>40.4</v>
      </c>
      <c r="O25" s="6">
        <v>33.299999999999997</v>
      </c>
      <c r="P25" s="6">
        <v>35.200000000000003</v>
      </c>
      <c r="S25" s="6">
        <v>33.9</v>
      </c>
      <c r="T25" s="6">
        <v>34</v>
      </c>
    </row>
    <row r="26" spans="1:20" x14ac:dyDescent="0.3">
      <c r="A26" s="17"/>
      <c r="B26" s="3">
        <v>9</v>
      </c>
      <c r="C26" s="6">
        <v>26.5</v>
      </c>
      <c r="D26" s="6">
        <v>37</v>
      </c>
      <c r="E26" s="4">
        <v>0</v>
      </c>
      <c r="G26" s="6">
        <v>38.9</v>
      </c>
      <c r="H26" s="6">
        <v>41.9</v>
      </c>
      <c r="K26" s="6">
        <v>35.200000000000003</v>
      </c>
      <c r="L26" s="6">
        <v>36.4</v>
      </c>
      <c r="O26" s="6">
        <v>35.6</v>
      </c>
      <c r="P26" s="6">
        <v>35</v>
      </c>
      <c r="S26" s="6">
        <v>34.4</v>
      </c>
      <c r="T26" s="6">
        <v>35.4</v>
      </c>
    </row>
    <row r="27" spans="1:20" x14ac:dyDescent="0.3">
      <c r="A27" s="17"/>
      <c r="B27">
        <v>10</v>
      </c>
      <c r="C27" s="6">
        <v>36.4</v>
      </c>
      <c r="D27" s="6">
        <v>44.6</v>
      </c>
      <c r="E27" s="4">
        <v>0</v>
      </c>
      <c r="G27" s="6">
        <v>43.2</v>
      </c>
      <c r="H27" s="6">
        <v>40.299999999999997</v>
      </c>
      <c r="K27" s="6">
        <v>44.4</v>
      </c>
      <c r="L27" s="6">
        <v>40.299999999999997</v>
      </c>
      <c r="O27" s="6">
        <v>30</v>
      </c>
      <c r="P27" s="6">
        <v>33.700000000000003</v>
      </c>
      <c r="S27" s="6">
        <v>34.9</v>
      </c>
      <c r="T27" s="6">
        <v>33.9</v>
      </c>
    </row>
    <row r="28" spans="1:20" ht="14.4" customHeight="1" x14ac:dyDescent="0.3">
      <c r="A28" s="17"/>
      <c r="B28" s="3" t="s">
        <v>1</v>
      </c>
      <c r="C28" s="6">
        <f>AVERAGE(C18:C27)</f>
        <v>33.65</v>
      </c>
      <c r="D28" s="6">
        <f>AVERAGE(D18:D27)</f>
        <v>37.71</v>
      </c>
      <c r="G28" s="6">
        <f>AVERAGE(G18:G27)</f>
        <v>40.559999999999995</v>
      </c>
      <c r="H28" s="6">
        <f>AVERAGE(H18:H27)</f>
        <v>41.68</v>
      </c>
      <c r="K28" s="6">
        <f>AVERAGE(K18:K27)</f>
        <v>39.839999999999996</v>
      </c>
      <c r="L28" s="6">
        <f>AVERAGE(L18:L27)</f>
        <v>40.15</v>
      </c>
      <c r="O28" s="6">
        <f>AVERAGE(O18:O27)</f>
        <v>33.1</v>
      </c>
      <c r="P28" s="6">
        <f>AVERAGE(P18:P27)</f>
        <v>34.65</v>
      </c>
      <c r="S28" s="6">
        <f>AVERAGE(S18:S27)</f>
        <v>33.86999999999999</v>
      </c>
      <c r="T28" s="6">
        <f>AVERAGE(T18:T27)</f>
        <v>34.57</v>
      </c>
    </row>
    <row r="29" spans="1:20" x14ac:dyDescent="0.3">
      <c r="B29" s="3" t="s">
        <v>38</v>
      </c>
      <c r="C29" s="6">
        <f>_xlfn.STDEV.P(C18:C27)</f>
        <v>3.397719823646415</v>
      </c>
      <c r="D29" s="6"/>
      <c r="G29" s="6"/>
      <c r="H29" s="6"/>
      <c r="K29" s="6"/>
      <c r="L29" s="6"/>
      <c r="O29" s="6"/>
      <c r="P29" s="6"/>
      <c r="S29" s="6"/>
      <c r="T29" s="6"/>
    </row>
    <row r="30" spans="1:20" x14ac:dyDescent="0.3">
      <c r="C30" s="6"/>
      <c r="D30" s="6"/>
      <c r="G30" s="6"/>
      <c r="H30" s="6"/>
      <c r="K30" s="6"/>
      <c r="L30" s="6"/>
      <c r="O30" s="6"/>
      <c r="P30" s="6"/>
      <c r="S30" s="6"/>
      <c r="T30" s="6"/>
    </row>
    <row r="31" spans="1:20" ht="14.4" customHeight="1" x14ac:dyDescent="0.3">
      <c r="A31" s="17" t="s">
        <v>10</v>
      </c>
      <c r="B31">
        <v>1</v>
      </c>
      <c r="C31" s="6">
        <v>35.799999999999997</v>
      </c>
      <c r="D31" s="6">
        <v>42.9</v>
      </c>
      <c r="E31" s="4">
        <v>0</v>
      </c>
      <c r="G31" s="6">
        <v>37.700000000000003</v>
      </c>
      <c r="H31" s="6">
        <v>36.1</v>
      </c>
      <c r="K31" s="6">
        <v>35.700000000000003</v>
      </c>
      <c r="L31" s="6">
        <v>40.299999999999997</v>
      </c>
      <c r="O31" s="6">
        <v>31.5</v>
      </c>
      <c r="P31" s="6">
        <v>36.1</v>
      </c>
      <c r="S31" s="6">
        <v>32.700000000000003</v>
      </c>
      <c r="T31" s="6">
        <v>34.700000000000003</v>
      </c>
    </row>
    <row r="32" spans="1:20" x14ac:dyDescent="0.3">
      <c r="A32" s="17"/>
      <c r="B32">
        <v>2</v>
      </c>
      <c r="C32" s="6">
        <v>35.799999999999997</v>
      </c>
      <c r="D32" s="6">
        <v>42.5</v>
      </c>
      <c r="E32" s="4">
        <v>0</v>
      </c>
      <c r="G32" s="6">
        <v>33.299999999999997</v>
      </c>
      <c r="H32" s="6">
        <v>45.1</v>
      </c>
      <c r="K32" s="6">
        <v>40.5</v>
      </c>
      <c r="L32" s="6">
        <v>44</v>
      </c>
      <c r="O32" s="6">
        <v>35.9</v>
      </c>
      <c r="P32" s="6">
        <v>41</v>
      </c>
      <c r="S32" s="6">
        <v>30.9</v>
      </c>
      <c r="T32" s="6">
        <v>32.700000000000003</v>
      </c>
    </row>
    <row r="33" spans="1:20" x14ac:dyDescent="0.3">
      <c r="A33" s="17"/>
      <c r="B33">
        <v>3</v>
      </c>
      <c r="C33" s="6">
        <v>34</v>
      </c>
      <c r="D33" s="6">
        <v>40.1</v>
      </c>
      <c r="E33" s="4">
        <v>0</v>
      </c>
      <c r="G33" s="6">
        <v>36.4</v>
      </c>
      <c r="H33" s="6">
        <v>56.3</v>
      </c>
      <c r="K33" s="6">
        <v>34.700000000000003</v>
      </c>
      <c r="L33" s="6">
        <v>41.2</v>
      </c>
      <c r="O33" s="6">
        <v>37.799999999999997</v>
      </c>
      <c r="P33" s="6">
        <v>43</v>
      </c>
      <c r="S33" s="6">
        <v>33.4</v>
      </c>
      <c r="T33" s="6">
        <v>34.9</v>
      </c>
    </row>
    <row r="34" spans="1:20" x14ac:dyDescent="0.3">
      <c r="A34" s="17"/>
      <c r="B34" s="3">
        <v>4</v>
      </c>
      <c r="C34" s="6">
        <v>39.5</v>
      </c>
      <c r="D34" s="6">
        <v>44.2</v>
      </c>
      <c r="E34" s="4">
        <v>0</v>
      </c>
      <c r="G34" s="6">
        <v>40.700000000000003</v>
      </c>
      <c r="H34" s="6">
        <v>40.200000000000003</v>
      </c>
      <c r="K34" s="6">
        <v>37.299999999999997</v>
      </c>
      <c r="L34" s="6">
        <v>40.1</v>
      </c>
      <c r="O34" s="6">
        <v>31.9</v>
      </c>
      <c r="P34" s="6">
        <v>37.4</v>
      </c>
      <c r="S34" s="6">
        <v>33.9</v>
      </c>
      <c r="T34" s="6">
        <v>33.799999999999997</v>
      </c>
    </row>
    <row r="35" spans="1:20" x14ac:dyDescent="0.3">
      <c r="A35" s="17"/>
      <c r="B35">
        <v>5</v>
      </c>
      <c r="C35" s="6">
        <v>37.700000000000003</v>
      </c>
      <c r="D35" s="6">
        <v>41</v>
      </c>
      <c r="E35" s="4">
        <v>0</v>
      </c>
      <c r="G35" s="6">
        <v>38.9</v>
      </c>
      <c r="H35" s="6">
        <v>59.8</v>
      </c>
      <c r="K35" s="6">
        <v>33.6</v>
      </c>
      <c r="L35" s="6">
        <v>39.6</v>
      </c>
      <c r="O35" s="6">
        <v>36.299999999999997</v>
      </c>
      <c r="P35" s="6">
        <v>39</v>
      </c>
      <c r="S35" s="6">
        <v>34.799999999999997</v>
      </c>
      <c r="T35" s="6">
        <v>35</v>
      </c>
    </row>
    <row r="36" spans="1:20" x14ac:dyDescent="0.3">
      <c r="A36" s="17"/>
      <c r="B36">
        <v>6</v>
      </c>
      <c r="C36" s="6">
        <v>30.9</v>
      </c>
      <c r="D36" s="6">
        <v>53.6</v>
      </c>
      <c r="E36" s="4">
        <v>0</v>
      </c>
      <c r="G36" s="6">
        <v>37.700000000000003</v>
      </c>
      <c r="H36" s="6">
        <v>54</v>
      </c>
      <c r="K36" s="6">
        <v>35.200000000000003</v>
      </c>
      <c r="L36" s="6">
        <v>42.4</v>
      </c>
      <c r="O36" s="6">
        <v>37.200000000000003</v>
      </c>
      <c r="P36" s="6">
        <v>39.6</v>
      </c>
      <c r="S36" s="6">
        <v>34.200000000000003</v>
      </c>
      <c r="T36" s="6">
        <v>36.4</v>
      </c>
    </row>
    <row r="37" spans="1:20" x14ac:dyDescent="0.3">
      <c r="A37" s="17"/>
      <c r="B37">
        <v>7</v>
      </c>
      <c r="C37" s="6">
        <v>38.299999999999997</v>
      </c>
      <c r="D37" s="6">
        <v>39.4</v>
      </c>
      <c r="E37" s="4">
        <v>0</v>
      </c>
      <c r="G37" s="6">
        <v>33.299999999999997</v>
      </c>
      <c r="H37" s="6">
        <v>39</v>
      </c>
      <c r="K37" s="6">
        <v>38.4</v>
      </c>
      <c r="L37" s="6">
        <v>35.9</v>
      </c>
      <c r="O37" s="6">
        <v>34.799999999999997</v>
      </c>
      <c r="P37" s="6">
        <v>37</v>
      </c>
      <c r="S37" s="6">
        <v>32.299999999999997</v>
      </c>
      <c r="T37" s="6">
        <v>34</v>
      </c>
    </row>
    <row r="38" spans="1:20" x14ac:dyDescent="0.3">
      <c r="A38" s="17"/>
      <c r="B38">
        <v>8</v>
      </c>
      <c r="C38" s="6">
        <v>35.200000000000003</v>
      </c>
      <c r="D38" s="6">
        <v>34.700000000000003</v>
      </c>
      <c r="E38" s="4">
        <v>0</v>
      </c>
      <c r="G38" s="6">
        <v>34</v>
      </c>
      <c r="H38" s="6">
        <v>45.9</v>
      </c>
      <c r="K38" s="6">
        <v>34.9</v>
      </c>
      <c r="L38" s="6">
        <v>42.7</v>
      </c>
      <c r="O38" s="6">
        <v>30.4</v>
      </c>
      <c r="P38" s="6">
        <v>36.9</v>
      </c>
      <c r="S38" s="6">
        <v>34.700000000000003</v>
      </c>
      <c r="T38" s="6">
        <v>33.700000000000003</v>
      </c>
    </row>
    <row r="39" spans="1:20" x14ac:dyDescent="0.3">
      <c r="A39" s="17"/>
      <c r="B39" s="3">
        <v>9</v>
      </c>
      <c r="C39" s="6">
        <v>38.9</v>
      </c>
      <c r="D39" s="6">
        <v>32.700000000000003</v>
      </c>
      <c r="E39" s="4">
        <v>0</v>
      </c>
      <c r="G39" s="6">
        <v>43.8</v>
      </c>
      <c r="H39" s="6">
        <v>53</v>
      </c>
      <c r="K39" s="6">
        <v>36.799999999999997</v>
      </c>
      <c r="L39" s="6">
        <v>41.4</v>
      </c>
      <c r="O39" s="6">
        <v>33.700000000000003</v>
      </c>
      <c r="P39" s="6">
        <v>38.1</v>
      </c>
      <c r="S39" s="6">
        <v>37</v>
      </c>
      <c r="T39" s="6">
        <v>36.1</v>
      </c>
    </row>
    <row r="40" spans="1:20" x14ac:dyDescent="0.3">
      <c r="A40" s="17"/>
      <c r="B40">
        <v>10</v>
      </c>
      <c r="C40" s="6">
        <v>30.9</v>
      </c>
      <c r="D40" s="6">
        <v>41</v>
      </c>
      <c r="E40" s="4">
        <v>0</v>
      </c>
      <c r="G40" s="6">
        <v>37.700000000000003</v>
      </c>
      <c r="H40" s="6">
        <v>45.1</v>
      </c>
      <c r="K40" s="6">
        <v>37</v>
      </c>
      <c r="L40" s="6">
        <v>38.299999999999997</v>
      </c>
      <c r="O40" s="6">
        <v>37</v>
      </c>
      <c r="P40" s="6">
        <v>43.3</v>
      </c>
      <c r="S40" s="6">
        <v>32.4</v>
      </c>
      <c r="T40" s="6">
        <v>35.5</v>
      </c>
    </row>
    <row r="41" spans="1:20" x14ac:dyDescent="0.3">
      <c r="A41" s="17"/>
      <c r="B41" s="3" t="s">
        <v>1</v>
      </c>
      <c r="C41" s="6">
        <f>AVERAGE(C31:C40)</f>
        <v>35.699999999999996</v>
      </c>
      <c r="D41" s="6">
        <f>AVERAGE(D31:D40)</f>
        <v>41.209999999999994</v>
      </c>
      <c r="G41" s="6">
        <f>AVERAGE(G31:G40)</f>
        <v>37.350000000000009</v>
      </c>
      <c r="H41" s="6">
        <f>AVERAGE(H31:H40)</f>
        <v>47.45</v>
      </c>
      <c r="K41" s="6">
        <f>AVERAGE(K31:K40)</f>
        <v>36.410000000000004</v>
      </c>
      <c r="L41" s="6">
        <f>AVERAGE(L31:L40)</f>
        <v>40.589999999999996</v>
      </c>
      <c r="O41" s="6">
        <f>AVERAGE(O31:O40)</f>
        <v>34.649999999999991</v>
      </c>
      <c r="P41" s="6">
        <f>AVERAGE(P31:P40)</f>
        <v>39.14</v>
      </c>
      <c r="S41" s="6">
        <f>AVERAGE(S31:S40)</f>
        <v>33.629999999999995</v>
      </c>
      <c r="T41" s="6">
        <f>AVERAGE(T31:T40)</f>
        <v>34.680000000000007</v>
      </c>
    </row>
    <row r="42" spans="1:20" x14ac:dyDescent="0.3">
      <c r="B42" s="3" t="s">
        <v>38</v>
      </c>
      <c r="C42" s="6">
        <f>_xlfn.STDEV.P(C31:C40)</f>
        <v>2.9099828178186895</v>
      </c>
      <c r="D42" s="6"/>
      <c r="G42" s="6"/>
      <c r="H42" s="6"/>
      <c r="K42" s="6"/>
      <c r="L42" s="6"/>
      <c r="O42" s="6"/>
      <c r="P42" s="6"/>
      <c r="S42" s="6"/>
      <c r="T42" s="6"/>
    </row>
    <row r="43" spans="1:20" x14ac:dyDescent="0.3">
      <c r="B43" s="3"/>
      <c r="C43" s="6"/>
      <c r="D43" s="6"/>
      <c r="G43" s="6"/>
      <c r="H43" s="6"/>
      <c r="K43" s="6"/>
      <c r="L43" s="6"/>
      <c r="O43" s="6"/>
      <c r="P43" s="6"/>
      <c r="S43" s="6"/>
      <c r="T43" s="6"/>
    </row>
    <row r="44" spans="1:20" ht="14.4" customHeight="1" x14ac:dyDescent="0.3">
      <c r="A44" s="17" t="s">
        <v>12</v>
      </c>
      <c r="B44">
        <v>1</v>
      </c>
      <c r="C44" s="6">
        <v>34</v>
      </c>
      <c r="D44" s="6">
        <v>35.200000000000003</v>
      </c>
      <c r="E44" s="4">
        <v>0</v>
      </c>
      <c r="G44" s="6">
        <v>37</v>
      </c>
      <c r="H44" s="6">
        <v>47.4</v>
      </c>
      <c r="K44" s="6">
        <v>44.2</v>
      </c>
      <c r="L44" s="6">
        <v>40.1</v>
      </c>
      <c r="O44" s="6">
        <v>34.299999999999997</v>
      </c>
      <c r="P44" s="6">
        <v>34.4</v>
      </c>
      <c r="S44" s="6">
        <v>36.5</v>
      </c>
      <c r="T44" s="6">
        <v>35.200000000000003</v>
      </c>
    </row>
    <row r="45" spans="1:20" x14ac:dyDescent="0.3">
      <c r="A45" s="17"/>
      <c r="B45">
        <v>2</v>
      </c>
      <c r="C45" s="6">
        <v>44.4</v>
      </c>
      <c r="D45" s="6">
        <v>42.5</v>
      </c>
      <c r="E45" s="4">
        <v>0</v>
      </c>
      <c r="G45" s="6">
        <v>40.1</v>
      </c>
      <c r="H45" s="6">
        <v>46.6</v>
      </c>
      <c r="K45" s="6">
        <v>37.6</v>
      </c>
      <c r="L45" s="6">
        <v>40.299999999999997</v>
      </c>
      <c r="O45" s="6">
        <v>33.5</v>
      </c>
      <c r="P45" s="6">
        <v>33.5</v>
      </c>
      <c r="S45" s="6">
        <v>34.4</v>
      </c>
      <c r="T45" s="6">
        <v>34.700000000000003</v>
      </c>
    </row>
    <row r="46" spans="1:20" x14ac:dyDescent="0.3">
      <c r="A46" s="17"/>
      <c r="B46">
        <v>3</v>
      </c>
      <c r="C46" s="6">
        <v>38.299999999999997</v>
      </c>
      <c r="D46" s="6">
        <v>41.9</v>
      </c>
      <c r="E46" s="4">
        <v>0</v>
      </c>
      <c r="G46" s="6">
        <v>40.1</v>
      </c>
      <c r="H46" s="6">
        <v>39</v>
      </c>
      <c r="K46" s="6">
        <v>40.5</v>
      </c>
      <c r="L46" s="6">
        <v>39.799999999999997</v>
      </c>
      <c r="O46" s="6">
        <v>33.299999999999997</v>
      </c>
      <c r="P46" s="6">
        <v>34.9</v>
      </c>
      <c r="S46" s="6">
        <v>34.799999999999997</v>
      </c>
      <c r="T46" s="6">
        <v>33</v>
      </c>
    </row>
    <row r="47" spans="1:20" x14ac:dyDescent="0.3">
      <c r="A47" s="17"/>
      <c r="B47" s="3">
        <v>4</v>
      </c>
      <c r="C47" s="6">
        <v>35.799999999999997</v>
      </c>
      <c r="D47" s="6">
        <v>40.9</v>
      </c>
      <c r="E47" s="4">
        <v>0</v>
      </c>
      <c r="G47" s="6">
        <v>39.5</v>
      </c>
      <c r="H47" s="6">
        <v>40.299999999999997</v>
      </c>
      <c r="K47" s="6">
        <v>37.6</v>
      </c>
      <c r="L47" s="6">
        <v>38</v>
      </c>
      <c r="O47" s="6">
        <v>28.3</v>
      </c>
      <c r="P47" s="6">
        <v>33.1</v>
      </c>
      <c r="S47" s="6">
        <v>32</v>
      </c>
      <c r="T47" s="6">
        <v>33</v>
      </c>
    </row>
    <row r="48" spans="1:20" x14ac:dyDescent="0.3">
      <c r="A48" s="17"/>
      <c r="B48">
        <v>5</v>
      </c>
      <c r="C48" s="6">
        <v>34.6</v>
      </c>
      <c r="D48" s="6">
        <v>43.9</v>
      </c>
      <c r="E48" s="4">
        <v>0</v>
      </c>
      <c r="G48" s="6">
        <v>38.9</v>
      </c>
      <c r="H48" s="6">
        <v>47</v>
      </c>
      <c r="K48" s="6">
        <v>35.4</v>
      </c>
      <c r="L48" s="6">
        <v>38.200000000000003</v>
      </c>
      <c r="O48" s="6">
        <v>31.7</v>
      </c>
      <c r="P48" s="6">
        <v>32.799999999999997</v>
      </c>
      <c r="S48" s="6">
        <v>33</v>
      </c>
      <c r="T48" s="6">
        <v>35.5</v>
      </c>
    </row>
    <row r="49" spans="1:20" x14ac:dyDescent="0.3">
      <c r="A49" s="17"/>
      <c r="B49">
        <v>6</v>
      </c>
      <c r="C49" s="6">
        <v>32.1</v>
      </c>
      <c r="D49" s="6">
        <v>34.299999999999997</v>
      </c>
      <c r="E49" s="4">
        <v>0</v>
      </c>
      <c r="G49" s="6">
        <v>38.299999999999997</v>
      </c>
      <c r="H49" s="6">
        <v>41.5</v>
      </c>
      <c r="K49" s="6">
        <v>36.200000000000003</v>
      </c>
      <c r="L49" s="6">
        <v>34.6</v>
      </c>
      <c r="O49" s="6">
        <v>31.3</v>
      </c>
      <c r="P49" s="6">
        <v>35.5</v>
      </c>
      <c r="S49" s="6">
        <v>34.4</v>
      </c>
      <c r="T49" s="6">
        <v>34.700000000000003</v>
      </c>
    </row>
    <row r="50" spans="1:20" x14ac:dyDescent="0.3">
      <c r="A50" s="17"/>
      <c r="B50">
        <v>7</v>
      </c>
      <c r="C50" s="6">
        <v>34.6</v>
      </c>
      <c r="D50" s="6">
        <v>42.9</v>
      </c>
      <c r="E50" s="4">
        <v>0</v>
      </c>
      <c r="G50" s="6">
        <v>35.200000000000003</v>
      </c>
      <c r="H50" s="6">
        <v>34.4</v>
      </c>
      <c r="K50" s="6">
        <v>39.4</v>
      </c>
      <c r="L50" s="6">
        <v>42</v>
      </c>
      <c r="O50" s="6">
        <v>34.299999999999997</v>
      </c>
      <c r="P50" s="6">
        <v>33.299999999999997</v>
      </c>
      <c r="S50" s="6">
        <v>33.6</v>
      </c>
      <c r="T50" s="6">
        <v>35.200000000000003</v>
      </c>
    </row>
    <row r="51" spans="1:20" x14ac:dyDescent="0.3">
      <c r="A51" s="17"/>
      <c r="B51">
        <v>8</v>
      </c>
      <c r="C51" s="6">
        <v>40.700000000000003</v>
      </c>
      <c r="D51" s="6">
        <v>35.4</v>
      </c>
      <c r="E51" s="4">
        <v>0</v>
      </c>
      <c r="G51" s="6">
        <v>40.1</v>
      </c>
      <c r="H51" s="6">
        <v>47</v>
      </c>
      <c r="K51" s="6">
        <v>38.6</v>
      </c>
      <c r="L51" s="6">
        <v>38.799999999999997</v>
      </c>
      <c r="O51" s="6">
        <v>34.799999999999997</v>
      </c>
      <c r="P51" s="6">
        <v>33.1</v>
      </c>
      <c r="S51" s="6">
        <v>31.1</v>
      </c>
      <c r="T51" s="6">
        <v>33.5</v>
      </c>
    </row>
    <row r="52" spans="1:20" x14ac:dyDescent="0.3">
      <c r="A52" s="17"/>
      <c r="B52" s="3">
        <v>9</v>
      </c>
      <c r="C52" s="6">
        <v>35.200000000000003</v>
      </c>
      <c r="D52" s="6">
        <v>38.5</v>
      </c>
      <c r="E52" s="4">
        <v>0</v>
      </c>
      <c r="G52" s="6">
        <v>35.200000000000003</v>
      </c>
      <c r="H52" s="6">
        <v>39</v>
      </c>
      <c r="K52" s="6">
        <v>41.3</v>
      </c>
      <c r="L52" s="6">
        <v>40.4</v>
      </c>
      <c r="O52" s="6">
        <v>32.200000000000003</v>
      </c>
      <c r="P52" s="6">
        <v>34.5</v>
      </c>
      <c r="S52" s="6">
        <v>32.5</v>
      </c>
      <c r="T52" s="6">
        <v>33.200000000000003</v>
      </c>
    </row>
    <row r="53" spans="1:20" x14ac:dyDescent="0.3">
      <c r="A53" s="17"/>
      <c r="B53">
        <v>10</v>
      </c>
      <c r="C53" s="6">
        <v>36.4</v>
      </c>
      <c r="D53" s="6">
        <v>34.799999999999997</v>
      </c>
      <c r="E53" s="4">
        <v>0</v>
      </c>
      <c r="G53" s="6">
        <v>31.5</v>
      </c>
      <c r="H53" s="6">
        <v>34.4</v>
      </c>
      <c r="K53" s="6">
        <v>34.9</v>
      </c>
      <c r="L53" s="6">
        <v>33.4</v>
      </c>
      <c r="O53" s="6">
        <v>28.7</v>
      </c>
      <c r="P53" s="6">
        <v>33.200000000000003</v>
      </c>
      <c r="S53" s="6">
        <v>32.700000000000003</v>
      </c>
      <c r="T53" s="6">
        <v>35</v>
      </c>
    </row>
    <row r="54" spans="1:20" x14ac:dyDescent="0.3">
      <c r="A54" s="17"/>
      <c r="B54" s="3" t="s">
        <v>1</v>
      </c>
      <c r="C54" s="6">
        <f>AVERAGE(C44:C53)</f>
        <v>36.61</v>
      </c>
      <c r="D54" s="6">
        <f>AVERAGE(D44:D53)</f>
        <v>39.029999999999994</v>
      </c>
      <c r="G54" s="6">
        <f>AVERAGE(G44:G53)</f>
        <v>37.589999999999996</v>
      </c>
      <c r="H54" s="6">
        <f>AVERAGE(H44:H53)</f>
        <v>41.66</v>
      </c>
      <c r="K54" s="6">
        <f>AVERAGE(K44:K53)</f>
        <v>38.57</v>
      </c>
      <c r="L54" s="6">
        <f>AVERAGE(L44:L53)</f>
        <v>38.559999999999995</v>
      </c>
      <c r="O54" s="6">
        <f>AVERAGE(O44:O53)</f>
        <v>32.239999999999995</v>
      </c>
      <c r="P54" s="6">
        <f>AVERAGE(P44:P53)</f>
        <v>33.83</v>
      </c>
      <c r="S54" s="6">
        <f>AVERAGE(S44:S53)</f>
        <v>33.5</v>
      </c>
      <c r="T54" s="6">
        <f>AVERAGE(T44:T53)</f>
        <v>34.299999999999997</v>
      </c>
    </row>
    <row r="55" spans="1:20" x14ac:dyDescent="0.3">
      <c r="B55" s="3" t="s">
        <v>38</v>
      </c>
      <c r="C55" s="6">
        <f>_xlfn.STDEV.P(C44:C53)</f>
        <v>3.4378627081371351</v>
      </c>
      <c r="D55" s="6"/>
      <c r="G55" s="6">
        <f>_xlfn.STDEV.P(G44:G53)</f>
        <v>2.71346641770264</v>
      </c>
      <c r="H55" s="6"/>
      <c r="K55" s="6"/>
      <c r="L55" s="6"/>
      <c r="O55" s="6"/>
      <c r="P55" s="6"/>
      <c r="S55" s="6"/>
      <c r="T55" s="6"/>
    </row>
    <row r="56" spans="1:20" x14ac:dyDescent="0.3">
      <c r="C56" s="6"/>
      <c r="D56" s="6"/>
      <c r="G56" s="6"/>
      <c r="H56" s="6"/>
      <c r="K56" s="6"/>
      <c r="L56" s="6"/>
      <c r="O56" s="6"/>
      <c r="P56" s="6"/>
      <c r="S56" s="6"/>
      <c r="T56" s="6"/>
    </row>
    <row r="57" spans="1:20" x14ac:dyDescent="0.3">
      <c r="A57" t="s">
        <v>39</v>
      </c>
      <c r="C57" s="14">
        <f>AVERAGE(C54,C41,C28)</f>
        <v>35.32</v>
      </c>
      <c r="D57" s="6">
        <f>AVERAGE(D54,D41,D28)</f>
        <v>39.316666666666663</v>
      </c>
      <c r="G57" s="14">
        <f>AVERAGE(G54,G41,G28)</f>
        <v>38.5</v>
      </c>
      <c r="H57" s="6">
        <f>AVERAGE(H54,H41,H28)</f>
        <v>43.596666666666664</v>
      </c>
      <c r="K57" s="14">
        <f>AVERAGE(K54,K41,K28)</f>
        <v>38.273333333333333</v>
      </c>
      <c r="L57" s="6"/>
      <c r="O57" s="13">
        <f>AVERAGE(O54,O41,O28)</f>
        <v>33.329999999999991</v>
      </c>
      <c r="P57" s="6"/>
      <c r="S57" s="13">
        <f>AVERAGE(S54,S41,S28)</f>
        <v>33.666666666666664</v>
      </c>
      <c r="T57" s="6"/>
    </row>
    <row r="60" spans="1:20" x14ac:dyDescent="0.3">
      <c r="A60" s="17" t="s">
        <v>54</v>
      </c>
      <c r="B60" s="17"/>
      <c r="C60" s="17"/>
      <c r="D60" s="17"/>
    </row>
    <row r="61" spans="1:20" x14ac:dyDescent="0.3">
      <c r="A61" s="17"/>
      <c r="B61" s="17"/>
      <c r="C61" s="17"/>
      <c r="D61" s="17"/>
    </row>
    <row r="62" spans="1:20" x14ac:dyDescent="0.3">
      <c r="A62" s="17"/>
      <c r="B62" s="17"/>
      <c r="C62" s="17"/>
      <c r="D62" s="17"/>
    </row>
  </sheetData>
  <mergeCells count="24">
    <mergeCell ref="S5:U15"/>
    <mergeCell ref="G2:I2"/>
    <mergeCell ref="K2:M2"/>
    <mergeCell ref="O2:Q2"/>
    <mergeCell ref="O3:Q3"/>
    <mergeCell ref="K5:M15"/>
    <mergeCell ref="O5:Q15"/>
    <mergeCell ref="K3:M3"/>
    <mergeCell ref="V5:X15"/>
    <mergeCell ref="S1:T1"/>
    <mergeCell ref="S2:T2"/>
    <mergeCell ref="S3:T3"/>
    <mergeCell ref="A60:D62"/>
    <mergeCell ref="C3:E3"/>
    <mergeCell ref="G3:I3"/>
    <mergeCell ref="A5:A15"/>
    <mergeCell ref="A18:A28"/>
    <mergeCell ref="A31:A41"/>
    <mergeCell ref="A44:A54"/>
    <mergeCell ref="C1:E1"/>
    <mergeCell ref="G1:I1"/>
    <mergeCell ref="K1:M1"/>
    <mergeCell ref="O1:Q1"/>
    <mergeCell ref="C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F1" workbookViewId="0">
      <selection activeCell="L15" sqref="L15"/>
    </sheetView>
  </sheetViews>
  <sheetFormatPr defaultRowHeight="14.4" x14ac:dyDescent="0.3"/>
  <cols>
    <col min="1" max="1" width="11.109375" customWidth="1"/>
    <col min="2" max="2" width="12.109375" customWidth="1"/>
    <col min="3" max="4" width="14.77734375" customWidth="1"/>
    <col min="6" max="7" width="14.77734375" customWidth="1"/>
    <col min="9" max="10" width="14.77734375" customWidth="1"/>
    <col min="12" max="13" width="14.77734375" customWidth="1"/>
  </cols>
  <sheetData>
    <row r="1" spans="1:13" x14ac:dyDescent="0.3">
      <c r="B1" s="12" t="s">
        <v>13</v>
      </c>
      <c r="C1" s="18" t="s">
        <v>62</v>
      </c>
      <c r="D1" s="18"/>
      <c r="E1" s="12"/>
      <c r="F1" s="18" t="s">
        <v>63</v>
      </c>
      <c r="G1" s="18"/>
      <c r="I1" s="18" t="s">
        <v>64</v>
      </c>
      <c r="J1" s="18"/>
      <c r="K1" s="12"/>
      <c r="L1" s="18" t="s">
        <v>71</v>
      </c>
      <c r="M1" s="18"/>
    </row>
    <row r="2" spans="1:13" x14ac:dyDescent="0.3">
      <c r="B2" s="12" t="s">
        <v>18</v>
      </c>
      <c r="C2" s="18" t="s">
        <v>19</v>
      </c>
      <c r="D2" s="18"/>
      <c r="E2" s="12"/>
      <c r="F2" s="18" t="s">
        <v>19</v>
      </c>
      <c r="G2" s="18"/>
      <c r="I2" s="18" t="s">
        <v>19</v>
      </c>
      <c r="J2" s="18"/>
      <c r="K2" s="12"/>
      <c r="L2" s="18" t="s">
        <v>19</v>
      </c>
      <c r="M2" s="18"/>
    </row>
    <row r="3" spans="1:13" x14ac:dyDescent="0.3">
      <c r="B3" s="12" t="s">
        <v>28</v>
      </c>
      <c r="C3" s="18" t="s">
        <v>65</v>
      </c>
      <c r="D3" s="18"/>
      <c r="E3" s="12"/>
      <c r="F3" s="18" t="s">
        <v>66</v>
      </c>
      <c r="G3" s="18"/>
      <c r="I3" s="18" t="s">
        <v>67</v>
      </c>
      <c r="J3" s="18"/>
      <c r="K3" s="12"/>
      <c r="L3" s="18" t="s">
        <v>72</v>
      </c>
      <c r="M3" s="18"/>
    </row>
    <row r="4" spans="1:13" x14ac:dyDescent="0.3">
      <c r="A4" t="s">
        <v>17</v>
      </c>
      <c r="B4" s="12" t="s">
        <v>8</v>
      </c>
      <c r="C4" s="12" t="s">
        <v>3</v>
      </c>
      <c r="D4" s="12" t="s">
        <v>2</v>
      </c>
      <c r="F4" s="12" t="s">
        <v>3</v>
      </c>
      <c r="G4" s="12" t="s">
        <v>2</v>
      </c>
      <c r="I4" s="12" t="s">
        <v>3</v>
      </c>
      <c r="J4" s="12" t="s">
        <v>2</v>
      </c>
      <c r="K4" s="12"/>
      <c r="L4" s="15" t="s">
        <v>3</v>
      </c>
      <c r="M4" s="15" t="s">
        <v>2</v>
      </c>
    </row>
    <row r="5" spans="1:13" ht="14.4" customHeight="1" x14ac:dyDescent="0.3">
      <c r="A5" s="17" t="s">
        <v>7</v>
      </c>
      <c r="B5">
        <v>1</v>
      </c>
      <c r="C5" s="6">
        <v>39.5</v>
      </c>
      <c r="D5" s="6">
        <v>42.9</v>
      </c>
      <c r="F5" s="6">
        <v>33.299999999999997</v>
      </c>
      <c r="G5" s="6">
        <v>36</v>
      </c>
      <c r="I5" s="6">
        <v>32.4</v>
      </c>
      <c r="J5" s="6">
        <v>36.1</v>
      </c>
      <c r="L5" s="6">
        <v>37.200000000000003</v>
      </c>
      <c r="M5" s="6">
        <v>34.6</v>
      </c>
    </row>
    <row r="6" spans="1:13" x14ac:dyDescent="0.3">
      <c r="A6" s="17"/>
      <c r="B6">
        <v>2</v>
      </c>
      <c r="C6" s="6">
        <v>34.6</v>
      </c>
      <c r="D6" s="6">
        <v>39.299999999999997</v>
      </c>
      <c r="F6" s="6">
        <v>35.200000000000003</v>
      </c>
      <c r="G6" s="6">
        <v>34.1</v>
      </c>
      <c r="I6" s="6">
        <v>31.8</v>
      </c>
      <c r="J6" s="6">
        <v>33.700000000000003</v>
      </c>
      <c r="L6" s="6">
        <v>34.299999999999997</v>
      </c>
      <c r="M6" s="6">
        <v>37.299999999999997</v>
      </c>
    </row>
    <row r="7" spans="1:13" x14ac:dyDescent="0.3">
      <c r="A7" s="17"/>
      <c r="B7">
        <v>3</v>
      </c>
      <c r="C7" s="6">
        <v>34.6</v>
      </c>
      <c r="D7" s="6">
        <v>40.1</v>
      </c>
      <c r="F7" s="6">
        <v>33.299999999999997</v>
      </c>
      <c r="G7" s="6">
        <v>31.7</v>
      </c>
      <c r="I7" s="6">
        <v>34.299999999999997</v>
      </c>
      <c r="J7" s="6">
        <v>32.299999999999997</v>
      </c>
      <c r="L7" s="6">
        <v>31.5</v>
      </c>
      <c r="M7" s="6">
        <v>36.799999999999997</v>
      </c>
    </row>
    <row r="8" spans="1:13" x14ac:dyDescent="0.3">
      <c r="A8" s="17"/>
      <c r="B8" s="3">
        <v>4</v>
      </c>
      <c r="C8" s="6">
        <v>34.6</v>
      </c>
      <c r="D8" s="6">
        <v>31.1</v>
      </c>
      <c r="F8" s="6">
        <v>28.4</v>
      </c>
      <c r="G8" s="6">
        <v>33.700000000000003</v>
      </c>
      <c r="I8" s="6">
        <v>33.6</v>
      </c>
      <c r="J8" s="6">
        <v>33.4</v>
      </c>
      <c r="L8" s="6">
        <v>36.700000000000003</v>
      </c>
      <c r="M8" s="6">
        <v>37.799999999999997</v>
      </c>
    </row>
    <row r="9" spans="1:13" x14ac:dyDescent="0.3">
      <c r="A9" s="17"/>
      <c r="B9">
        <v>5</v>
      </c>
      <c r="C9" s="6">
        <v>34</v>
      </c>
      <c r="D9" s="6">
        <v>35.700000000000003</v>
      </c>
      <c r="F9" s="6">
        <v>35.799999999999997</v>
      </c>
      <c r="G9" s="6">
        <v>31.3</v>
      </c>
      <c r="I9" s="6">
        <v>34.299999999999997</v>
      </c>
      <c r="J9" s="6">
        <v>34.299999999999997</v>
      </c>
      <c r="L9" s="6">
        <v>33.9</v>
      </c>
      <c r="M9" s="6">
        <v>36.799999999999997</v>
      </c>
    </row>
    <row r="10" spans="1:13" x14ac:dyDescent="0.3">
      <c r="A10" s="17"/>
      <c r="B10">
        <v>6</v>
      </c>
      <c r="C10" s="6">
        <v>38.9</v>
      </c>
      <c r="D10" s="6">
        <v>40.700000000000003</v>
      </c>
      <c r="F10" s="6">
        <v>29</v>
      </c>
      <c r="G10" s="6">
        <v>41</v>
      </c>
      <c r="I10" s="6">
        <v>32.1</v>
      </c>
      <c r="J10" s="6">
        <v>36.5</v>
      </c>
      <c r="L10" s="6">
        <v>35.4</v>
      </c>
      <c r="M10" s="6">
        <v>36.700000000000003</v>
      </c>
    </row>
    <row r="11" spans="1:13" x14ac:dyDescent="0.3">
      <c r="A11" s="17"/>
      <c r="B11">
        <v>7</v>
      </c>
      <c r="C11" s="6">
        <v>27.8</v>
      </c>
      <c r="D11" s="6">
        <v>39.9</v>
      </c>
      <c r="F11" s="6">
        <v>34.6</v>
      </c>
      <c r="G11" s="6">
        <v>32.4</v>
      </c>
      <c r="I11" s="6">
        <v>34</v>
      </c>
      <c r="J11" s="6">
        <v>37.6</v>
      </c>
      <c r="L11" s="6">
        <v>31.7</v>
      </c>
      <c r="M11" s="6">
        <v>33.5</v>
      </c>
    </row>
    <row r="12" spans="1:13" x14ac:dyDescent="0.3">
      <c r="A12" s="17"/>
      <c r="B12">
        <v>8</v>
      </c>
      <c r="C12" s="6">
        <v>30.9</v>
      </c>
      <c r="D12" s="6">
        <v>41.4</v>
      </c>
      <c r="F12" s="6">
        <v>32.1</v>
      </c>
      <c r="G12" s="6">
        <v>39.9</v>
      </c>
      <c r="I12" s="6">
        <v>35.799999999999997</v>
      </c>
      <c r="J12" s="6">
        <v>39.200000000000003</v>
      </c>
      <c r="L12" s="6">
        <v>34.1</v>
      </c>
      <c r="M12" s="6">
        <v>31.9</v>
      </c>
    </row>
    <row r="13" spans="1:13" x14ac:dyDescent="0.3">
      <c r="A13" s="17"/>
      <c r="B13" s="3">
        <v>9</v>
      </c>
      <c r="C13" s="6">
        <v>33.299999999999997</v>
      </c>
      <c r="D13" s="6">
        <v>37.6</v>
      </c>
      <c r="F13" s="6">
        <v>35.200000000000003</v>
      </c>
      <c r="G13" s="6">
        <v>39.4</v>
      </c>
      <c r="I13" s="6">
        <v>35.5</v>
      </c>
      <c r="J13" s="6">
        <v>38.200000000000003</v>
      </c>
      <c r="L13" s="6">
        <v>34.4</v>
      </c>
      <c r="M13" s="6">
        <v>36.299999999999997</v>
      </c>
    </row>
    <row r="14" spans="1:13" x14ac:dyDescent="0.3">
      <c r="A14" s="17"/>
      <c r="B14">
        <v>10</v>
      </c>
      <c r="C14" s="6">
        <v>37.700000000000003</v>
      </c>
      <c r="D14" s="6">
        <v>41.3</v>
      </c>
      <c r="F14" s="6">
        <v>42</v>
      </c>
      <c r="G14" s="6">
        <v>32.700000000000003</v>
      </c>
      <c r="I14" s="6">
        <v>36.700000000000003</v>
      </c>
      <c r="J14" s="6">
        <v>39.6</v>
      </c>
      <c r="L14" s="6">
        <v>35.6</v>
      </c>
      <c r="M14" s="6"/>
    </row>
    <row r="15" spans="1:13" x14ac:dyDescent="0.3">
      <c r="A15" s="17"/>
      <c r="B15" s="3" t="s">
        <v>1</v>
      </c>
      <c r="C15" s="6">
        <f>AVERAGE(C5:C14)</f>
        <v>34.589999999999996</v>
      </c>
      <c r="D15" s="6">
        <f>AVERAGE(D5:D14)</f>
        <v>38.999999999999993</v>
      </c>
      <c r="F15" s="6">
        <f>AVERAGE(F5:F14)</f>
        <v>33.89</v>
      </c>
      <c r="G15" s="6">
        <f>AVERAGE(G5:G14)</f>
        <v>35.22</v>
      </c>
      <c r="I15" s="6">
        <f>AVERAGE(I5:I14)</f>
        <v>34.049999999999997</v>
      </c>
      <c r="J15" s="6">
        <f>AVERAGE(J5:J14)</f>
        <v>36.090000000000003</v>
      </c>
      <c r="L15" s="6">
        <f>AVERAGE(L5:L14)</f>
        <v>34.480000000000004</v>
      </c>
      <c r="M15" s="6">
        <f>AVERAGE(M5:M14)</f>
        <v>35.74444444444444</v>
      </c>
    </row>
    <row r="16" spans="1:13" x14ac:dyDescent="0.3">
      <c r="B16" s="3" t="s">
        <v>38</v>
      </c>
      <c r="C16" s="6">
        <f>_xlfn.STDEV.P(C5:C14)</f>
        <v>3.3777063223436108</v>
      </c>
      <c r="D16" s="6"/>
      <c r="F16" s="6">
        <f>_xlfn.STDEV.P(F5:F14)</f>
        <v>3.6236583724187157</v>
      </c>
      <c r="G16" s="6"/>
      <c r="I16" s="6">
        <f>_xlfn.STDEV.P(I5:I14)</f>
        <v>1.5525785004308155</v>
      </c>
      <c r="J16" s="6"/>
      <c r="L16" s="6">
        <f>_xlfn.STDEV.P(L5:L14)</f>
        <v>1.7764008556629336</v>
      </c>
      <c r="M16" s="6"/>
    </row>
    <row r="17" spans="1:13" x14ac:dyDescent="0.3">
      <c r="C17" s="6"/>
      <c r="D17" s="6"/>
      <c r="F17" s="6"/>
      <c r="G17" s="6"/>
      <c r="I17" s="6"/>
      <c r="J17" s="6"/>
      <c r="L17" s="6"/>
      <c r="M17" s="6"/>
    </row>
    <row r="19" spans="1:13" x14ac:dyDescent="0.3">
      <c r="A19" s="17" t="s">
        <v>68</v>
      </c>
      <c r="B19" s="17"/>
      <c r="C19" s="17"/>
      <c r="D19" s="17"/>
    </row>
    <row r="20" spans="1:13" x14ac:dyDescent="0.3">
      <c r="A20" s="17"/>
      <c r="B20" s="17"/>
      <c r="C20" s="17"/>
      <c r="D20" s="17"/>
    </row>
    <row r="21" spans="1:13" x14ac:dyDescent="0.3">
      <c r="A21" s="17"/>
      <c r="B21" s="17"/>
      <c r="C21" s="17"/>
      <c r="D21" s="17"/>
    </row>
  </sheetData>
  <mergeCells count="14">
    <mergeCell ref="L1:M1"/>
    <mergeCell ref="L2:M2"/>
    <mergeCell ref="L3:M3"/>
    <mergeCell ref="A5:A15"/>
    <mergeCell ref="A19:D21"/>
    <mergeCell ref="C1:D1"/>
    <mergeCell ref="C2:D2"/>
    <mergeCell ref="I1:J1"/>
    <mergeCell ref="I2:J2"/>
    <mergeCell ref="F2:G2"/>
    <mergeCell ref="F1:G1"/>
    <mergeCell ref="I3:J3"/>
    <mergeCell ref="F3:G3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pane xSplit="1" topLeftCell="B1" activePane="topRight" state="frozen"/>
      <selection pane="topRight" activeCell="K22" sqref="K22"/>
    </sheetView>
  </sheetViews>
  <sheetFormatPr defaultRowHeight="14.4" x14ac:dyDescent="0.3"/>
  <cols>
    <col min="1" max="1" width="11.109375" customWidth="1"/>
    <col min="2" max="2" width="12.109375" customWidth="1"/>
    <col min="3" max="4" width="14.77734375" customWidth="1"/>
    <col min="6" max="7" width="14.77734375" customWidth="1"/>
  </cols>
  <sheetData>
    <row r="1" spans="1:7" x14ac:dyDescent="0.3">
      <c r="B1" s="11" t="s">
        <v>56</v>
      </c>
      <c r="C1" s="18">
        <v>10</v>
      </c>
      <c r="D1" s="18"/>
      <c r="F1" s="18" t="s">
        <v>57</v>
      </c>
      <c r="G1" s="18"/>
    </row>
    <row r="2" spans="1:7" x14ac:dyDescent="0.3">
      <c r="A2" t="s">
        <v>17</v>
      </c>
      <c r="B2" s="11" t="s">
        <v>8</v>
      </c>
      <c r="C2" s="11" t="s">
        <v>3</v>
      </c>
      <c r="D2" s="11" t="s">
        <v>2</v>
      </c>
      <c r="F2" s="11" t="s">
        <v>3</v>
      </c>
      <c r="G2" s="11" t="s">
        <v>2</v>
      </c>
    </row>
    <row r="3" spans="1:7" x14ac:dyDescent="0.3">
      <c r="A3" s="17" t="s">
        <v>7</v>
      </c>
      <c r="B3">
        <v>1</v>
      </c>
      <c r="C3" s="6">
        <v>31.5</v>
      </c>
      <c r="D3" s="6">
        <v>34</v>
      </c>
      <c r="F3" s="6">
        <v>31.4</v>
      </c>
      <c r="G3" s="6">
        <v>35.1</v>
      </c>
    </row>
    <row r="4" spans="1:7" x14ac:dyDescent="0.3">
      <c r="A4" s="17"/>
      <c r="B4">
        <v>2</v>
      </c>
      <c r="C4" s="6">
        <v>31.8</v>
      </c>
      <c r="D4" s="6">
        <v>34.1</v>
      </c>
      <c r="F4" s="6">
        <v>33.299999999999997</v>
      </c>
      <c r="G4" s="6">
        <v>34.6</v>
      </c>
    </row>
    <row r="5" spans="1:7" x14ac:dyDescent="0.3">
      <c r="A5" s="17"/>
      <c r="B5">
        <v>3</v>
      </c>
      <c r="C5" s="6">
        <v>33.799999999999997</v>
      </c>
      <c r="D5" s="6">
        <v>35.700000000000003</v>
      </c>
      <c r="F5" s="6">
        <v>32.6</v>
      </c>
      <c r="G5" s="6">
        <v>35.4</v>
      </c>
    </row>
    <row r="6" spans="1:7" x14ac:dyDescent="0.3">
      <c r="A6" s="17"/>
      <c r="B6" s="3">
        <v>4</v>
      </c>
      <c r="C6" s="6">
        <v>36.200000000000003</v>
      </c>
      <c r="D6" s="6">
        <v>35</v>
      </c>
      <c r="F6" s="6">
        <v>33</v>
      </c>
      <c r="G6" s="6">
        <v>32.700000000000003</v>
      </c>
    </row>
    <row r="7" spans="1:7" x14ac:dyDescent="0.3">
      <c r="A7" s="17"/>
      <c r="B7">
        <v>5</v>
      </c>
      <c r="C7" s="6">
        <v>34.200000000000003</v>
      </c>
      <c r="D7" s="6">
        <v>33.4</v>
      </c>
      <c r="F7" s="6">
        <v>34</v>
      </c>
      <c r="G7" s="6">
        <v>33.200000000000003</v>
      </c>
    </row>
    <row r="8" spans="1:7" x14ac:dyDescent="0.3">
      <c r="A8" s="17"/>
      <c r="B8">
        <v>6</v>
      </c>
      <c r="C8" s="6">
        <v>34.4</v>
      </c>
      <c r="D8" s="6">
        <v>35.4</v>
      </c>
      <c r="F8" s="6">
        <v>33.5</v>
      </c>
      <c r="G8" s="6">
        <v>34.299999999999997</v>
      </c>
    </row>
    <row r="9" spans="1:7" x14ac:dyDescent="0.3">
      <c r="A9" s="17"/>
      <c r="B9">
        <v>7</v>
      </c>
      <c r="C9" s="6">
        <v>33.6</v>
      </c>
      <c r="D9" s="6">
        <v>34.799999999999997</v>
      </c>
      <c r="F9" s="6">
        <v>32.9</v>
      </c>
      <c r="G9" s="6">
        <v>33.700000000000003</v>
      </c>
    </row>
    <row r="10" spans="1:7" x14ac:dyDescent="0.3">
      <c r="A10" s="17"/>
      <c r="B10">
        <v>8</v>
      </c>
      <c r="C10" s="6">
        <v>33.9</v>
      </c>
      <c r="D10" s="6">
        <v>34</v>
      </c>
      <c r="F10" s="6">
        <v>34</v>
      </c>
      <c r="G10" s="6">
        <v>35.1</v>
      </c>
    </row>
    <row r="11" spans="1:7" x14ac:dyDescent="0.3">
      <c r="A11" s="17"/>
      <c r="B11" s="3">
        <v>9</v>
      </c>
      <c r="C11" s="6">
        <v>34.4</v>
      </c>
      <c r="D11" s="6">
        <v>35.4</v>
      </c>
      <c r="F11" s="6">
        <v>33.6</v>
      </c>
      <c r="G11" s="6">
        <v>34.5</v>
      </c>
    </row>
    <row r="12" spans="1:7" x14ac:dyDescent="0.3">
      <c r="A12" s="17"/>
      <c r="B12">
        <v>10</v>
      </c>
      <c r="C12" s="6">
        <v>34.9</v>
      </c>
      <c r="D12" s="6">
        <v>33.9</v>
      </c>
      <c r="F12" s="6">
        <v>33.700000000000003</v>
      </c>
      <c r="G12" s="6">
        <v>33.700000000000003</v>
      </c>
    </row>
    <row r="13" spans="1:7" x14ac:dyDescent="0.3">
      <c r="A13" s="17"/>
      <c r="B13" s="3" t="s">
        <v>1</v>
      </c>
      <c r="C13" s="6">
        <f>AVERAGE(C3:C12)</f>
        <v>33.86999999999999</v>
      </c>
      <c r="D13" s="6">
        <f>AVERAGE(D3:D12)</f>
        <v>34.57</v>
      </c>
      <c r="F13" s="6">
        <f>AVERAGE(F3:F12)</f>
        <v>33.200000000000003</v>
      </c>
      <c r="G13" s="6">
        <f>AVERAGE(G3:G12)</f>
        <v>34.230000000000004</v>
      </c>
    </row>
    <row r="14" spans="1:7" x14ac:dyDescent="0.3">
      <c r="B14" s="3" t="s">
        <v>38</v>
      </c>
      <c r="C14" s="6"/>
      <c r="D14" s="6"/>
      <c r="F14" s="6"/>
      <c r="G14" s="6"/>
    </row>
    <row r="15" spans="1:7" x14ac:dyDescent="0.3">
      <c r="C15" s="6"/>
      <c r="D15" s="6"/>
      <c r="F15" s="6"/>
      <c r="G15" s="6"/>
    </row>
    <row r="16" spans="1:7" x14ac:dyDescent="0.3">
      <c r="A16" s="17" t="s">
        <v>10</v>
      </c>
      <c r="B16">
        <v>1</v>
      </c>
      <c r="C16" s="6">
        <v>32.700000000000003</v>
      </c>
      <c r="D16" s="6">
        <v>34.700000000000003</v>
      </c>
      <c r="F16" s="6">
        <v>34.299999999999997</v>
      </c>
      <c r="G16" s="6">
        <v>34.6</v>
      </c>
    </row>
    <row r="17" spans="1:7" x14ac:dyDescent="0.3">
      <c r="A17" s="17"/>
      <c r="B17">
        <v>2</v>
      </c>
      <c r="C17" s="6">
        <v>30.9</v>
      </c>
      <c r="D17" s="6">
        <v>32.700000000000003</v>
      </c>
      <c r="F17" s="6">
        <v>33.299999999999997</v>
      </c>
      <c r="G17" s="6">
        <v>35.4</v>
      </c>
    </row>
    <row r="18" spans="1:7" x14ac:dyDescent="0.3">
      <c r="A18" s="17"/>
      <c r="B18">
        <v>3</v>
      </c>
      <c r="C18" s="6">
        <v>33.4</v>
      </c>
      <c r="D18" s="6">
        <v>34.9</v>
      </c>
      <c r="F18" s="6">
        <v>33.700000000000003</v>
      </c>
      <c r="G18" s="6">
        <v>36.4</v>
      </c>
    </row>
    <row r="19" spans="1:7" x14ac:dyDescent="0.3">
      <c r="A19" s="17"/>
      <c r="B19" s="3">
        <v>4</v>
      </c>
      <c r="C19" s="6">
        <v>33.9</v>
      </c>
      <c r="D19" s="6">
        <v>33.799999999999997</v>
      </c>
      <c r="F19" s="6">
        <v>34</v>
      </c>
      <c r="G19" s="6">
        <v>33.5</v>
      </c>
    </row>
    <row r="20" spans="1:7" x14ac:dyDescent="0.3">
      <c r="A20" s="17"/>
      <c r="B20">
        <v>5</v>
      </c>
      <c r="C20" s="6">
        <v>34.799999999999997</v>
      </c>
      <c r="D20" s="6">
        <v>35</v>
      </c>
      <c r="F20" s="6">
        <v>33.299999999999997</v>
      </c>
      <c r="G20" s="6">
        <v>34.1</v>
      </c>
    </row>
    <row r="21" spans="1:7" x14ac:dyDescent="0.3">
      <c r="A21" s="17"/>
      <c r="B21">
        <v>6</v>
      </c>
      <c r="C21" s="6">
        <v>34.200000000000003</v>
      </c>
      <c r="D21" s="6">
        <v>36.4</v>
      </c>
      <c r="F21" s="6">
        <v>31.4</v>
      </c>
      <c r="G21" s="6">
        <v>32.9</v>
      </c>
    </row>
    <row r="22" spans="1:7" x14ac:dyDescent="0.3">
      <c r="A22" s="17"/>
      <c r="B22">
        <v>7</v>
      </c>
      <c r="C22" s="6">
        <v>32.299999999999997</v>
      </c>
      <c r="D22" s="6">
        <v>34</v>
      </c>
      <c r="F22" s="6">
        <v>32.799999999999997</v>
      </c>
      <c r="G22" s="6">
        <v>35.299999999999997</v>
      </c>
    </row>
    <row r="23" spans="1:7" x14ac:dyDescent="0.3">
      <c r="A23" s="17"/>
      <c r="B23">
        <v>8</v>
      </c>
      <c r="C23" s="6">
        <v>34.700000000000003</v>
      </c>
      <c r="D23" s="6">
        <v>33.700000000000003</v>
      </c>
      <c r="F23" s="6">
        <v>34.4</v>
      </c>
      <c r="G23" s="6">
        <v>35.6</v>
      </c>
    </row>
    <row r="24" spans="1:7" x14ac:dyDescent="0.3">
      <c r="A24" s="17"/>
      <c r="B24" s="3">
        <v>9</v>
      </c>
      <c r="C24" s="6">
        <v>37</v>
      </c>
      <c r="D24" s="6">
        <v>36.1</v>
      </c>
      <c r="F24" s="6">
        <v>32.799999999999997</v>
      </c>
      <c r="G24" s="6">
        <v>34.299999999999997</v>
      </c>
    </row>
    <row r="25" spans="1:7" x14ac:dyDescent="0.3">
      <c r="A25" s="17"/>
      <c r="B25">
        <v>10</v>
      </c>
      <c r="C25" s="6">
        <v>32.4</v>
      </c>
      <c r="D25" s="6">
        <v>35.5</v>
      </c>
      <c r="F25" s="6">
        <v>33</v>
      </c>
      <c r="G25" s="6">
        <v>33.9</v>
      </c>
    </row>
    <row r="26" spans="1:7" x14ac:dyDescent="0.3">
      <c r="A26" s="17"/>
      <c r="B26" s="3" t="s">
        <v>1</v>
      </c>
      <c r="C26" s="6">
        <f>AVERAGE(C16:C25)</f>
        <v>33.629999999999995</v>
      </c>
      <c r="D26" s="6">
        <f>AVERAGE(D16:D25)</f>
        <v>34.680000000000007</v>
      </c>
      <c r="F26" s="6">
        <f>AVERAGE(F16:F25)</f>
        <v>33.299999999999997</v>
      </c>
      <c r="G26" s="6">
        <f>AVERAGE(G16:G25)</f>
        <v>34.6</v>
      </c>
    </row>
    <row r="27" spans="1:7" x14ac:dyDescent="0.3">
      <c r="B27" s="3" t="s">
        <v>38</v>
      </c>
      <c r="C27" s="6"/>
      <c r="D27" s="6"/>
      <c r="F27" s="6"/>
      <c r="G27" s="6"/>
    </row>
    <row r="28" spans="1:7" x14ac:dyDescent="0.3">
      <c r="C28" s="6"/>
      <c r="D28" s="6"/>
      <c r="F28" s="6"/>
      <c r="G28" s="6"/>
    </row>
    <row r="29" spans="1:7" x14ac:dyDescent="0.3">
      <c r="A29" s="17" t="s">
        <v>12</v>
      </c>
      <c r="B29">
        <v>1</v>
      </c>
      <c r="C29" s="6">
        <v>36.5</v>
      </c>
      <c r="D29" s="6">
        <v>35.200000000000003</v>
      </c>
      <c r="F29" s="6">
        <v>34.6</v>
      </c>
      <c r="G29" s="6">
        <v>33</v>
      </c>
    </row>
    <row r="30" spans="1:7" x14ac:dyDescent="0.3">
      <c r="A30" s="17"/>
      <c r="B30">
        <v>2</v>
      </c>
      <c r="C30" s="6">
        <v>34.4</v>
      </c>
      <c r="D30" s="6">
        <v>34.700000000000003</v>
      </c>
      <c r="F30" s="6">
        <v>35.6</v>
      </c>
      <c r="G30" s="6">
        <v>35.9</v>
      </c>
    </row>
    <row r="31" spans="1:7" x14ac:dyDescent="0.3">
      <c r="A31" s="17"/>
      <c r="B31">
        <v>3</v>
      </c>
      <c r="C31" s="6">
        <v>34.799999999999997</v>
      </c>
      <c r="D31" s="6">
        <v>33</v>
      </c>
      <c r="F31" s="6">
        <v>31.3</v>
      </c>
      <c r="G31" s="6">
        <v>33.700000000000003</v>
      </c>
    </row>
    <row r="32" spans="1:7" x14ac:dyDescent="0.3">
      <c r="A32" s="17"/>
      <c r="B32" s="3">
        <v>4</v>
      </c>
      <c r="C32" s="6">
        <v>32</v>
      </c>
      <c r="D32" s="6">
        <v>33</v>
      </c>
      <c r="F32" s="6">
        <v>34.6</v>
      </c>
      <c r="G32" s="6">
        <v>33.5</v>
      </c>
    </row>
    <row r="33" spans="1:7" x14ac:dyDescent="0.3">
      <c r="A33" s="17"/>
      <c r="B33">
        <v>5</v>
      </c>
      <c r="C33" s="6">
        <v>33</v>
      </c>
      <c r="D33" s="6">
        <v>35.5</v>
      </c>
      <c r="F33" s="6">
        <v>32.5</v>
      </c>
      <c r="G33" s="6">
        <v>32.9</v>
      </c>
    </row>
    <row r="34" spans="1:7" x14ac:dyDescent="0.3">
      <c r="A34" s="17"/>
      <c r="B34">
        <v>6</v>
      </c>
      <c r="C34" s="6">
        <v>34.4</v>
      </c>
      <c r="D34" s="6">
        <v>34.700000000000003</v>
      </c>
      <c r="F34" s="6">
        <v>33.299999999999997</v>
      </c>
      <c r="G34" s="6">
        <v>32.799999999999997</v>
      </c>
    </row>
    <row r="35" spans="1:7" x14ac:dyDescent="0.3">
      <c r="A35" s="17"/>
      <c r="B35">
        <v>7</v>
      </c>
      <c r="C35" s="6">
        <v>33.6</v>
      </c>
      <c r="D35" s="6">
        <v>35.200000000000003</v>
      </c>
      <c r="F35" s="6">
        <v>35.9</v>
      </c>
      <c r="G35" s="6">
        <v>36.1</v>
      </c>
    </row>
    <row r="36" spans="1:7" x14ac:dyDescent="0.3">
      <c r="A36" s="17"/>
      <c r="B36">
        <v>8</v>
      </c>
      <c r="C36" s="6">
        <v>31.1</v>
      </c>
      <c r="D36" s="6">
        <v>33.5</v>
      </c>
      <c r="F36" s="6">
        <v>31.5</v>
      </c>
      <c r="G36" s="6">
        <v>33.1</v>
      </c>
    </row>
    <row r="37" spans="1:7" x14ac:dyDescent="0.3">
      <c r="A37" s="17"/>
      <c r="B37" s="3">
        <v>9</v>
      </c>
      <c r="C37" s="6">
        <v>32.5</v>
      </c>
      <c r="D37" s="6">
        <v>33.200000000000003</v>
      </c>
      <c r="F37" s="6">
        <v>34</v>
      </c>
      <c r="G37" s="6">
        <v>33</v>
      </c>
    </row>
    <row r="38" spans="1:7" x14ac:dyDescent="0.3">
      <c r="A38" s="17"/>
      <c r="B38">
        <v>10</v>
      </c>
      <c r="C38" s="6">
        <v>32.700000000000003</v>
      </c>
      <c r="D38" s="6">
        <v>35</v>
      </c>
      <c r="F38" s="6">
        <v>33.299999999999997</v>
      </c>
      <c r="G38" s="6">
        <v>34.1</v>
      </c>
    </row>
    <row r="39" spans="1:7" x14ac:dyDescent="0.3">
      <c r="A39" s="17"/>
      <c r="B39" s="3" t="s">
        <v>1</v>
      </c>
      <c r="C39" s="6">
        <f>AVERAGE(C29:C38)</f>
        <v>33.5</v>
      </c>
      <c r="D39" s="6">
        <f>AVERAGE(D29:D38)</f>
        <v>34.299999999999997</v>
      </c>
      <c r="F39" s="6">
        <f>AVERAGE(F29:F38)</f>
        <v>33.659999999999997</v>
      </c>
      <c r="G39" s="6">
        <f>AVERAGE(G29:G38)</f>
        <v>33.81</v>
      </c>
    </row>
    <row r="40" spans="1:7" x14ac:dyDescent="0.3">
      <c r="B40" s="3" t="s">
        <v>38</v>
      </c>
      <c r="C40" s="6"/>
      <c r="D40" s="6"/>
      <c r="F40" s="6"/>
      <c r="G40" s="6"/>
    </row>
    <row r="41" spans="1:7" x14ac:dyDescent="0.3">
      <c r="B41" s="3"/>
      <c r="C41" s="6"/>
      <c r="D41" s="6"/>
      <c r="F41" s="6"/>
      <c r="G41" s="6"/>
    </row>
    <row r="42" spans="1:7" x14ac:dyDescent="0.3">
      <c r="B42" t="s">
        <v>39</v>
      </c>
      <c r="C42" s="6">
        <f>AVERAGE(C39,C26,C13)</f>
        <v>33.666666666666664</v>
      </c>
      <c r="D42" s="6"/>
      <c r="F42" s="6">
        <f>AVERAGE(F39,F26,F13)</f>
        <v>33.386666666666663</v>
      </c>
      <c r="G42" s="6"/>
    </row>
    <row r="44" spans="1:7" x14ac:dyDescent="0.3">
      <c r="A44" s="17" t="s">
        <v>55</v>
      </c>
      <c r="B44" s="17"/>
      <c r="C44" s="17"/>
      <c r="D44" s="17"/>
    </row>
    <row r="45" spans="1:7" x14ac:dyDescent="0.3">
      <c r="A45" s="17"/>
      <c r="B45" s="17"/>
      <c r="C45" s="17"/>
      <c r="D45" s="17"/>
    </row>
    <row r="46" spans="1:7" x14ac:dyDescent="0.3">
      <c r="A46" s="17"/>
      <c r="B46" s="17"/>
      <c r="C46" s="17"/>
      <c r="D46" s="17"/>
    </row>
  </sheetData>
  <mergeCells count="6">
    <mergeCell ref="A44:D46"/>
    <mergeCell ref="F1:G1"/>
    <mergeCell ref="A3:A13"/>
    <mergeCell ref="A16:A26"/>
    <mergeCell ref="A29:A39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13" workbookViewId="0">
      <selection activeCell="J28" sqref="J28"/>
    </sheetView>
  </sheetViews>
  <sheetFormatPr defaultRowHeight="14.4" x14ac:dyDescent="0.3"/>
  <cols>
    <col min="1" max="1" width="12.44140625" customWidth="1"/>
    <col min="2" max="2" width="15.21875" customWidth="1"/>
    <col min="3" max="3" width="14.88671875" customWidth="1"/>
    <col min="4" max="4" width="14.77734375" customWidth="1"/>
    <col min="6" max="7" width="14.77734375" customWidth="1"/>
    <col min="9" max="10" width="14.77734375" customWidth="1"/>
    <col min="12" max="13" width="14.77734375" customWidth="1"/>
    <col min="15" max="16" width="14.77734375" customWidth="1"/>
    <col min="18" max="19" width="14.77734375" customWidth="1"/>
  </cols>
  <sheetData>
    <row r="1" spans="1:19" x14ac:dyDescent="0.3">
      <c r="B1" s="12" t="s">
        <v>56</v>
      </c>
      <c r="C1" s="18">
        <v>5</v>
      </c>
      <c r="D1" s="18"/>
      <c r="F1" s="18">
        <v>10</v>
      </c>
      <c r="G1" s="18"/>
      <c r="I1" s="18">
        <v>15</v>
      </c>
      <c r="J1" s="18"/>
      <c r="L1" s="18">
        <v>20</v>
      </c>
      <c r="M1" s="18"/>
      <c r="O1" s="18">
        <v>25</v>
      </c>
      <c r="P1" s="18"/>
      <c r="R1" s="18">
        <v>50</v>
      </c>
      <c r="S1" s="18"/>
    </row>
    <row r="2" spans="1:19" x14ac:dyDescent="0.3">
      <c r="A2" t="s">
        <v>17</v>
      </c>
      <c r="B2" s="12" t="s">
        <v>8</v>
      </c>
      <c r="C2" s="12" t="s">
        <v>3</v>
      </c>
      <c r="D2" s="12" t="s">
        <v>2</v>
      </c>
      <c r="F2" s="12" t="s">
        <v>3</v>
      </c>
      <c r="G2" s="12" t="s">
        <v>2</v>
      </c>
      <c r="I2" s="12" t="s">
        <v>3</v>
      </c>
      <c r="J2" s="12" t="s">
        <v>2</v>
      </c>
      <c r="L2" s="12" t="s">
        <v>3</v>
      </c>
      <c r="M2" s="12" t="s">
        <v>2</v>
      </c>
      <c r="O2" s="12" t="s">
        <v>3</v>
      </c>
      <c r="P2" s="12" t="s">
        <v>2</v>
      </c>
      <c r="R2" s="12" t="s">
        <v>3</v>
      </c>
      <c r="S2" s="12" t="s">
        <v>2</v>
      </c>
    </row>
    <row r="3" spans="1:19" x14ac:dyDescent="0.3">
      <c r="A3" s="17" t="s">
        <v>7</v>
      </c>
      <c r="B3">
        <v>1</v>
      </c>
      <c r="C3" s="6">
        <v>38</v>
      </c>
      <c r="D3" s="6">
        <v>37.1</v>
      </c>
      <c r="F3" s="6">
        <v>38.1</v>
      </c>
      <c r="G3" s="6">
        <v>40.1</v>
      </c>
      <c r="I3" s="6">
        <v>34.4</v>
      </c>
      <c r="J3" s="6">
        <v>37</v>
      </c>
      <c r="L3" s="6">
        <v>29.3</v>
      </c>
      <c r="M3" s="6">
        <v>33.5</v>
      </c>
      <c r="O3" s="6">
        <v>39.6</v>
      </c>
      <c r="P3" s="6">
        <v>39.799999999999997</v>
      </c>
      <c r="R3" s="6">
        <v>39.1</v>
      </c>
      <c r="S3" s="6">
        <v>39</v>
      </c>
    </row>
    <row r="4" spans="1:19" x14ac:dyDescent="0.3">
      <c r="A4" s="17"/>
      <c r="B4">
        <v>2</v>
      </c>
      <c r="C4" s="6">
        <v>38.299999999999997</v>
      </c>
      <c r="D4" s="6">
        <v>35.799999999999997</v>
      </c>
      <c r="F4" s="6">
        <v>33.5</v>
      </c>
      <c r="G4" s="6">
        <v>33.4</v>
      </c>
      <c r="I4" s="6">
        <v>36.299999999999997</v>
      </c>
      <c r="J4" s="6">
        <v>38.4</v>
      </c>
      <c r="L4" s="6">
        <v>39.299999999999997</v>
      </c>
      <c r="M4" s="6">
        <v>36.4</v>
      </c>
      <c r="O4" s="6">
        <v>37</v>
      </c>
      <c r="P4" s="6">
        <v>37.1</v>
      </c>
      <c r="R4" s="6">
        <v>35.9</v>
      </c>
      <c r="S4" s="6">
        <v>36.9</v>
      </c>
    </row>
    <row r="5" spans="1:19" x14ac:dyDescent="0.3">
      <c r="A5" s="17"/>
      <c r="B5">
        <v>3</v>
      </c>
      <c r="C5" s="6">
        <v>36.1</v>
      </c>
      <c r="D5" s="6">
        <v>37.200000000000003</v>
      </c>
      <c r="F5" s="6">
        <v>34.6</v>
      </c>
      <c r="G5" s="6">
        <v>39.799999999999997</v>
      </c>
      <c r="I5" s="6">
        <v>35.700000000000003</v>
      </c>
      <c r="J5" s="6">
        <v>38.299999999999997</v>
      </c>
      <c r="L5" s="6">
        <v>36.799999999999997</v>
      </c>
      <c r="M5" s="6">
        <v>37.4</v>
      </c>
      <c r="O5" s="6">
        <v>37.200000000000003</v>
      </c>
      <c r="P5" s="6">
        <v>37.700000000000003</v>
      </c>
      <c r="R5" s="6">
        <v>38.5</v>
      </c>
      <c r="S5" s="6">
        <v>36.200000000000003</v>
      </c>
    </row>
    <row r="6" spans="1:19" x14ac:dyDescent="0.3">
      <c r="A6" s="17"/>
      <c r="B6" s="3">
        <v>4</v>
      </c>
      <c r="C6" s="6">
        <v>35.9</v>
      </c>
      <c r="D6" s="6">
        <v>39.200000000000003</v>
      </c>
      <c r="F6" s="6">
        <v>39.6</v>
      </c>
      <c r="G6" s="6">
        <v>37.6</v>
      </c>
      <c r="I6" s="6">
        <v>39.799999999999997</v>
      </c>
      <c r="J6" s="6">
        <v>38.1</v>
      </c>
      <c r="L6" s="6">
        <v>36.5</v>
      </c>
      <c r="M6" s="6">
        <v>39</v>
      </c>
      <c r="O6" s="6">
        <v>35.6</v>
      </c>
      <c r="P6" s="6">
        <v>37.6</v>
      </c>
      <c r="R6" s="6">
        <v>34.4</v>
      </c>
      <c r="S6" s="6">
        <v>35.700000000000003</v>
      </c>
    </row>
    <row r="7" spans="1:19" x14ac:dyDescent="0.3">
      <c r="A7" s="17"/>
      <c r="B7">
        <v>5</v>
      </c>
      <c r="C7" s="6">
        <v>37.799999999999997</v>
      </c>
      <c r="D7" s="6">
        <v>38.299999999999997</v>
      </c>
      <c r="F7" s="6">
        <v>31.7</v>
      </c>
      <c r="G7" s="6">
        <v>37.9</v>
      </c>
      <c r="I7" s="6">
        <v>37</v>
      </c>
      <c r="J7" s="6">
        <v>38.299999999999997</v>
      </c>
      <c r="L7" s="6">
        <v>37.799999999999997</v>
      </c>
      <c r="M7" s="6">
        <v>37.9</v>
      </c>
      <c r="O7" s="6">
        <v>37</v>
      </c>
      <c r="P7" s="6">
        <v>39.200000000000003</v>
      </c>
      <c r="R7" s="6">
        <v>38.1</v>
      </c>
      <c r="S7" s="6">
        <v>39.6</v>
      </c>
    </row>
    <row r="8" spans="1:19" x14ac:dyDescent="0.3">
      <c r="A8" s="17"/>
      <c r="B8">
        <v>6</v>
      </c>
      <c r="C8" s="6">
        <v>40.200000000000003</v>
      </c>
      <c r="D8" s="6">
        <v>37.700000000000003</v>
      </c>
      <c r="F8" s="6">
        <v>33.299999999999997</v>
      </c>
      <c r="G8" s="6">
        <v>33.799999999999997</v>
      </c>
      <c r="I8" s="6">
        <v>37.799999999999997</v>
      </c>
      <c r="J8" s="6">
        <v>38.1</v>
      </c>
      <c r="L8" s="6">
        <v>37</v>
      </c>
      <c r="M8" s="6">
        <v>37.799999999999997</v>
      </c>
      <c r="O8" s="6">
        <v>36.299999999999997</v>
      </c>
      <c r="P8" s="6">
        <v>36.5</v>
      </c>
      <c r="R8" s="6">
        <v>38.299999999999997</v>
      </c>
      <c r="S8" s="6">
        <v>38.1</v>
      </c>
    </row>
    <row r="9" spans="1:19" x14ac:dyDescent="0.3">
      <c r="A9" s="17"/>
      <c r="B9">
        <v>7</v>
      </c>
      <c r="C9" s="6">
        <v>32.6</v>
      </c>
      <c r="D9" s="6">
        <v>39.799999999999997</v>
      </c>
      <c r="F9" s="6">
        <v>36.700000000000003</v>
      </c>
      <c r="G9" s="6">
        <v>38.299999999999997</v>
      </c>
      <c r="I9" s="6">
        <v>35</v>
      </c>
      <c r="J9" s="6">
        <v>37.1</v>
      </c>
      <c r="L9" s="6">
        <v>39.299999999999997</v>
      </c>
      <c r="M9" s="6">
        <v>38.299999999999997</v>
      </c>
      <c r="O9" s="6">
        <v>39.1</v>
      </c>
      <c r="P9" s="6">
        <v>38.9</v>
      </c>
      <c r="R9" s="6">
        <v>38.700000000000003</v>
      </c>
      <c r="S9" s="6">
        <v>37.9</v>
      </c>
    </row>
    <row r="10" spans="1:19" x14ac:dyDescent="0.3">
      <c r="A10" s="17"/>
      <c r="B10">
        <v>8</v>
      </c>
      <c r="C10" s="6">
        <v>34.6</v>
      </c>
      <c r="D10" s="6">
        <v>33.700000000000003</v>
      </c>
      <c r="F10" s="6">
        <v>32.799999999999997</v>
      </c>
      <c r="G10" s="6">
        <v>37.4</v>
      </c>
      <c r="I10" s="6">
        <v>37.799999999999997</v>
      </c>
      <c r="J10" s="6">
        <v>38.6</v>
      </c>
      <c r="L10" s="6">
        <v>38.700000000000003</v>
      </c>
      <c r="M10" s="6">
        <v>37.1</v>
      </c>
      <c r="O10" s="6">
        <v>39.299999999999997</v>
      </c>
      <c r="P10" s="6">
        <v>37.700000000000003</v>
      </c>
      <c r="R10" s="6">
        <v>36.299999999999997</v>
      </c>
      <c r="S10" s="6">
        <v>35.700000000000003</v>
      </c>
    </row>
    <row r="11" spans="1:19" x14ac:dyDescent="0.3">
      <c r="A11" s="17"/>
      <c r="B11" s="3">
        <v>9</v>
      </c>
      <c r="C11" s="6">
        <v>32.6</v>
      </c>
      <c r="D11" s="6">
        <v>36.799999999999997</v>
      </c>
      <c r="F11" s="6">
        <v>35.700000000000003</v>
      </c>
      <c r="G11" s="6">
        <v>35.700000000000003</v>
      </c>
      <c r="I11" s="6">
        <v>37.4</v>
      </c>
      <c r="J11" s="6">
        <v>38</v>
      </c>
      <c r="L11" s="6">
        <v>39.799999999999997</v>
      </c>
      <c r="M11" s="6">
        <v>37.9</v>
      </c>
      <c r="O11" s="6">
        <v>39.799999999999997</v>
      </c>
      <c r="P11" s="6">
        <v>37.9</v>
      </c>
      <c r="R11" s="6">
        <v>32.799999999999997</v>
      </c>
      <c r="S11" s="6">
        <v>33.5</v>
      </c>
    </row>
    <row r="12" spans="1:19" x14ac:dyDescent="0.3">
      <c r="A12" s="17"/>
      <c r="B12">
        <v>10</v>
      </c>
      <c r="C12" s="6">
        <v>31.3</v>
      </c>
      <c r="D12" s="6">
        <v>33.799999999999997</v>
      </c>
      <c r="F12" s="6">
        <v>37.799999999999997</v>
      </c>
      <c r="G12" s="6">
        <v>37.299999999999997</v>
      </c>
      <c r="I12" s="6">
        <v>37</v>
      </c>
      <c r="J12" s="6">
        <v>37.6</v>
      </c>
      <c r="L12" s="6">
        <v>36.700000000000003</v>
      </c>
      <c r="M12" s="6">
        <v>38.5</v>
      </c>
      <c r="O12" s="6">
        <v>37.4</v>
      </c>
      <c r="P12" s="6">
        <v>38.700000000000003</v>
      </c>
      <c r="R12" s="6">
        <v>36.1</v>
      </c>
      <c r="S12" s="6">
        <v>38.200000000000003</v>
      </c>
    </row>
    <row r="13" spans="1:19" x14ac:dyDescent="0.3">
      <c r="A13" s="17"/>
      <c r="B13" s="3" t="s">
        <v>1</v>
      </c>
      <c r="C13" s="6">
        <f>AVERAGE(C3:C12)</f>
        <v>35.740000000000009</v>
      </c>
      <c r="D13" s="6">
        <f>AVERAGE(D3:D12)</f>
        <v>36.940000000000005</v>
      </c>
      <c r="F13" s="6">
        <f>AVERAGE(F3:F12)</f>
        <v>35.379999999999995</v>
      </c>
      <c r="G13" s="6">
        <f>AVERAGE(G3:G12)</f>
        <v>37.130000000000003</v>
      </c>
      <c r="I13" s="6">
        <f>AVERAGE(I3:I12)</f>
        <v>36.82</v>
      </c>
      <c r="J13" s="6">
        <f>AVERAGE(J3:J12)</f>
        <v>37.950000000000003</v>
      </c>
      <c r="L13" s="6">
        <f>AVERAGE(L3:L12)</f>
        <v>37.119999999999997</v>
      </c>
      <c r="M13" s="6">
        <f>AVERAGE(M3:M12)</f>
        <v>37.380000000000003</v>
      </c>
      <c r="O13" s="6">
        <f>AVERAGE(O3:O12)</f>
        <v>37.83</v>
      </c>
      <c r="P13" s="6">
        <f>AVERAGE(P3:P12)</f>
        <v>38.11</v>
      </c>
      <c r="R13" s="6">
        <f>AVERAGE(R3:R12)</f>
        <v>36.820000000000007</v>
      </c>
      <c r="S13" s="6">
        <f>AVERAGE(S3:S12)</f>
        <v>37.08</v>
      </c>
    </row>
    <row r="14" spans="1:19" x14ac:dyDescent="0.3">
      <c r="B14" s="3" t="s">
        <v>38</v>
      </c>
      <c r="C14" s="6"/>
      <c r="D14" s="6"/>
      <c r="F14" s="6">
        <f>_xlfn.STDEV.P(F3:F13)</f>
        <v>2.365970875099308</v>
      </c>
      <c r="G14" s="6"/>
      <c r="I14" s="6">
        <f>_xlfn.STDEV.P(I3:I13)</f>
        <v>1.4108669159582174</v>
      </c>
      <c r="J14" s="6"/>
      <c r="L14" s="6">
        <f>_xlfn.STDEV.P(L3:L13)</f>
        <v>2.7215637216330411</v>
      </c>
      <c r="M14" s="6"/>
      <c r="O14" s="6">
        <f>_xlfn.STDEV.P(O3:O13)</f>
        <v>1.3504544689574955</v>
      </c>
      <c r="P14" s="6"/>
      <c r="R14" s="6">
        <f>_xlfn.STDEV.P(R3:R13)</f>
        <v>1.8838065911147239</v>
      </c>
      <c r="S14" s="6"/>
    </row>
    <row r="16" spans="1:19" x14ac:dyDescent="0.3">
      <c r="A16" s="17" t="s">
        <v>58</v>
      </c>
      <c r="B16" s="17"/>
      <c r="C16" s="17"/>
      <c r="D16" s="17"/>
    </row>
    <row r="17" spans="1:4" x14ac:dyDescent="0.3">
      <c r="A17" s="17"/>
      <c r="B17" s="17"/>
      <c r="C17" s="17"/>
      <c r="D17" s="17"/>
    </row>
    <row r="18" spans="1:4" x14ac:dyDescent="0.3">
      <c r="A18" s="17"/>
      <c r="B18" s="17"/>
      <c r="C18" s="17"/>
      <c r="D18" s="17"/>
    </row>
    <row r="20" spans="1:4" x14ac:dyDescent="0.3">
      <c r="A20" t="s">
        <v>69</v>
      </c>
    </row>
    <row r="21" spans="1:4" x14ac:dyDescent="0.3">
      <c r="A21" t="s">
        <v>56</v>
      </c>
      <c r="B21" t="s">
        <v>70</v>
      </c>
    </row>
    <row r="22" spans="1:4" x14ac:dyDescent="0.3">
      <c r="A22">
        <f>C1</f>
        <v>5</v>
      </c>
      <c r="B22" s="6">
        <f>C13</f>
        <v>35.740000000000009</v>
      </c>
    </row>
    <row r="23" spans="1:4" x14ac:dyDescent="0.3">
      <c r="A23">
        <f>F1</f>
        <v>10</v>
      </c>
      <c r="B23" s="6">
        <f>F13</f>
        <v>35.379999999999995</v>
      </c>
    </row>
    <row r="24" spans="1:4" x14ac:dyDescent="0.3">
      <c r="A24">
        <f>I1</f>
        <v>15</v>
      </c>
      <c r="B24" s="6">
        <f>I13</f>
        <v>36.82</v>
      </c>
    </row>
    <row r="25" spans="1:4" x14ac:dyDescent="0.3">
      <c r="A25">
        <f>L1</f>
        <v>20</v>
      </c>
      <c r="B25" s="6">
        <f>L13</f>
        <v>37.119999999999997</v>
      </c>
    </row>
    <row r="26" spans="1:4" x14ac:dyDescent="0.3">
      <c r="A26">
        <f>O1</f>
        <v>25</v>
      </c>
      <c r="B26" s="6">
        <f>O13</f>
        <v>37.83</v>
      </c>
    </row>
    <row r="27" spans="1:4" x14ac:dyDescent="0.3">
      <c r="A27">
        <f>R1</f>
        <v>50</v>
      </c>
      <c r="B27" s="6">
        <f>R13</f>
        <v>36.820000000000007</v>
      </c>
    </row>
  </sheetData>
  <mergeCells count="8">
    <mergeCell ref="A16:D18"/>
    <mergeCell ref="I1:J1"/>
    <mergeCell ref="L1:M1"/>
    <mergeCell ref="O1:P1"/>
    <mergeCell ref="R1:S1"/>
    <mergeCell ref="C1:D1"/>
    <mergeCell ref="F1:G1"/>
    <mergeCell ref="A3:A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opLeftCell="V1" workbookViewId="0">
      <selection activeCell="AA13" sqref="AA13"/>
    </sheetView>
  </sheetViews>
  <sheetFormatPr defaultRowHeight="14.4" x14ac:dyDescent="0.3"/>
  <cols>
    <col min="1" max="1" width="12.44140625" customWidth="1"/>
    <col min="2" max="2" width="15.21875" customWidth="1"/>
    <col min="3" max="3" width="14.88671875" customWidth="1"/>
    <col min="4" max="4" width="14.77734375" customWidth="1"/>
    <col min="6" max="7" width="14.77734375" customWidth="1"/>
    <col min="9" max="10" width="14.77734375" customWidth="1"/>
    <col min="12" max="13" width="14.77734375" customWidth="1"/>
    <col min="14" max="14" width="8.88671875" customWidth="1"/>
    <col min="15" max="16" width="14.77734375" customWidth="1"/>
    <col min="17" max="17" width="8.88671875" customWidth="1"/>
    <col min="18" max="19" width="14.77734375" customWidth="1"/>
    <col min="21" max="22" width="14.77734375" customWidth="1"/>
    <col min="24" max="25" width="14.77734375" customWidth="1"/>
    <col min="27" max="28" width="14.77734375" customWidth="1"/>
  </cols>
  <sheetData>
    <row r="1" spans="1:28" x14ac:dyDescent="0.3">
      <c r="B1" s="12" t="s">
        <v>56</v>
      </c>
      <c r="C1" s="18">
        <v>10</v>
      </c>
      <c r="D1" s="18"/>
      <c r="F1" s="18">
        <v>30</v>
      </c>
      <c r="G1" s="18"/>
      <c r="I1" s="18">
        <v>50</v>
      </c>
      <c r="J1" s="18"/>
      <c r="L1" s="18">
        <v>70</v>
      </c>
      <c r="M1" s="18"/>
      <c r="N1" s="12"/>
      <c r="O1" s="18">
        <v>80</v>
      </c>
      <c r="P1" s="18"/>
      <c r="Q1" s="12"/>
      <c r="R1" s="18">
        <v>90</v>
      </c>
      <c r="S1" s="18"/>
      <c r="U1" s="18">
        <v>110</v>
      </c>
      <c r="V1" s="18"/>
      <c r="X1" s="18" t="s">
        <v>73</v>
      </c>
      <c r="Y1" s="18"/>
      <c r="AA1" s="18" t="s">
        <v>74</v>
      </c>
      <c r="AB1" s="18"/>
    </row>
    <row r="2" spans="1:28" x14ac:dyDescent="0.3">
      <c r="A2" t="s">
        <v>17</v>
      </c>
      <c r="B2" s="12" t="s">
        <v>8</v>
      </c>
      <c r="C2" s="12" t="s">
        <v>3</v>
      </c>
      <c r="D2" s="12" t="s">
        <v>2</v>
      </c>
      <c r="F2" s="12" t="s">
        <v>3</v>
      </c>
      <c r="G2" s="12" t="s">
        <v>2</v>
      </c>
      <c r="I2" s="12" t="s">
        <v>3</v>
      </c>
      <c r="J2" s="12" t="s">
        <v>2</v>
      </c>
      <c r="L2" s="12" t="s">
        <v>3</v>
      </c>
      <c r="M2" s="12" t="s">
        <v>2</v>
      </c>
      <c r="N2" s="12"/>
      <c r="O2" s="12" t="s">
        <v>3</v>
      </c>
      <c r="P2" s="12" t="s">
        <v>2</v>
      </c>
      <c r="Q2" s="12"/>
      <c r="R2" s="12" t="s">
        <v>3</v>
      </c>
      <c r="S2" s="12" t="s">
        <v>2</v>
      </c>
      <c r="U2" s="16" t="s">
        <v>3</v>
      </c>
      <c r="V2" s="16" t="s">
        <v>2</v>
      </c>
      <c r="X2" s="16" t="s">
        <v>3</v>
      </c>
      <c r="Y2" s="16" t="s">
        <v>2</v>
      </c>
      <c r="AA2" s="16" t="s">
        <v>3</v>
      </c>
      <c r="AB2" s="16" t="s">
        <v>2</v>
      </c>
    </row>
    <row r="3" spans="1:28" x14ac:dyDescent="0.3">
      <c r="A3" s="17" t="s">
        <v>7</v>
      </c>
      <c r="B3">
        <v>1</v>
      </c>
      <c r="C3" s="6">
        <v>33.299999999999997</v>
      </c>
      <c r="D3" s="6">
        <v>34.700000000000003</v>
      </c>
      <c r="F3" s="6">
        <v>37.700000000000003</v>
      </c>
      <c r="G3" s="6">
        <v>37.799999999999997</v>
      </c>
      <c r="I3" s="6">
        <v>32.700000000000003</v>
      </c>
      <c r="J3" s="6">
        <v>40.6</v>
      </c>
      <c r="L3" s="6">
        <v>37</v>
      </c>
      <c r="M3" s="6">
        <v>33.700000000000003</v>
      </c>
      <c r="N3" s="6"/>
      <c r="O3" s="6">
        <v>34.6</v>
      </c>
      <c r="P3" s="6">
        <v>36.4</v>
      </c>
      <c r="Q3" s="6"/>
      <c r="R3" s="6">
        <v>34.9</v>
      </c>
      <c r="S3" s="6">
        <v>33.1</v>
      </c>
      <c r="U3" s="6">
        <v>32.700000000000003</v>
      </c>
      <c r="V3" s="6">
        <v>35.1</v>
      </c>
      <c r="X3" s="6">
        <v>32.700000000000003</v>
      </c>
      <c r="Y3" s="6">
        <v>31.9</v>
      </c>
      <c r="AA3" s="6">
        <v>31.5</v>
      </c>
      <c r="AB3" s="6">
        <v>33.9</v>
      </c>
    </row>
    <row r="4" spans="1:28" x14ac:dyDescent="0.3">
      <c r="A4" s="17"/>
      <c r="B4">
        <v>2</v>
      </c>
      <c r="C4" s="6">
        <v>33.299999999999997</v>
      </c>
      <c r="D4" s="6">
        <v>34.5</v>
      </c>
      <c r="F4" s="6">
        <v>34.299999999999997</v>
      </c>
      <c r="G4" s="6">
        <v>38</v>
      </c>
      <c r="I4" s="6">
        <v>33.6</v>
      </c>
      <c r="J4" s="6">
        <v>34.5</v>
      </c>
      <c r="L4" s="6">
        <v>34.299999999999997</v>
      </c>
      <c r="M4" s="6">
        <v>36.299999999999997</v>
      </c>
      <c r="N4" s="6"/>
      <c r="O4" s="6">
        <v>33.6</v>
      </c>
      <c r="P4" s="6">
        <v>39.700000000000003</v>
      </c>
      <c r="Q4" s="6"/>
      <c r="R4" s="6">
        <v>30.9</v>
      </c>
      <c r="S4" s="6">
        <v>32.5</v>
      </c>
      <c r="U4" s="6">
        <v>29.3</v>
      </c>
      <c r="V4" s="6">
        <v>38.4</v>
      </c>
      <c r="X4" s="6">
        <v>33.299999999999997</v>
      </c>
      <c r="Y4" s="6">
        <v>38</v>
      </c>
      <c r="AA4" s="6">
        <v>34.299999999999997</v>
      </c>
      <c r="AB4" s="6">
        <v>37.200000000000003</v>
      </c>
    </row>
    <row r="5" spans="1:28" x14ac:dyDescent="0.3">
      <c r="A5" s="17"/>
      <c r="B5">
        <v>3</v>
      </c>
      <c r="C5" s="6">
        <v>35.5</v>
      </c>
      <c r="D5" s="6">
        <v>34.6</v>
      </c>
      <c r="F5" s="6">
        <v>31.8</v>
      </c>
      <c r="G5" s="6">
        <v>36.799999999999997</v>
      </c>
      <c r="I5" s="6">
        <v>33.299999999999997</v>
      </c>
      <c r="J5" s="6">
        <v>36</v>
      </c>
      <c r="L5" s="6">
        <v>37.299999999999997</v>
      </c>
      <c r="M5" s="6">
        <v>37.6</v>
      </c>
      <c r="N5" s="6"/>
      <c r="O5" s="6">
        <v>37.700000000000003</v>
      </c>
      <c r="P5" s="6">
        <v>38.1</v>
      </c>
      <c r="Q5" s="6"/>
      <c r="R5" s="6">
        <v>35.200000000000003</v>
      </c>
      <c r="S5" s="6">
        <v>35.700000000000003</v>
      </c>
      <c r="U5" s="6">
        <v>31.2</v>
      </c>
      <c r="V5" s="6">
        <v>40.1</v>
      </c>
      <c r="X5" s="6">
        <v>33</v>
      </c>
      <c r="Y5" s="6">
        <v>32.6</v>
      </c>
      <c r="AA5" s="6">
        <v>31.8</v>
      </c>
      <c r="AB5" s="6">
        <v>37.299999999999997</v>
      </c>
    </row>
    <row r="6" spans="1:28" x14ac:dyDescent="0.3">
      <c r="A6" s="17"/>
      <c r="B6" s="3">
        <v>4</v>
      </c>
      <c r="C6" s="6">
        <v>35.5</v>
      </c>
      <c r="D6" s="6">
        <v>36.9</v>
      </c>
      <c r="F6" s="6">
        <v>33.6</v>
      </c>
      <c r="G6" s="6">
        <v>38.6</v>
      </c>
      <c r="I6" s="6">
        <v>38.9</v>
      </c>
      <c r="J6" s="6">
        <v>34.9</v>
      </c>
      <c r="L6" s="6">
        <v>33.6</v>
      </c>
      <c r="M6" s="6">
        <v>35.5</v>
      </c>
      <c r="N6" s="6"/>
      <c r="O6" s="6">
        <v>33.6</v>
      </c>
      <c r="P6" s="6">
        <v>40.299999999999997</v>
      </c>
      <c r="Q6" s="6"/>
      <c r="R6" s="6">
        <v>34.299999999999997</v>
      </c>
      <c r="S6" s="6">
        <v>38</v>
      </c>
      <c r="U6" s="6">
        <v>39.799999999999997</v>
      </c>
      <c r="V6" s="6">
        <v>37.299999999999997</v>
      </c>
      <c r="X6" s="6">
        <v>28.7</v>
      </c>
      <c r="Y6" s="6">
        <v>33.299999999999997</v>
      </c>
      <c r="AA6" s="6">
        <v>34.299999999999997</v>
      </c>
      <c r="AB6" s="6">
        <v>35.799999999999997</v>
      </c>
    </row>
    <row r="7" spans="1:28" x14ac:dyDescent="0.3">
      <c r="A7" s="17"/>
      <c r="B7">
        <v>5</v>
      </c>
      <c r="C7" s="6">
        <v>37.700000000000003</v>
      </c>
      <c r="D7" s="6">
        <v>36.9</v>
      </c>
      <c r="F7" s="6">
        <v>33.299999999999997</v>
      </c>
      <c r="G7" s="6">
        <v>38.700000000000003</v>
      </c>
      <c r="I7" s="6">
        <v>32.1</v>
      </c>
      <c r="J7" s="6">
        <v>34.1</v>
      </c>
      <c r="L7" s="6">
        <v>31.8</v>
      </c>
      <c r="M7" s="6">
        <v>35.9</v>
      </c>
      <c r="N7" s="6"/>
      <c r="O7" s="6">
        <v>31.8</v>
      </c>
      <c r="P7" s="6">
        <v>40.5</v>
      </c>
      <c r="Q7" s="6"/>
      <c r="R7" s="6">
        <v>39.5</v>
      </c>
      <c r="S7" s="6">
        <v>36.6</v>
      </c>
      <c r="U7" s="6">
        <v>33.6</v>
      </c>
      <c r="V7" s="6">
        <v>35.200000000000003</v>
      </c>
      <c r="X7" s="6">
        <v>37.700000000000003</v>
      </c>
      <c r="Y7" s="6">
        <v>37.5</v>
      </c>
      <c r="AA7" s="6">
        <v>32.4</v>
      </c>
      <c r="AB7" s="6">
        <v>39.700000000000003</v>
      </c>
    </row>
    <row r="8" spans="1:28" x14ac:dyDescent="0.3">
      <c r="A8" s="17"/>
      <c r="B8">
        <v>6</v>
      </c>
      <c r="C8" s="6">
        <v>35.5</v>
      </c>
      <c r="D8" s="6">
        <v>35.4</v>
      </c>
      <c r="F8" s="6">
        <v>31.5</v>
      </c>
      <c r="G8" s="6">
        <v>31.9</v>
      </c>
      <c r="I8" s="6">
        <v>34.9</v>
      </c>
      <c r="J8" s="6">
        <v>38.9</v>
      </c>
      <c r="L8" s="6">
        <v>34.9</v>
      </c>
      <c r="M8" s="6">
        <v>39.4</v>
      </c>
      <c r="N8" s="6"/>
      <c r="O8" s="6">
        <v>33</v>
      </c>
      <c r="P8" s="6">
        <v>37.5</v>
      </c>
      <c r="Q8" s="6"/>
      <c r="R8" s="6">
        <v>28.4</v>
      </c>
      <c r="S8" s="6">
        <v>38.799999999999997</v>
      </c>
      <c r="U8" s="6">
        <v>30.9</v>
      </c>
      <c r="V8" s="6">
        <v>33.9</v>
      </c>
      <c r="X8" s="6">
        <v>37.700000000000003</v>
      </c>
      <c r="Y8" s="6">
        <v>38.6</v>
      </c>
      <c r="AA8" s="6">
        <v>34.299999999999997</v>
      </c>
      <c r="AB8" s="6">
        <v>38.6</v>
      </c>
    </row>
    <row r="9" spans="1:28" x14ac:dyDescent="0.3">
      <c r="A9" s="17"/>
      <c r="B9">
        <v>7</v>
      </c>
      <c r="C9" s="6">
        <v>37</v>
      </c>
      <c r="D9" s="6">
        <v>34.1</v>
      </c>
      <c r="F9" s="6">
        <v>38.6</v>
      </c>
      <c r="G9" s="6">
        <v>36.799999999999997</v>
      </c>
      <c r="I9" s="6">
        <v>33</v>
      </c>
      <c r="J9" s="6">
        <v>32.1</v>
      </c>
      <c r="L9" s="6">
        <v>35.799999999999997</v>
      </c>
      <c r="M9" s="6">
        <v>37.1</v>
      </c>
      <c r="N9" s="6"/>
      <c r="O9" s="6">
        <v>37.700000000000003</v>
      </c>
      <c r="P9" s="6">
        <v>39.5</v>
      </c>
      <c r="Q9" s="6"/>
      <c r="R9" s="6">
        <v>32.700000000000003</v>
      </c>
      <c r="S9" s="6">
        <v>37.4</v>
      </c>
      <c r="U9" s="6">
        <v>34.299999999999997</v>
      </c>
      <c r="V9" s="6">
        <v>36</v>
      </c>
      <c r="X9" s="6">
        <v>30.2</v>
      </c>
      <c r="Y9" s="6">
        <v>37.4</v>
      </c>
      <c r="AA9" s="6">
        <v>32.4</v>
      </c>
      <c r="AB9" s="6">
        <v>38</v>
      </c>
    </row>
    <row r="10" spans="1:28" x14ac:dyDescent="0.3">
      <c r="A10" s="17"/>
      <c r="B10">
        <v>8</v>
      </c>
      <c r="C10" s="6">
        <v>34.6</v>
      </c>
      <c r="D10" s="6">
        <v>33.1</v>
      </c>
      <c r="F10" s="6">
        <v>31.8</v>
      </c>
      <c r="G10" s="6">
        <v>32.200000000000003</v>
      </c>
      <c r="I10" s="6">
        <v>33.299999999999997</v>
      </c>
      <c r="J10" s="6">
        <v>33.799999999999997</v>
      </c>
      <c r="L10" s="6">
        <v>32.700000000000003</v>
      </c>
      <c r="M10" s="6">
        <v>38.6</v>
      </c>
      <c r="N10" s="6"/>
      <c r="O10" s="6">
        <v>33.6</v>
      </c>
      <c r="P10" s="6">
        <v>33</v>
      </c>
      <c r="Q10" s="6"/>
      <c r="R10" s="6">
        <v>36.4</v>
      </c>
      <c r="S10" s="6">
        <v>39.700000000000003</v>
      </c>
      <c r="U10" s="6">
        <v>32.1</v>
      </c>
      <c r="V10" s="6">
        <v>32.700000000000003</v>
      </c>
      <c r="X10" s="6">
        <v>31.5</v>
      </c>
      <c r="Y10" s="6">
        <v>35.200000000000003</v>
      </c>
      <c r="AA10" s="6">
        <v>33</v>
      </c>
      <c r="AB10" s="6">
        <v>34.700000000000003</v>
      </c>
    </row>
    <row r="11" spans="1:28" x14ac:dyDescent="0.3">
      <c r="A11" s="17"/>
      <c r="B11" s="3">
        <v>9</v>
      </c>
      <c r="C11" s="6">
        <v>32.1</v>
      </c>
      <c r="D11" s="6">
        <v>33.1</v>
      </c>
      <c r="F11" s="6">
        <v>29.3</v>
      </c>
      <c r="G11" s="6">
        <v>34.6</v>
      </c>
      <c r="I11" s="6">
        <v>37.299999999999997</v>
      </c>
      <c r="J11" s="6">
        <v>34.6</v>
      </c>
      <c r="L11" s="6">
        <v>31.8</v>
      </c>
      <c r="M11" s="6">
        <v>37</v>
      </c>
      <c r="N11" s="6"/>
      <c r="O11" s="6">
        <v>34.4</v>
      </c>
      <c r="P11" s="6">
        <v>34.5</v>
      </c>
      <c r="Q11" s="6"/>
      <c r="R11" s="6">
        <v>33.6</v>
      </c>
      <c r="S11" s="6">
        <v>37.799999999999997</v>
      </c>
      <c r="U11" s="6">
        <v>31.2</v>
      </c>
      <c r="V11" s="6">
        <v>39.5</v>
      </c>
      <c r="X11" s="6">
        <v>36.700000000000003</v>
      </c>
      <c r="Y11" s="6">
        <v>38.200000000000003</v>
      </c>
      <c r="AA11" s="6">
        <v>36.4</v>
      </c>
      <c r="AB11" s="6">
        <v>34.6</v>
      </c>
    </row>
    <row r="12" spans="1:28" x14ac:dyDescent="0.3">
      <c r="A12" s="17"/>
      <c r="B12">
        <v>10</v>
      </c>
      <c r="C12" s="6">
        <v>30.9</v>
      </c>
      <c r="D12" s="6">
        <v>34</v>
      </c>
      <c r="F12" s="6">
        <v>38.6</v>
      </c>
      <c r="G12" s="6">
        <v>38</v>
      </c>
      <c r="I12" s="6">
        <v>31.8</v>
      </c>
      <c r="J12" s="6">
        <v>32.6</v>
      </c>
      <c r="L12" s="6">
        <v>35.200000000000003</v>
      </c>
      <c r="M12" s="6">
        <v>37.299999999999997</v>
      </c>
      <c r="N12" s="6"/>
      <c r="O12" s="6">
        <v>33</v>
      </c>
      <c r="P12" s="6">
        <v>32.5</v>
      </c>
      <c r="Q12" s="6"/>
      <c r="R12" s="6">
        <v>37.700000000000003</v>
      </c>
      <c r="S12" s="6">
        <v>34.799999999999997</v>
      </c>
      <c r="U12" s="6">
        <v>34.6</v>
      </c>
      <c r="V12" s="6">
        <v>36.700000000000003</v>
      </c>
      <c r="X12" s="6">
        <v>41</v>
      </c>
      <c r="Y12" s="6">
        <v>39.200000000000003</v>
      </c>
      <c r="AA12" s="6">
        <v>31.8</v>
      </c>
      <c r="AB12" s="6">
        <v>31.9</v>
      </c>
    </row>
    <row r="13" spans="1:28" x14ac:dyDescent="0.3">
      <c r="A13" s="17"/>
      <c r="B13" s="3" t="s">
        <v>1</v>
      </c>
      <c r="C13" s="6">
        <f>AVERAGE(C3:C12)</f>
        <v>34.540000000000006</v>
      </c>
      <c r="D13" s="6">
        <f>AVERAGE(D3:D12)</f>
        <v>34.730000000000004</v>
      </c>
      <c r="F13" s="6">
        <f>AVERAGE(F3:F12)</f>
        <v>34.049999999999997</v>
      </c>
      <c r="G13" s="6">
        <f>AVERAGE(G3:G12)</f>
        <v>36.339999999999996</v>
      </c>
      <c r="I13" s="6">
        <f>AVERAGE(I3:I12)</f>
        <v>34.090000000000003</v>
      </c>
      <c r="J13" s="6">
        <f>AVERAGE(J3:J12)</f>
        <v>35.21</v>
      </c>
      <c r="L13" s="6">
        <f>AVERAGE(L3:L12)</f>
        <v>34.44</v>
      </c>
      <c r="M13" s="6">
        <f>AVERAGE(M3:M12)</f>
        <v>36.840000000000003</v>
      </c>
      <c r="N13" s="6"/>
      <c r="O13" s="6">
        <f>AVERAGE(O3:O12)</f>
        <v>34.299999999999997</v>
      </c>
      <c r="P13" s="6">
        <f>AVERAGE(P3:P12)</f>
        <v>37.200000000000003</v>
      </c>
      <c r="Q13" s="6"/>
      <c r="R13" s="6">
        <f>AVERAGE(R3:R12)</f>
        <v>34.36</v>
      </c>
      <c r="S13" s="6">
        <f>AVERAGE(S3:S12)</f>
        <v>36.440000000000005</v>
      </c>
      <c r="U13" s="6">
        <f>AVERAGE(U3:U12)</f>
        <v>32.970000000000006</v>
      </c>
      <c r="V13" s="6">
        <f>AVERAGE(V3:V12)</f>
        <v>36.489999999999995</v>
      </c>
      <c r="X13" s="6">
        <f>AVERAGE(X3:X12)</f>
        <v>34.25</v>
      </c>
      <c r="Y13" s="6">
        <f>AVERAGE(Y3:Y12)</f>
        <v>36.19</v>
      </c>
      <c r="AA13" s="6">
        <f>AVERAGE(AA3:AA12)</f>
        <v>33.22</v>
      </c>
      <c r="AB13" s="6">
        <f>AVERAGE(AB3:AB12)</f>
        <v>36.17</v>
      </c>
    </row>
    <row r="14" spans="1:28" x14ac:dyDescent="0.3">
      <c r="B14" s="3" t="s">
        <v>38</v>
      </c>
      <c r="C14" s="6">
        <f>_xlfn.STDEV.P(C3:C12)</f>
        <v>2.0269188439599657</v>
      </c>
      <c r="D14" s="6"/>
      <c r="F14" s="6">
        <f>_xlfn.STDEV.P(F3:F12)</f>
        <v>3.0780675756064881</v>
      </c>
      <c r="G14" s="6"/>
      <c r="I14" s="6">
        <f>_xlfn.STDEV.P(I3:I12)</f>
        <v>2.188812463414807</v>
      </c>
      <c r="J14" s="6"/>
      <c r="L14" s="6">
        <f>_xlfn.STDEV.P(L3:L12)</f>
        <v>1.8725383841192673</v>
      </c>
      <c r="M14" s="6"/>
      <c r="N14" s="6"/>
      <c r="O14" s="6">
        <f>_xlfn.STDEV.P(O3:O12)</f>
        <v>1.8525657883055064</v>
      </c>
      <c r="P14" s="6"/>
      <c r="Q14" s="6"/>
      <c r="R14" s="6">
        <f>_xlfn.STDEV.P(R3:R12)</f>
        <v>3.0588233031674132</v>
      </c>
      <c r="S14" s="6"/>
      <c r="U14" s="6">
        <f>_xlfn.STDEV.P(U3:U12)</f>
        <v>2.7626255627572829</v>
      </c>
      <c r="V14" s="6"/>
      <c r="X14" s="6">
        <f>_xlfn.STDEV.P(X3:X12)</f>
        <v>3.6743026549265339</v>
      </c>
      <c r="Y14" s="6"/>
      <c r="AA14" s="6">
        <f>_xlfn.STDEV.P(AA3:AA12)</f>
        <v>1.483104851316992</v>
      </c>
      <c r="AB14" s="6"/>
    </row>
    <row r="16" spans="1:28" x14ac:dyDescent="0.3">
      <c r="A16" s="17" t="s">
        <v>58</v>
      </c>
      <c r="B16" s="17"/>
      <c r="C16" s="17"/>
      <c r="D16" s="17"/>
    </row>
    <row r="17" spans="1:4" x14ac:dyDescent="0.3">
      <c r="A17" s="17"/>
      <c r="B17" s="17"/>
      <c r="C17" s="17"/>
      <c r="D17" s="17"/>
    </row>
    <row r="18" spans="1:4" x14ac:dyDescent="0.3">
      <c r="A18" s="17"/>
      <c r="B18" s="17"/>
      <c r="C18" s="17"/>
      <c r="D18" s="17"/>
    </row>
    <row r="20" spans="1:4" x14ac:dyDescent="0.3">
      <c r="A20" t="s">
        <v>69</v>
      </c>
    </row>
    <row r="21" spans="1:4" x14ac:dyDescent="0.3">
      <c r="A21" t="s">
        <v>56</v>
      </c>
      <c r="B21" t="s">
        <v>70</v>
      </c>
    </row>
    <row r="22" spans="1:4" x14ac:dyDescent="0.3">
      <c r="A22">
        <f>C1</f>
        <v>10</v>
      </c>
      <c r="B22" s="6">
        <f>C13</f>
        <v>34.540000000000006</v>
      </c>
    </row>
    <row r="23" spans="1:4" x14ac:dyDescent="0.3">
      <c r="A23">
        <f>F1</f>
        <v>30</v>
      </c>
      <c r="B23" s="6">
        <f>F13</f>
        <v>34.049999999999997</v>
      </c>
    </row>
    <row r="24" spans="1:4" x14ac:dyDescent="0.3">
      <c r="A24">
        <f>I1</f>
        <v>50</v>
      </c>
      <c r="B24" s="6">
        <f>I13</f>
        <v>34.090000000000003</v>
      </c>
    </row>
    <row r="25" spans="1:4" x14ac:dyDescent="0.3">
      <c r="A25">
        <f>L1</f>
        <v>70</v>
      </c>
      <c r="B25" s="6">
        <f>L13</f>
        <v>34.44</v>
      </c>
    </row>
    <row r="26" spans="1:4" x14ac:dyDescent="0.3">
      <c r="A26">
        <f>O1</f>
        <v>80</v>
      </c>
      <c r="B26" s="6">
        <f>O13</f>
        <v>34.299999999999997</v>
      </c>
    </row>
    <row r="27" spans="1:4" x14ac:dyDescent="0.3">
      <c r="A27">
        <f>R1</f>
        <v>90</v>
      </c>
      <c r="B27" s="6">
        <f>R13</f>
        <v>34.36</v>
      </c>
    </row>
  </sheetData>
  <mergeCells count="11">
    <mergeCell ref="U1:V1"/>
    <mergeCell ref="X1:Y1"/>
    <mergeCell ref="AA1:AB1"/>
    <mergeCell ref="L1:M1"/>
    <mergeCell ref="R1:S1"/>
    <mergeCell ref="O1:P1"/>
    <mergeCell ref="A3:A13"/>
    <mergeCell ref="A16:D18"/>
    <mergeCell ref="C1:D1"/>
    <mergeCell ref="F1:G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 and training algo verif</vt:lpstr>
      <vt:lpstr>More samples</vt:lpstr>
      <vt:lpstr>Data423</vt:lpstr>
      <vt:lpstr>hidden nodes 1</vt:lpstr>
      <vt:lpstr>hidden nodes 2</vt:lpstr>
      <vt:lpstr>hidden nodes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Huang</dc:creator>
  <cp:lastModifiedBy>Darwin Huang</cp:lastModifiedBy>
  <dcterms:created xsi:type="dcterms:W3CDTF">2017-04-19T00:46:23Z</dcterms:created>
  <dcterms:modified xsi:type="dcterms:W3CDTF">2017-04-25T17:40:44Z</dcterms:modified>
</cp:coreProperties>
</file>