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\\192.168.100.3\ASE-Vault\ASE_SMA\Customer\Active\Trak Racer\Vendor\ASE SMA\WH Billing\"/>
    </mc:Choice>
  </mc:AlternateContent>
  <xr:revisionPtr revIDLastSave="0" documentId="13_ncr:1_{02DAB353-FD55-465D-9596-7C029EE6C9C5}" xr6:coauthVersionLast="47" xr6:coauthVersionMax="47" xr10:uidLastSave="{00000000-0000-0000-0000-000000000000}"/>
  <bookViews>
    <workbookView xWindow="-120" yWindow="-120" windowWidth="24240" windowHeight="13020" tabRatio="864" activeTab="1" xr2:uid="{00000000-000D-0000-FFFF-FFFF00000000}"/>
  </bookViews>
  <sheets>
    <sheet name="Summary Billing" sheetId="1" r:id="rId1"/>
    <sheet name="Outbound" sheetId="3" r:id="rId2"/>
    <sheet name="Inbound" sheetId="4" r:id="rId3"/>
    <sheet name="Storage" sheetId="9" r:id="rId4"/>
    <sheet name="Value Added Services" sheetId="6" r:id="rId5"/>
    <sheet name="Supplies" sheetId="8" r:id="rId6"/>
    <sheet name="Rates" sheetId="7" r:id="rId7"/>
  </sheets>
  <externalReferences>
    <externalReference r:id="rId8"/>
  </externalReferences>
  <definedNames>
    <definedName name="__xlnm_Print_Area" localSheetId="0">'Summary Billing'!$A$1:$C$21</definedName>
    <definedName name="__xlnm_Print_Area_0" localSheetId="0">'Summary Billing'!$A$1:$C$21</definedName>
    <definedName name="__xlnm_Print_Area_0_0" localSheetId="0">'Summary Billing'!$A$1:$C$21</definedName>
    <definedName name="__xlnm_Print_Area_0_0_0" localSheetId="0">'Summary Billing'!$A$1:$C$21</definedName>
    <definedName name="__xlnm_Print_Area_0_0_0_0" localSheetId="0">'Summary Billing'!$A$1:$C$21</definedName>
    <definedName name="__xlnm_Print_Area_0_0_0_0_0" localSheetId="0">'Summary Billing'!$A$1:$C$21</definedName>
    <definedName name="__xlnm_Print_Area_0_0_0_0_0_0" localSheetId="0">'Summary Billing'!$A$1:$C$21</definedName>
    <definedName name="__xlnm_Print_Area_0_0_0_0_0_0_0" localSheetId="0">'Summary Billing'!$A$1:$C$21</definedName>
    <definedName name="__xlnm_Print_Area_0_0_0_0_0_0_0_0" localSheetId="0">'Summary Billing'!$A$1:$C$21</definedName>
    <definedName name="__xlnm_Print_Area_0_0_0_0_0_0_0_0_0" localSheetId="0">'Summary Billing'!$A$1:$C$21</definedName>
    <definedName name="__xlnm_Print_Area_0_0_0_0_0_0_0_0_0_0" localSheetId="0">'Summary Billing'!$A$1:$C$21</definedName>
    <definedName name="__xlnm_Print_Area_0_0_0_0_0_0_0_0_0_0_0" localSheetId="0">'Summary Billing'!$A$1:$C$21</definedName>
    <definedName name="__xlnm_Print_Area_0_0_0_0_0_0_0_0_0_0_0_0" localSheetId="0">'Summary Billing'!$A$1:$C$21</definedName>
    <definedName name="__xlnm_Print_Area_0_0_0_0_0_0_0_0_0_0_0_0_0" localSheetId="0">'Summary Billing'!$A$1:$C$21</definedName>
    <definedName name="__xlnm_Print_Area_0_0_0_0_0_0_0_0_0_0_0_0_0_0" localSheetId="0">'Summary Billing'!$A$1:$C$21</definedName>
    <definedName name="__xlnm_Print_Area_0_0_0_0_0_0_0_0_0_0_0_0_0_0_0" localSheetId="0">'Summary Billing'!$A$1:$C$21</definedName>
    <definedName name="__xlnm_Print_Area_0_0_0_0_0_0_0_0_0_0_0_0_0_0_0_0" localSheetId="0">'Summary Billing'!$A$1:$C$21</definedName>
    <definedName name="__xlnm_Print_Area_0_0_0_0_0_0_0_0_0_0_0_0_0_0_0_0_0" localSheetId="0">'Summary Billing'!$A$1:$C$21</definedName>
    <definedName name="__xlnm_Print_Area_0_0_0_0_0_0_0_0_0_0_0_0_0_0_0_0_0_0" localSheetId="0">'Summary Billing'!$A$1:$C$21</definedName>
    <definedName name="__xlnm_Print_Area_0_0_0_0_0_0_0_0_0_0_0_0_0_0_0_0_0_0_0" localSheetId="0">'Summary Billing'!$A$1:$C$21</definedName>
    <definedName name="__xlnm_Print_Area_0_0_0_0_0_0_0_0_0_0_0_0_0_0_0_0_0_0_0_0" localSheetId="0">'Summary Billing'!$A$1:$C$21</definedName>
    <definedName name="Excel_BuiltIn_Print_Area" localSheetId="0">'Summary Billing'!$A$1:$C$21</definedName>
    <definedName name="_xlnm.Print_Area" localSheetId="0">'Summary Billing'!$A$1:$C$21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8" l="1"/>
  <c r="B1953" i="9"/>
  <c r="B1952" i="9"/>
  <c r="B1947" i="9"/>
  <c r="D7" i="8" l="1"/>
  <c r="D8" i="8"/>
  <c r="E1941" i="9"/>
  <c r="B9" i="1" s="1"/>
  <c r="D1941" i="9"/>
  <c r="D1954" i="9" s="1"/>
  <c r="B8" i="1" s="1"/>
  <c r="B3" i="9"/>
  <c r="B2" i="9"/>
  <c r="B1" i="9"/>
  <c r="H3" i="6"/>
  <c r="D6" i="8" l="1"/>
  <c r="H4" i="6"/>
  <c r="H5" i="6"/>
  <c r="H6" i="6"/>
  <c r="H7" i="6"/>
  <c r="S3" i="4"/>
  <c r="D5" i="8"/>
  <c r="D4" i="8"/>
  <c r="D3" i="8"/>
  <c r="C13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2" i="4"/>
  <c r="L3" i="4"/>
  <c r="M3" i="4"/>
  <c r="O3" i="4"/>
  <c r="P3" i="4"/>
  <c r="Q3" i="4"/>
  <c r="R3" i="4"/>
  <c r="T3" i="4"/>
  <c r="L4" i="4"/>
  <c r="M4" i="4"/>
  <c r="O4" i="4"/>
  <c r="P4" i="4"/>
  <c r="Q4" i="4"/>
  <c r="R4" i="4"/>
  <c r="S4" i="4"/>
  <c r="T4" i="4"/>
  <c r="L5" i="4"/>
  <c r="M5" i="4"/>
  <c r="O5" i="4"/>
  <c r="P5" i="4"/>
  <c r="Q5" i="4"/>
  <c r="R5" i="4"/>
  <c r="S5" i="4"/>
  <c r="T5" i="4"/>
  <c r="L6" i="4"/>
  <c r="M6" i="4"/>
  <c r="O6" i="4"/>
  <c r="P6" i="4"/>
  <c r="Q6" i="4"/>
  <c r="R6" i="4"/>
  <c r="S6" i="4"/>
  <c r="T6" i="4"/>
  <c r="L7" i="4"/>
  <c r="M7" i="4"/>
  <c r="O7" i="4"/>
  <c r="P7" i="4"/>
  <c r="Q7" i="4"/>
  <c r="R7" i="4"/>
  <c r="S7" i="4"/>
  <c r="T7" i="4"/>
  <c r="K8" i="4"/>
  <c r="L8" i="4"/>
  <c r="M8" i="4"/>
  <c r="O8" i="4"/>
  <c r="P8" i="4"/>
  <c r="Q8" i="4"/>
  <c r="R8" i="4"/>
  <c r="S8" i="4"/>
  <c r="T8" i="4"/>
  <c r="K9" i="4"/>
  <c r="L9" i="4"/>
  <c r="M9" i="4"/>
  <c r="O9" i="4"/>
  <c r="P9" i="4"/>
  <c r="Q9" i="4"/>
  <c r="R9" i="4"/>
  <c r="S9" i="4"/>
  <c r="T9" i="4"/>
  <c r="K10" i="4"/>
  <c r="L10" i="4"/>
  <c r="M10" i="4"/>
  <c r="O10" i="4"/>
  <c r="P10" i="4"/>
  <c r="Q10" i="4"/>
  <c r="R10" i="4"/>
  <c r="S10" i="4"/>
  <c r="T10" i="4"/>
  <c r="K11" i="4"/>
  <c r="L11" i="4"/>
  <c r="M11" i="4"/>
  <c r="O11" i="4"/>
  <c r="P11" i="4"/>
  <c r="Q11" i="4"/>
  <c r="R11" i="4"/>
  <c r="S11" i="4"/>
  <c r="T11" i="4"/>
  <c r="K12" i="4"/>
  <c r="L12" i="4"/>
  <c r="M12" i="4"/>
  <c r="O12" i="4"/>
  <c r="P12" i="4"/>
  <c r="Q12" i="4"/>
  <c r="R12" i="4"/>
  <c r="S12" i="4"/>
  <c r="T12" i="4"/>
  <c r="K13" i="4"/>
  <c r="L13" i="4"/>
  <c r="M13" i="4"/>
  <c r="O13" i="4"/>
  <c r="P13" i="4"/>
  <c r="Q13" i="4"/>
  <c r="R13" i="4"/>
  <c r="S13" i="4"/>
  <c r="T13" i="4"/>
  <c r="K14" i="4"/>
  <c r="L14" i="4"/>
  <c r="M14" i="4"/>
  <c r="O14" i="4"/>
  <c r="P14" i="4"/>
  <c r="Q14" i="4"/>
  <c r="R14" i="4"/>
  <c r="S14" i="4"/>
  <c r="T14" i="4"/>
  <c r="K15" i="4"/>
  <c r="L15" i="4"/>
  <c r="M15" i="4"/>
  <c r="O15" i="4"/>
  <c r="P15" i="4"/>
  <c r="Q15" i="4"/>
  <c r="R15" i="4"/>
  <c r="S15" i="4"/>
  <c r="T15" i="4"/>
  <c r="K16" i="4"/>
  <c r="L16" i="4"/>
  <c r="M16" i="4"/>
  <c r="O16" i="4"/>
  <c r="P16" i="4"/>
  <c r="Q16" i="4"/>
  <c r="R16" i="4"/>
  <c r="S16" i="4"/>
  <c r="T16" i="4"/>
  <c r="K17" i="4"/>
  <c r="L17" i="4"/>
  <c r="M17" i="4"/>
  <c r="O17" i="4"/>
  <c r="P17" i="4"/>
  <c r="Q17" i="4"/>
  <c r="R17" i="4"/>
  <c r="S17" i="4"/>
  <c r="T17" i="4"/>
  <c r="K18" i="4"/>
  <c r="L18" i="4"/>
  <c r="M18" i="4"/>
  <c r="O18" i="4"/>
  <c r="P18" i="4"/>
  <c r="Q18" i="4"/>
  <c r="R18" i="4"/>
  <c r="S18" i="4"/>
  <c r="T18" i="4"/>
  <c r="K19" i="4"/>
  <c r="L19" i="4"/>
  <c r="M19" i="4"/>
  <c r="O19" i="4"/>
  <c r="P19" i="4"/>
  <c r="Q19" i="4"/>
  <c r="R19" i="4"/>
  <c r="S19" i="4"/>
  <c r="T19" i="4"/>
  <c r="K20" i="4"/>
  <c r="L20" i="4"/>
  <c r="M20" i="4"/>
  <c r="O20" i="4"/>
  <c r="P20" i="4"/>
  <c r="Q20" i="4"/>
  <c r="R20" i="4"/>
  <c r="S20" i="4"/>
  <c r="T20" i="4"/>
  <c r="K21" i="4"/>
  <c r="L21" i="4"/>
  <c r="M21" i="4"/>
  <c r="O21" i="4"/>
  <c r="P21" i="4"/>
  <c r="Q21" i="4"/>
  <c r="R21" i="4"/>
  <c r="S21" i="4"/>
  <c r="T21" i="4"/>
  <c r="K22" i="4"/>
  <c r="L22" i="4"/>
  <c r="M22" i="4"/>
  <c r="O22" i="4"/>
  <c r="P22" i="4"/>
  <c r="Q22" i="4"/>
  <c r="R22" i="4"/>
  <c r="S22" i="4"/>
  <c r="T22" i="4"/>
  <c r="K23" i="4"/>
  <c r="L23" i="4"/>
  <c r="M23" i="4"/>
  <c r="O23" i="4"/>
  <c r="P23" i="4"/>
  <c r="Q23" i="4"/>
  <c r="R23" i="4"/>
  <c r="S23" i="4"/>
  <c r="T23" i="4"/>
  <c r="K24" i="4"/>
  <c r="L24" i="4"/>
  <c r="M24" i="4"/>
  <c r="O24" i="4"/>
  <c r="P24" i="4"/>
  <c r="Q24" i="4"/>
  <c r="R24" i="4"/>
  <c r="S24" i="4"/>
  <c r="T24" i="4"/>
  <c r="K25" i="4"/>
  <c r="L25" i="4"/>
  <c r="M25" i="4"/>
  <c r="O25" i="4"/>
  <c r="P25" i="4"/>
  <c r="Q25" i="4"/>
  <c r="R25" i="4"/>
  <c r="S25" i="4"/>
  <c r="T25" i="4"/>
  <c r="K26" i="4"/>
  <c r="L26" i="4"/>
  <c r="M26" i="4"/>
  <c r="O26" i="4"/>
  <c r="P26" i="4"/>
  <c r="Q26" i="4"/>
  <c r="R26" i="4"/>
  <c r="S26" i="4"/>
  <c r="T26" i="4"/>
  <c r="K27" i="4"/>
  <c r="L27" i="4"/>
  <c r="M27" i="4"/>
  <c r="O27" i="4"/>
  <c r="P27" i="4"/>
  <c r="Q27" i="4"/>
  <c r="R27" i="4"/>
  <c r="S27" i="4"/>
  <c r="T27" i="4"/>
  <c r="K28" i="4"/>
  <c r="L28" i="4"/>
  <c r="M28" i="4"/>
  <c r="O28" i="4"/>
  <c r="P28" i="4"/>
  <c r="Q28" i="4"/>
  <c r="R28" i="4"/>
  <c r="S28" i="4"/>
  <c r="T28" i="4"/>
  <c r="K29" i="4"/>
  <c r="L29" i="4"/>
  <c r="M29" i="4"/>
  <c r="O29" i="4"/>
  <c r="P29" i="4"/>
  <c r="Q29" i="4"/>
  <c r="R29" i="4"/>
  <c r="S29" i="4"/>
  <c r="T29" i="4"/>
  <c r="K30" i="4"/>
  <c r="L30" i="4"/>
  <c r="M30" i="4"/>
  <c r="O30" i="4"/>
  <c r="P30" i="4"/>
  <c r="Q30" i="4"/>
  <c r="R30" i="4"/>
  <c r="S30" i="4"/>
  <c r="T30" i="4"/>
  <c r="K31" i="4"/>
  <c r="L31" i="4"/>
  <c r="M31" i="4"/>
  <c r="O31" i="4"/>
  <c r="P31" i="4"/>
  <c r="Q31" i="4"/>
  <c r="R31" i="4"/>
  <c r="S31" i="4"/>
  <c r="T31" i="4"/>
  <c r="K32" i="4"/>
  <c r="L32" i="4"/>
  <c r="M32" i="4"/>
  <c r="O32" i="4"/>
  <c r="P32" i="4"/>
  <c r="Q32" i="4"/>
  <c r="R32" i="4"/>
  <c r="S32" i="4"/>
  <c r="T32" i="4"/>
  <c r="K33" i="4"/>
  <c r="L33" i="4"/>
  <c r="M33" i="4"/>
  <c r="O33" i="4"/>
  <c r="P33" i="4"/>
  <c r="Q33" i="4"/>
  <c r="R33" i="4"/>
  <c r="S33" i="4"/>
  <c r="T33" i="4"/>
  <c r="K34" i="4"/>
  <c r="L34" i="4"/>
  <c r="M34" i="4"/>
  <c r="O34" i="4"/>
  <c r="P34" i="4"/>
  <c r="Q34" i="4"/>
  <c r="R34" i="4"/>
  <c r="S34" i="4"/>
  <c r="T34" i="4"/>
  <c r="K35" i="4"/>
  <c r="L35" i="4"/>
  <c r="M35" i="4"/>
  <c r="O35" i="4"/>
  <c r="P35" i="4"/>
  <c r="Q35" i="4"/>
  <c r="R35" i="4"/>
  <c r="S35" i="4"/>
  <c r="T35" i="4"/>
  <c r="K36" i="4"/>
  <c r="L36" i="4"/>
  <c r="M36" i="4"/>
  <c r="O36" i="4"/>
  <c r="P36" i="4"/>
  <c r="Q36" i="4"/>
  <c r="R36" i="4"/>
  <c r="S36" i="4"/>
  <c r="T36" i="4"/>
  <c r="K37" i="4"/>
  <c r="L37" i="4"/>
  <c r="M37" i="4"/>
  <c r="O37" i="4"/>
  <c r="P37" i="4"/>
  <c r="Q37" i="4"/>
  <c r="R37" i="4"/>
  <c r="S37" i="4"/>
  <c r="T37" i="4"/>
  <c r="K38" i="4"/>
  <c r="L38" i="4"/>
  <c r="M38" i="4"/>
  <c r="O38" i="4"/>
  <c r="P38" i="4"/>
  <c r="Q38" i="4"/>
  <c r="R38" i="4"/>
  <c r="S38" i="4"/>
  <c r="T38" i="4"/>
  <c r="K39" i="4"/>
  <c r="L39" i="4"/>
  <c r="M39" i="4"/>
  <c r="O39" i="4"/>
  <c r="P39" i="4"/>
  <c r="Q39" i="4"/>
  <c r="R39" i="4"/>
  <c r="S39" i="4"/>
  <c r="T39" i="4"/>
  <c r="K40" i="4"/>
  <c r="L40" i="4"/>
  <c r="M40" i="4"/>
  <c r="O40" i="4"/>
  <c r="P40" i="4"/>
  <c r="Q40" i="4"/>
  <c r="R40" i="4"/>
  <c r="S40" i="4"/>
  <c r="T40" i="4"/>
  <c r="K41" i="4"/>
  <c r="L41" i="4"/>
  <c r="M41" i="4"/>
  <c r="O41" i="4"/>
  <c r="P41" i="4"/>
  <c r="Q41" i="4"/>
  <c r="R41" i="4"/>
  <c r="S41" i="4"/>
  <c r="T41" i="4"/>
  <c r="K42" i="4"/>
  <c r="L42" i="4"/>
  <c r="M42" i="4"/>
  <c r="O42" i="4"/>
  <c r="P42" i="4"/>
  <c r="Q42" i="4"/>
  <c r="R42" i="4"/>
  <c r="S42" i="4"/>
  <c r="T42" i="4"/>
  <c r="K43" i="4"/>
  <c r="L43" i="4"/>
  <c r="M43" i="4"/>
  <c r="O43" i="4"/>
  <c r="P43" i="4"/>
  <c r="Q43" i="4"/>
  <c r="R43" i="4"/>
  <c r="S43" i="4"/>
  <c r="T43" i="4"/>
  <c r="K44" i="4"/>
  <c r="L44" i="4"/>
  <c r="M44" i="4"/>
  <c r="O44" i="4"/>
  <c r="P44" i="4"/>
  <c r="Q44" i="4"/>
  <c r="R44" i="4"/>
  <c r="S44" i="4"/>
  <c r="T44" i="4"/>
  <c r="K45" i="4"/>
  <c r="L45" i="4"/>
  <c r="M45" i="4"/>
  <c r="O45" i="4"/>
  <c r="P45" i="4"/>
  <c r="Q45" i="4"/>
  <c r="R45" i="4"/>
  <c r="S45" i="4"/>
  <c r="T45" i="4"/>
  <c r="K46" i="4"/>
  <c r="L46" i="4"/>
  <c r="M46" i="4"/>
  <c r="O46" i="4"/>
  <c r="P46" i="4"/>
  <c r="Q46" i="4"/>
  <c r="R46" i="4"/>
  <c r="S46" i="4"/>
  <c r="T46" i="4"/>
  <c r="K47" i="4"/>
  <c r="L47" i="4"/>
  <c r="M47" i="4"/>
  <c r="O47" i="4"/>
  <c r="P47" i="4"/>
  <c r="Q47" i="4"/>
  <c r="R47" i="4"/>
  <c r="S47" i="4"/>
  <c r="T47" i="4"/>
  <c r="K48" i="4"/>
  <c r="L48" i="4"/>
  <c r="M48" i="4"/>
  <c r="O48" i="4"/>
  <c r="P48" i="4"/>
  <c r="Q48" i="4"/>
  <c r="R48" i="4"/>
  <c r="S48" i="4"/>
  <c r="T48" i="4"/>
  <c r="K49" i="4"/>
  <c r="L49" i="4"/>
  <c r="M49" i="4"/>
  <c r="O49" i="4"/>
  <c r="P49" i="4"/>
  <c r="Q49" i="4"/>
  <c r="R49" i="4"/>
  <c r="S49" i="4"/>
  <c r="T49" i="4"/>
  <c r="K50" i="4"/>
  <c r="L50" i="4"/>
  <c r="M50" i="4"/>
  <c r="O50" i="4"/>
  <c r="P50" i="4"/>
  <c r="Q50" i="4"/>
  <c r="R50" i="4"/>
  <c r="S50" i="4"/>
  <c r="T50" i="4"/>
  <c r="K51" i="4"/>
  <c r="L51" i="4"/>
  <c r="M51" i="4"/>
  <c r="O51" i="4"/>
  <c r="P51" i="4"/>
  <c r="Q51" i="4"/>
  <c r="R51" i="4"/>
  <c r="S51" i="4"/>
  <c r="T51" i="4"/>
  <c r="K52" i="4"/>
  <c r="L52" i="4"/>
  <c r="M52" i="4"/>
  <c r="O52" i="4"/>
  <c r="P52" i="4"/>
  <c r="Q52" i="4"/>
  <c r="R52" i="4"/>
  <c r="S52" i="4"/>
  <c r="T52" i="4"/>
  <c r="K53" i="4"/>
  <c r="L53" i="4"/>
  <c r="M53" i="4"/>
  <c r="O53" i="4"/>
  <c r="P53" i="4"/>
  <c r="Q53" i="4"/>
  <c r="R53" i="4"/>
  <c r="S53" i="4"/>
  <c r="T53" i="4"/>
  <c r="K54" i="4"/>
  <c r="L54" i="4"/>
  <c r="M54" i="4"/>
  <c r="O54" i="4"/>
  <c r="P54" i="4"/>
  <c r="Q54" i="4"/>
  <c r="R54" i="4"/>
  <c r="S54" i="4"/>
  <c r="T54" i="4"/>
  <c r="K55" i="4"/>
  <c r="L55" i="4"/>
  <c r="M55" i="4"/>
  <c r="O55" i="4"/>
  <c r="P55" i="4"/>
  <c r="Q55" i="4"/>
  <c r="R55" i="4"/>
  <c r="S55" i="4"/>
  <c r="T55" i="4"/>
  <c r="K56" i="4"/>
  <c r="L56" i="4"/>
  <c r="M56" i="4"/>
  <c r="O56" i="4"/>
  <c r="P56" i="4"/>
  <c r="Q56" i="4"/>
  <c r="R56" i="4"/>
  <c r="S56" i="4"/>
  <c r="T56" i="4"/>
  <c r="K57" i="4"/>
  <c r="L57" i="4"/>
  <c r="M57" i="4"/>
  <c r="O57" i="4"/>
  <c r="P57" i="4"/>
  <c r="Q57" i="4"/>
  <c r="R57" i="4"/>
  <c r="S57" i="4"/>
  <c r="T57" i="4"/>
  <c r="K58" i="4"/>
  <c r="L58" i="4"/>
  <c r="M58" i="4"/>
  <c r="O58" i="4"/>
  <c r="P58" i="4"/>
  <c r="Q58" i="4"/>
  <c r="R58" i="4"/>
  <c r="S58" i="4"/>
  <c r="T58" i="4"/>
  <c r="K59" i="4"/>
  <c r="L59" i="4"/>
  <c r="M59" i="4"/>
  <c r="O59" i="4"/>
  <c r="P59" i="4"/>
  <c r="Q59" i="4"/>
  <c r="R59" i="4"/>
  <c r="S59" i="4"/>
  <c r="T59" i="4"/>
  <c r="K60" i="4"/>
  <c r="L60" i="4"/>
  <c r="M60" i="4"/>
  <c r="O60" i="4"/>
  <c r="P60" i="4"/>
  <c r="Q60" i="4"/>
  <c r="R60" i="4"/>
  <c r="S60" i="4"/>
  <c r="T60" i="4"/>
  <c r="K61" i="4"/>
  <c r="L61" i="4"/>
  <c r="M61" i="4"/>
  <c r="O61" i="4"/>
  <c r="P61" i="4"/>
  <c r="Q61" i="4"/>
  <c r="R61" i="4"/>
  <c r="S61" i="4"/>
  <c r="T61" i="4"/>
  <c r="K62" i="4"/>
  <c r="L62" i="4"/>
  <c r="M62" i="4"/>
  <c r="O62" i="4"/>
  <c r="P62" i="4"/>
  <c r="Q62" i="4"/>
  <c r="R62" i="4"/>
  <c r="S62" i="4"/>
  <c r="T62" i="4"/>
  <c r="K63" i="4"/>
  <c r="L63" i="4"/>
  <c r="M63" i="4"/>
  <c r="O63" i="4"/>
  <c r="P63" i="4"/>
  <c r="Q63" i="4"/>
  <c r="R63" i="4"/>
  <c r="S63" i="4"/>
  <c r="T63" i="4"/>
  <c r="K64" i="4"/>
  <c r="L64" i="4"/>
  <c r="M64" i="4"/>
  <c r="O64" i="4"/>
  <c r="P64" i="4"/>
  <c r="Q64" i="4"/>
  <c r="R64" i="4"/>
  <c r="S64" i="4"/>
  <c r="T64" i="4"/>
  <c r="K65" i="4"/>
  <c r="L65" i="4"/>
  <c r="M65" i="4"/>
  <c r="O65" i="4"/>
  <c r="P65" i="4"/>
  <c r="Q65" i="4"/>
  <c r="R65" i="4"/>
  <c r="S65" i="4"/>
  <c r="T65" i="4"/>
  <c r="K66" i="4"/>
  <c r="L66" i="4"/>
  <c r="M66" i="4"/>
  <c r="O66" i="4"/>
  <c r="P66" i="4"/>
  <c r="Q66" i="4"/>
  <c r="R66" i="4"/>
  <c r="S66" i="4"/>
  <c r="T66" i="4"/>
  <c r="K67" i="4"/>
  <c r="L67" i="4"/>
  <c r="M67" i="4"/>
  <c r="O67" i="4"/>
  <c r="P67" i="4"/>
  <c r="Q67" i="4"/>
  <c r="R67" i="4"/>
  <c r="S67" i="4"/>
  <c r="T67" i="4"/>
  <c r="K68" i="4"/>
  <c r="L68" i="4"/>
  <c r="M68" i="4"/>
  <c r="O68" i="4"/>
  <c r="P68" i="4"/>
  <c r="Q68" i="4"/>
  <c r="R68" i="4"/>
  <c r="S68" i="4"/>
  <c r="T68" i="4"/>
  <c r="K69" i="4"/>
  <c r="L69" i="4"/>
  <c r="M69" i="4"/>
  <c r="O69" i="4"/>
  <c r="P69" i="4"/>
  <c r="Q69" i="4"/>
  <c r="R69" i="4"/>
  <c r="S69" i="4"/>
  <c r="T69" i="4"/>
  <c r="K70" i="4"/>
  <c r="L70" i="4"/>
  <c r="M70" i="4"/>
  <c r="O70" i="4"/>
  <c r="P70" i="4"/>
  <c r="Q70" i="4"/>
  <c r="R70" i="4"/>
  <c r="S70" i="4"/>
  <c r="T70" i="4"/>
  <c r="K71" i="4"/>
  <c r="L71" i="4"/>
  <c r="M71" i="4"/>
  <c r="O71" i="4"/>
  <c r="P71" i="4"/>
  <c r="Q71" i="4"/>
  <c r="R71" i="4"/>
  <c r="S71" i="4"/>
  <c r="T71" i="4"/>
  <c r="S2" i="4"/>
  <c r="Q2" i="4"/>
  <c r="P2" i="4"/>
  <c r="O2" i="4"/>
  <c r="M2" i="4"/>
  <c r="L2" i="4"/>
  <c r="R2" i="4"/>
  <c r="K7" i="4" l="1"/>
  <c r="K6" i="4"/>
  <c r="K5" i="4"/>
  <c r="K4" i="4"/>
  <c r="K3" i="4"/>
  <c r="C16" i="1"/>
  <c r="L62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J97" i="3" s="1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J188" i="3" s="1"/>
  <c r="L189" i="3"/>
  <c r="J189" i="3" s="1"/>
  <c r="L190" i="3"/>
  <c r="J190" i="3" s="1"/>
  <c r="L191" i="3"/>
  <c r="L192" i="3"/>
  <c r="L193" i="3"/>
  <c r="L194" i="3"/>
  <c r="L195" i="3"/>
  <c r="L196" i="3"/>
  <c r="L197" i="3"/>
  <c r="L198" i="3"/>
  <c r="L199" i="3"/>
  <c r="J199" i="3" s="1"/>
  <c r="L200" i="3"/>
  <c r="J200" i="3" s="1"/>
  <c r="L201" i="3"/>
  <c r="J201" i="3" s="1"/>
  <c r="L202" i="3"/>
  <c r="J202" i="3" s="1"/>
  <c r="L203" i="3"/>
  <c r="L204" i="3"/>
  <c r="L205" i="3"/>
  <c r="L206" i="3"/>
  <c r="L207" i="3"/>
  <c r="L208" i="3"/>
  <c r="L209" i="3"/>
  <c r="L210" i="3"/>
  <c r="L211" i="3"/>
  <c r="J211" i="3" s="1"/>
  <c r="L212" i="3"/>
  <c r="J212" i="3" s="1"/>
  <c r="L213" i="3"/>
  <c r="J213" i="3" s="1"/>
  <c r="L214" i="3"/>
  <c r="J214" i="3" s="1"/>
  <c r="L215" i="3"/>
  <c r="L216" i="3"/>
  <c r="L217" i="3"/>
  <c r="L218" i="3"/>
  <c r="L219" i="3"/>
  <c r="L220" i="3"/>
  <c r="L221" i="3"/>
  <c r="L222" i="3"/>
  <c r="L223" i="3"/>
  <c r="J223" i="3" s="1"/>
  <c r="L224" i="3"/>
  <c r="J224" i="3" s="1"/>
  <c r="L225" i="3"/>
  <c r="J225" i="3" s="1"/>
  <c r="L226" i="3"/>
  <c r="J226" i="3" s="1"/>
  <c r="L227" i="3"/>
  <c r="L228" i="3"/>
  <c r="L229" i="3"/>
  <c r="L230" i="3"/>
  <c r="L231" i="3"/>
  <c r="L232" i="3"/>
  <c r="L233" i="3"/>
  <c r="L234" i="3"/>
  <c r="L235" i="3"/>
  <c r="J235" i="3" s="1"/>
  <c r="L236" i="3"/>
  <c r="J236" i="3" s="1"/>
  <c r="L237" i="3"/>
  <c r="J237" i="3" s="1"/>
  <c r="L238" i="3"/>
  <c r="J238" i="3" s="1"/>
  <c r="L239" i="3"/>
  <c r="L240" i="3"/>
  <c r="L241" i="3"/>
  <c r="L242" i="3"/>
  <c r="L243" i="3"/>
  <c r="L244" i="3"/>
  <c r="L245" i="3"/>
  <c r="L246" i="3"/>
  <c r="L247" i="3"/>
  <c r="J247" i="3" s="1"/>
  <c r="L248" i="3"/>
  <c r="J248" i="3" s="1"/>
  <c r="L249" i="3"/>
  <c r="J249" i="3" s="1"/>
  <c r="L250" i="3"/>
  <c r="J250" i="3" s="1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4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J195" i="3" s="1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J243" i="3" s="1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J264" i="3" s="1"/>
  <c r="M265" i="3"/>
  <c r="M266" i="3"/>
  <c r="M267" i="3"/>
  <c r="J267" i="3" s="1"/>
  <c r="M268" i="3"/>
  <c r="M269" i="3"/>
  <c r="M270" i="3"/>
  <c r="M271" i="3"/>
  <c r="M272" i="3"/>
  <c r="M273" i="3"/>
  <c r="M274" i="3"/>
  <c r="M275" i="3"/>
  <c r="M276" i="3"/>
  <c r="J276" i="3" s="1"/>
  <c r="M277" i="3"/>
  <c r="M278" i="3"/>
  <c r="M279" i="3"/>
  <c r="J279" i="3" s="1"/>
  <c r="M280" i="3"/>
  <c r="M281" i="3"/>
  <c r="M282" i="3"/>
  <c r="M283" i="3"/>
  <c r="M284" i="3"/>
  <c r="M285" i="3"/>
  <c r="M286" i="3"/>
  <c r="M287" i="3"/>
  <c r="M288" i="3"/>
  <c r="J288" i="3" s="1"/>
  <c r="M289" i="3"/>
  <c r="M290" i="3"/>
  <c r="M291" i="3"/>
  <c r="J291" i="3" s="1"/>
  <c r="M292" i="3"/>
  <c r="M293" i="3"/>
  <c r="M294" i="3"/>
  <c r="M295" i="3"/>
  <c r="M296" i="3"/>
  <c r="M297" i="3"/>
  <c r="M298" i="3"/>
  <c r="M299" i="3"/>
  <c r="M300" i="3"/>
  <c r="J300" i="3" s="1"/>
  <c r="M301" i="3"/>
  <c r="M302" i="3"/>
  <c r="M303" i="3"/>
  <c r="J303" i="3" s="1"/>
  <c r="M304" i="3"/>
  <c r="M305" i="3"/>
  <c r="M306" i="3"/>
  <c r="M307" i="3"/>
  <c r="M308" i="3"/>
  <c r="M309" i="3"/>
  <c r="M310" i="3"/>
  <c r="M311" i="3"/>
  <c r="M312" i="3"/>
  <c r="J312" i="3" s="1"/>
  <c r="M313" i="3"/>
  <c r="M314" i="3"/>
  <c r="M315" i="3"/>
  <c r="J315" i="3" s="1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2" i="3"/>
  <c r="N62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J325" i="3" s="1"/>
  <c r="O326" i="3"/>
  <c r="J326" i="3" s="1"/>
  <c r="O327" i="3"/>
  <c r="O328" i="3"/>
  <c r="O329" i="3"/>
  <c r="O330" i="3"/>
  <c r="O331" i="3"/>
  <c r="O332" i="3"/>
  <c r="O333" i="3"/>
  <c r="O334" i="3"/>
  <c r="O335" i="3"/>
  <c r="O336" i="3"/>
  <c r="O337" i="3"/>
  <c r="J337" i="3" s="1"/>
  <c r="O338" i="3"/>
  <c r="J338" i="3" s="1"/>
  <c r="O339" i="3"/>
  <c r="O340" i="3"/>
  <c r="O341" i="3"/>
  <c r="O342" i="3"/>
  <c r="O343" i="3"/>
  <c r="O344" i="3"/>
  <c r="O345" i="3"/>
  <c r="O346" i="3"/>
  <c r="O347" i="3"/>
  <c r="O348" i="3"/>
  <c r="O349" i="3"/>
  <c r="J349" i="3" s="1"/>
  <c r="O350" i="3"/>
  <c r="J350" i="3" s="1"/>
  <c r="O351" i="3"/>
  <c r="O352" i="3"/>
  <c r="O353" i="3"/>
  <c r="O354" i="3"/>
  <c r="O355" i="3"/>
  <c r="O356" i="3"/>
  <c r="O357" i="3"/>
  <c r="O358" i="3"/>
  <c r="O359" i="3"/>
  <c r="O360" i="3"/>
  <c r="O361" i="3"/>
  <c r="J361" i="3" s="1"/>
  <c r="O362" i="3"/>
  <c r="J362" i="3" s="1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J173" i="3" s="1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J207" i="3" s="1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J256" i="3" s="1"/>
  <c r="P257" i="3"/>
  <c r="J257" i="3" s="1"/>
  <c r="P258" i="3"/>
  <c r="P259" i="3"/>
  <c r="P260" i="3"/>
  <c r="P261" i="3"/>
  <c r="P262" i="3"/>
  <c r="P263" i="3"/>
  <c r="P264" i="3"/>
  <c r="P265" i="3"/>
  <c r="P266" i="3"/>
  <c r="P267" i="3"/>
  <c r="P268" i="3"/>
  <c r="J268" i="3" s="1"/>
  <c r="P269" i="3"/>
  <c r="J269" i="3" s="1"/>
  <c r="P270" i="3"/>
  <c r="P271" i="3"/>
  <c r="P272" i="3"/>
  <c r="P273" i="3"/>
  <c r="P274" i="3"/>
  <c r="P275" i="3"/>
  <c r="P276" i="3"/>
  <c r="P277" i="3"/>
  <c r="P278" i="3"/>
  <c r="P279" i="3"/>
  <c r="P280" i="3"/>
  <c r="J280" i="3" s="1"/>
  <c r="P281" i="3"/>
  <c r="J281" i="3" s="1"/>
  <c r="P282" i="3"/>
  <c r="P283" i="3"/>
  <c r="P284" i="3"/>
  <c r="P285" i="3"/>
  <c r="P286" i="3"/>
  <c r="P287" i="3"/>
  <c r="P288" i="3"/>
  <c r="P289" i="3"/>
  <c r="P290" i="3"/>
  <c r="P291" i="3"/>
  <c r="P292" i="3"/>
  <c r="J292" i="3" s="1"/>
  <c r="P293" i="3"/>
  <c r="J293" i="3" s="1"/>
  <c r="P294" i="3"/>
  <c r="P295" i="3"/>
  <c r="P296" i="3"/>
  <c r="P297" i="3"/>
  <c r="P298" i="3"/>
  <c r="P299" i="3"/>
  <c r="P300" i="3"/>
  <c r="P301" i="3"/>
  <c r="P302" i="3"/>
  <c r="P303" i="3"/>
  <c r="P304" i="3"/>
  <c r="J304" i="3" s="1"/>
  <c r="P305" i="3"/>
  <c r="J305" i="3" s="1"/>
  <c r="P306" i="3"/>
  <c r="P307" i="3"/>
  <c r="P308" i="3"/>
  <c r="P309" i="3"/>
  <c r="P310" i="3"/>
  <c r="P311" i="3"/>
  <c r="P312" i="3"/>
  <c r="P313" i="3"/>
  <c r="P314" i="3"/>
  <c r="P315" i="3"/>
  <c r="P316" i="3"/>
  <c r="J316" i="3" s="1"/>
  <c r="P317" i="3"/>
  <c r="J317" i="3" s="1"/>
  <c r="P318" i="3"/>
  <c r="P319" i="3"/>
  <c r="P320" i="3"/>
  <c r="P321" i="3"/>
  <c r="P322" i="3"/>
  <c r="P323" i="3"/>
  <c r="P324" i="3"/>
  <c r="P325" i="3"/>
  <c r="P326" i="3"/>
  <c r="P327" i="3"/>
  <c r="J327" i="3" s="1"/>
  <c r="P328" i="3"/>
  <c r="J328" i="3" s="1"/>
  <c r="P329" i="3"/>
  <c r="J329" i="3" s="1"/>
  <c r="P330" i="3"/>
  <c r="P331" i="3"/>
  <c r="P332" i="3"/>
  <c r="P333" i="3"/>
  <c r="P334" i="3"/>
  <c r="P335" i="3"/>
  <c r="P336" i="3"/>
  <c r="P337" i="3"/>
  <c r="P338" i="3"/>
  <c r="P339" i="3"/>
  <c r="J339" i="3" s="1"/>
  <c r="P340" i="3"/>
  <c r="J340" i="3" s="1"/>
  <c r="P341" i="3"/>
  <c r="J341" i="3" s="1"/>
  <c r="P342" i="3"/>
  <c r="P343" i="3"/>
  <c r="P344" i="3"/>
  <c r="P345" i="3"/>
  <c r="P346" i="3"/>
  <c r="P347" i="3"/>
  <c r="P348" i="3"/>
  <c r="P349" i="3"/>
  <c r="P350" i="3"/>
  <c r="P351" i="3"/>
  <c r="J351" i="3" s="1"/>
  <c r="P352" i="3"/>
  <c r="J352" i="3" s="1"/>
  <c r="P353" i="3"/>
  <c r="J353" i="3" s="1"/>
  <c r="P354" i="3"/>
  <c r="P355" i="3"/>
  <c r="P356" i="3"/>
  <c r="P357" i="3"/>
  <c r="P358" i="3"/>
  <c r="P359" i="3"/>
  <c r="P360" i="3"/>
  <c r="P361" i="3"/>
  <c r="P362" i="3"/>
  <c r="P363" i="3"/>
  <c r="J363" i="3" s="1"/>
  <c r="P364" i="3"/>
  <c r="J364" i="3" s="1"/>
  <c r="P365" i="3"/>
  <c r="J365" i="3" s="1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2" i="3"/>
  <c r="O2" i="3"/>
  <c r="J174" i="3"/>
  <c r="J185" i="3"/>
  <c r="J258" i="3"/>
  <c r="J259" i="3"/>
  <c r="J260" i="3"/>
  <c r="J261" i="3"/>
  <c r="J270" i="3"/>
  <c r="J271" i="3"/>
  <c r="J272" i="3"/>
  <c r="J273" i="3"/>
  <c r="J282" i="3"/>
  <c r="J283" i="3"/>
  <c r="J284" i="3"/>
  <c r="J285" i="3"/>
  <c r="J294" i="3"/>
  <c r="J295" i="3"/>
  <c r="J296" i="3"/>
  <c r="J297" i="3"/>
  <c r="J306" i="3"/>
  <c r="J307" i="3"/>
  <c r="J308" i="3"/>
  <c r="J309" i="3"/>
  <c r="J318" i="3"/>
  <c r="J319" i="3"/>
  <c r="J320" i="3"/>
  <c r="J321" i="3"/>
  <c r="J322" i="3"/>
  <c r="J330" i="3"/>
  <c r="J331" i="3"/>
  <c r="J332" i="3"/>
  <c r="J333" i="3"/>
  <c r="J334" i="3"/>
  <c r="J342" i="3"/>
  <c r="J343" i="3"/>
  <c r="J344" i="3"/>
  <c r="J345" i="3"/>
  <c r="J346" i="3"/>
  <c r="J354" i="3"/>
  <c r="J355" i="3"/>
  <c r="J356" i="3"/>
  <c r="J357" i="3"/>
  <c r="J358" i="3"/>
  <c r="J366" i="3"/>
  <c r="J367" i="3"/>
  <c r="J368" i="3"/>
  <c r="J369" i="3"/>
  <c r="J370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J107" i="3" s="1"/>
  <c r="K108" i="3"/>
  <c r="J108" i="3" s="1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J129" i="3" s="1"/>
  <c r="K130" i="3"/>
  <c r="J130" i="3" s="1"/>
  <c r="K131" i="3"/>
  <c r="J131" i="3" s="1"/>
  <c r="K132" i="3"/>
  <c r="J132" i="3" s="1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J153" i="3" s="1"/>
  <c r="K154" i="3"/>
  <c r="J154" i="3" s="1"/>
  <c r="K155" i="3"/>
  <c r="J155" i="3" s="1"/>
  <c r="K156" i="3"/>
  <c r="J156" i="3" s="1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J186" i="3" s="1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J219" i="3" s="1"/>
  <c r="K220" i="3"/>
  <c r="K221" i="3"/>
  <c r="K222" i="3"/>
  <c r="K223" i="3"/>
  <c r="K224" i="3"/>
  <c r="K225" i="3"/>
  <c r="K226" i="3"/>
  <c r="K227" i="3"/>
  <c r="K228" i="3"/>
  <c r="K229" i="3"/>
  <c r="K230" i="3"/>
  <c r="K231" i="3"/>
  <c r="J231" i="3" s="1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J262" i="3" s="1"/>
  <c r="K263" i="3"/>
  <c r="J263" i="3" s="1"/>
  <c r="K264" i="3"/>
  <c r="K265" i="3"/>
  <c r="J265" i="3" s="1"/>
  <c r="K266" i="3"/>
  <c r="J266" i="3" s="1"/>
  <c r="K267" i="3"/>
  <c r="K268" i="3"/>
  <c r="K269" i="3"/>
  <c r="K270" i="3"/>
  <c r="K271" i="3"/>
  <c r="K272" i="3"/>
  <c r="K273" i="3"/>
  <c r="K274" i="3"/>
  <c r="J274" i="3" s="1"/>
  <c r="K275" i="3"/>
  <c r="J275" i="3" s="1"/>
  <c r="K276" i="3"/>
  <c r="K277" i="3"/>
  <c r="J277" i="3" s="1"/>
  <c r="K278" i="3"/>
  <c r="J278" i="3" s="1"/>
  <c r="K279" i="3"/>
  <c r="K280" i="3"/>
  <c r="K281" i="3"/>
  <c r="K282" i="3"/>
  <c r="K283" i="3"/>
  <c r="K284" i="3"/>
  <c r="K285" i="3"/>
  <c r="K286" i="3"/>
  <c r="J286" i="3" s="1"/>
  <c r="K287" i="3"/>
  <c r="J287" i="3" s="1"/>
  <c r="K288" i="3"/>
  <c r="K289" i="3"/>
  <c r="J289" i="3" s="1"/>
  <c r="K290" i="3"/>
  <c r="J290" i="3" s="1"/>
  <c r="K291" i="3"/>
  <c r="K292" i="3"/>
  <c r="K293" i="3"/>
  <c r="K294" i="3"/>
  <c r="K295" i="3"/>
  <c r="K296" i="3"/>
  <c r="K297" i="3"/>
  <c r="K298" i="3"/>
  <c r="J298" i="3" s="1"/>
  <c r="K299" i="3"/>
  <c r="J299" i="3" s="1"/>
  <c r="K300" i="3"/>
  <c r="K301" i="3"/>
  <c r="J301" i="3" s="1"/>
  <c r="K302" i="3"/>
  <c r="J302" i="3" s="1"/>
  <c r="K303" i="3"/>
  <c r="K304" i="3"/>
  <c r="K305" i="3"/>
  <c r="K306" i="3"/>
  <c r="K307" i="3"/>
  <c r="K308" i="3"/>
  <c r="K309" i="3"/>
  <c r="K310" i="3"/>
  <c r="J310" i="3" s="1"/>
  <c r="K311" i="3"/>
  <c r="J311" i="3" s="1"/>
  <c r="K312" i="3"/>
  <c r="K313" i="3"/>
  <c r="J313" i="3" s="1"/>
  <c r="K314" i="3"/>
  <c r="J314" i="3" s="1"/>
  <c r="K315" i="3"/>
  <c r="K316" i="3"/>
  <c r="K317" i="3"/>
  <c r="K318" i="3"/>
  <c r="K319" i="3"/>
  <c r="K320" i="3"/>
  <c r="K321" i="3"/>
  <c r="K322" i="3"/>
  <c r="K323" i="3"/>
  <c r="J323" i="3" s="1"/>
  <c r="K324" i="3"/>
  <c r="J324" i="3" s="1"/>
  <c r="K325" i="3"/>
  <c r="K326" i="3"/>
  <c r="K327" i="3"/>
  <c r="K328" i="3"/>
  <c r="K329" i="3"/>
  <c r="K330" i="3"/>
  <c r="K331" i="3"/>
  <c r="K332" i="3"/>
  <c r="K333" i="3"/>
  <c r="K334" i="3"/>
  <c r="K335" i="3"/>
  <c r="J335" i="3" s="1"/>
  <c r="K336" i="3"/>
  <c r="J336" i="3" s="1"/>
  <c r="K337" i="3"/>
  <c r="K338" i="3"/>
  <c r="K339" i="3"/>
  <c r="K340" i="3"/>
  <c r="K341" i="3"/>
  <c r="K342" i="3"/>
  <c r="K343" i="3"/>
  <c r="K344" i="3"/>
  <c r="K345" i="3"/>
  <c r="K346" i="3"/>
  <c r="K347" i="3"/>
  <c r="J347" i="3" s="1"/>
  <c r="K348" i="3"/>
  <c r="J348" i="3" s="1"/>
  <c r="K349" i="3"/>
  <c r="K350" i="3"/>
  <c r="K351" i="3"/>
  <c r="K352" i="3"/>
  <c r="K353" i="3"/>
  <c r="K354" i="3"/>
  <c r="K355" i="3"/>
  <c r="K356" i="3"/>
  <c r="K357" i="3"/>
  <c r="K358" i="3"/>
  <c r="K359" i="3"/>
  <c r="J359" i="3" s="1"/>
  <c r="K360" i="3"/>
  <c r="J360" i="3" s="1"/>
  <c r="K361" i="3"/>
  <c r="K362" i="3"/>
  <c r="K363" i="3"/>
  <c r="K364" i="3"/>
  <c r="K365" i="3"/>
  <c r="K366" i="3"/>
  <c r="K367" i="3"/>
  <c r="K368" i="3"/>
  <c r="K369" i="3"/>
  <c r="K370" i="3"/>
  <c r="K371" i="3"/>
  <c r="J371" i="3" s="1"/>
  <c r="K372" i="3"/>
  <c r="J372" i="3" s="1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2" i="3"/>
  <c r="J187" i="3" l="1"/>
  <c r="J234" i="3"/>
  <c r="J210" i="3"/>
  <c r="J245" i="3"/>
  <c r="J221" i="3"/>
  <c r="J209" i="3"/>
  <c r="J244" i="3"/>
  <c r="J232" i="3"/>
  <c r="J220" i="3"/>
  <c r="J208" i="3"/>
  <c r="J196" i="3"/>
  <c r="J178" i="3"/>
  <c r="J177" i="3"/>
  <c r="J176" i="3"/>
  <c r="J175" i="3"/>
  <c r="J246" i="3"/>
  <c r="J222" i="3"/>
  <c r="J198" i="3"/>
  <c r="J233" i="3"/>
  <c r="J197" i="3"/>
  <c r="J254" i="3"/>
  <c r="J242" i="3"/>
  <c r="J230" i="3"/>
  <c r="J218" i="3"/>
  <c r="J206" i="3"/>
  <c r="J194" i="3"/>
  <c r="J253" i="3"/>
  <c r="J241" i="3"/>
  <c r="J229" i="3"/>
  <c r="J217" i="3"/>
  <c r="J205" i="3"/>
  <c r="J193" i="3"/>
  <c r="J184" i="3"/>
  <c r="J172" i="3"/>
  <c r="J182" i="3"/>
  <c r="J252" i="3"/>
  <c r="J240" i="3"/>
  <c r="J228" i="3"/>
  <c r="J216" i="3"/>
  <c r="J204" i="3"/>
  <c r="J192" i="3"/>
  <c r="J180" i="3"/>
  <c r="J183" i="3"/>
  <c r="J181" i="3"/>
  <c r="J251" i="3"/>
  <c r="J239" i="3"/>
  <c r="J227" i="3"/>
  <c r="J215" i="3"/>
  <c r="J203" i="3"/>
  <c r="J191" i="3"/>
  <c r="J179" i="3"/>
  <c r="J106" i="3"/>
  <c r="J80" i="3"/>
  <c r="J163" i="3"/>
  <c r="J139" i="3"/>
  <c r="J115" i="3"/>
  <c r="J160" i="3"/>
  <c r="J136" i="3"/>
  <c r="J112" i="3"/>
  <c r="J168" i="3"/>
  <c r="J120" i="3"/>
  <c r="J121" i="3"/>
  <c r="J167" i="3"/>
  <c r="J119" i="3"/>
  <c r="J95" i="3"/>
  <c r="J71" i="3"/>
  <c r="J47" i="3"/>
  <c r="J35" i="3"/>
  <c r="J23" i="3"/>
  <c r="J147" i="3"/>
  <c r="J141" i="3"/>
  <c r="J117" i="3"/>
  <c r="J166" i="3"/>
  <c r="J165" i="3"/>
  <c r="J105" i="3"/>
  <c r="J164" i="3"/>
  <c r="J151" i="3"/>
  <c r="J127" i="3"/>
  <c r="J103" i="3"/>
  <c r="J148" i="3"/>
  <c r="J124" i="3"/>
  <c r="J100" i="3"/>
  <c r="J170" i="3"/>
  <c r="J144" i="3"/>
  <c r="J96" i="3"/>
  <c r="J171" i="3"/>
  <c r="J169" i="3"/>
  <c r="J145" i="3"/>
  <c r="J143" i="3"/>
  <c r="J83" i="3"/>
  <c r="J59" i="3"/>
  <c r="J11" i="3"/>
  <c r="J142" i="3"/>
  <c r="J118" i="3"/>
  <c r="J94" i="3"/>
  <c r="J93" i="3"/>
  <c r="J157" i="3"/>
  <c r="J133" i="3"/>
  <c r="J109" i="3"/>
  <c r="J255" i="3"/>
  <c r="J150" i="3"/>
  <c r="J126" i="3"/>
  <c r="J102" i="3"/>
  <c r="J110" i="3"/>
  <c r="J123" i="3"/>
  <c r="J99" i="3"/>
  <c r="J158" i="3"/>
  <c r="J138" i="3"/>
  <c r="J114" i="3"/>
  <c r="J159" i="3"/>
  <c r="J135" i="3"/>
  <c r="J111" i="3"/>
  <c r="J146" i="3"/>
  <c r="J134" i="3"/>
  <c r="J122" i="3"/>
  <c r="J98" i="3"/>
  <c r="J152" i="3"/>
  <c r="J140" i="3"/>
  <c r="J128" i="3"/>
  <c r="J116" i="3"/>
  <c r="J104" i="3"/>
  <c r="J92" i="3"/>
  <c r="J161" i="3"/>
  <c r="J149" i="3"/>
  <c r="J137" i="3"/>
  <c r="J125" i="3"/>
  <c r="J113" i="3"/>
  <c r="J101" i="3"/>
  <c r="J162" i="3"/>
  <c r="J56" i="3"/>
  <c r="J44" i="3"/>
  <c r="J32" i="3"/>
  <c r="J20" i="3"/>
  <c r="J8" i="3"/>
  <c r="J91" i="3"/>
  <c r="J79" i="3"/>
  <c r="J67" i="3"/>
  <c r="J55" i="3"/>
  <c r="J43" i="3"/>
  <c r="J31" i="3"/>
  <c r="J19" i="3"/>
  <c r="J7" i="3"/>
  <c r="J90" i="3"/>
  <c r="J78" i="3"/>
  <c r="J66" i="3"/>
  <c r="J54" i="3"/>
  <c r="J42" i="3"/>
  <c r="J30" i="3"/>
  <c r="J18" i="3"/>
  <c r="J6" i="3"/>
  <c r="J88" i="3"/>
  <c r="J76" i="3"/>
  <c r="J64" i="3"/>
  <c r="J52" i="3"/>
  <c r="J40" i="3"/>
  <c r="J28" i="3"/>
  <c r="J16" i="3"/>
  <c r="J4" i="3"/>
  <c r="J68" i="3"/>
  <c r="J72" i="3"/>
  <c r="J86" i="3"/>
  <c r="J74" i="3"/>
  <c r="J62" i="3"/>
  <c r="J50" i="3"/>
  <c r="J38" i="3"/>
  <c r="J26" i="3"/>
  <c r="J14" i="3"/>
  <c r="J85" i="3"/>
  <c r="J73" i="3"/>
  <c r="J61" i="3"/>
  <c r="J49" i="3"/>
  <c r="J37" i="3"/>
  <c r="J25" i="3"/>
  <c r="J13" i="3"/>
  <c r="J84" i="3"/>
  <c r="J60" i="3"/>
  <c r="J48" i="3"/>
  <c r="J36" i="3"/>
  <c r="J24" i="3"/>
  <c r="J12" i="3"/>
  <c r="J82" i="3"/>
  <c r="J70" i="3"/>
  <c r="J58" i="3"/>
  <c r="J46" i="3"/>
  <c r="J34" i="3"/>
  <c r="J22" i="3"/>
  <c r="J10" i="3"/>
  <c r="J81" i="3"/>
  <c r="J69" i="3"/>
  <c r="J57" i="3"/>
  <c r="J45" i="3"/>
  <c r="J33" i="3"/>
  <c r="J21" i="3"/>
  <c r="J9" i="3"/>
  <c r="J89" i="3"/>
  <c r="J77" i="3"/>
  <c r="J65" i="3"/>
  <c r="J53" i="3"/>
  <c r="J41" i="3"/>
  <c r="J29" i="3"/>
  <c r="J17" i="3"/>
  <c r="J5" i="3"/>
  <c r="J87" i="3"/>
  <c r="J75" i="3"/>
  <c r="J63" i="3"/>
  <c r="J51" i="3"/>
  <c r="J39" i="3"/>
  <c r="J27" i="3"/>
  <c r="J15" i="3"/>
  <c r="J3" i="3"/>
  <c r="J2" i="3"/>
  <c r="T2" i="4"/>
  <c r="D32" i="7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2" i="6"/>
  <c r="C9" i="1"/>
  <c r="C8" i="1"/>
  <c r="C10" i="1" l="1"/>
  <c r="K2" i="4"/>
  <c r="C18" i="1"/>
  <c r="C3" i="1" l="1"/>
  <c r="C5" i="1"/>
  <c r="G105" i="6"/>
  <c r="G106" i="6"/>
  <c r="G107" i="6"/>
  <c r="G108" i="6"/>
  <c r="G109" i="6"/>
  <c r="G110" i="6"/>
  <c r="G111" i="6"/>
  <c r="G112" i="6"/>
  <c r="C20" i="1" l="1"/>
</calcChain>
</file>

<file path=xl/sharedStrings.xml><?xml version="1.0" encoding="utf-8"?>
<sst xmlns="http://schemas.openxmlformats.org/spreadsheetml/2006/main" count="5070" uniqueCount="2190">
  <si>
    <t xml:space="preserve"> </t>
  </si>
  <si>
    <t>DATE</t>
  </si>
  <si>
    <t>NOTES</t>
  </si>
  <si>
    <t>Date</t>
  </si>
  <si>
    <t>Order #</t>
  </si>
  <si>
    <t>Description</t>
  </si>
  <si>
    <t>Inbound</t>
  </si>
  <si>
    <t>Admin Fee per Order</t>
  </si>
  <si>
    <t>Other</t>
  </si>
  <si>
    <t>Amount</t>
  </si>
  <si>
    <t>PO # / Ref #</t>
  </si>
  <si>
    <t>Weekly Storage</t>
  </si>
  <si>
    <t>Pallet Position Equivalents IN STORAGE</t>
  </si>
  <si>
    <t>Software Amount</t>
  </si>
  <si>
    <t>TOTAL INBOUND AMOUNT</t>
  </si>
  <si>
    <t>Total Inbound Amount</t>
  </si>
  <si>
    <t>STORAGE Amount total</t>
  </si>
  <si>
    <t>TOTAL  WAREHOUSING Services</t>
  </si>
  <si>
    <t>OUTBOUND AMOUNT</t>
  </si>
  <si>
    <t>Arc Sentry Weekly Warehouse Rates</t>
  </si>
  <si>
    <t>Cost</t>
  </si>
  <si>
    <t>When Applied</t>
  </si>
  <si>
    <t>Bar Code Labeling upon receipt</t>
  </si>
  <si>
    <t xml:space="preserve">Applied when handling units are not barcoded upon receipt. Assessed for each label applied to each handling unit. </t>
  </si>
  <si>
    <t>Storage on Receipt</t>
  </si>
  <si>
    <t>Applied per pallet on receipt</t>
  </si>
  <si>
    <t xml:space="preserve">Admin Fee </t>
  </si>
  <si>
    <t>Order entry via customer portal by customer or ASN Template or EDI/API Interface. Includes Arc Sentry coordination with Inbound carrier as needed. Applied per order.</t>
  </si>
  <si>
    <t xml:space="preserve">Outbound </t>
  </si>
  <si>
    <t>Base</t>
  </si>
  <si>
    <t>Labeleing</t>
  </si>
  <si>
    <t>Parcel Labeling</t>
  </si>
  <si>
    <t>Overpack Box</t>
  </si>
  <si>
    <t>Pallet Wrap &amp; Prep Fee</t>
  </si>
  <si>
    <t>Pallet Position / Slot</t>
  </si>
  <si>
    <t>One sku in one pallet position at pallet dimensions of up to 48x40x52in tall</t>
  </si>
  <si>
    <t>Bin Storage</t>
  </si>
  <si>
    <t>Weekly Systems Fee</t>
  </si>
  <si>
    <t>WMS Set Up/Software, Client Portal and IT Support (doesn't include integration with outside systems)</t>
  </si>
  <si>
    <t>Labor Rate per Hour (Project Work)</t>
  </si>
  <si>
    <t>Only applied to cycle counts, stock consolidations and special projects or other requested work.</t>
  </si>
  <si>
    <t xml:space="preserve">Admin Labor Rate per Hour </t>
  </si>
  <si>
    <t xml:space="preserve">Minimum Weekly Storage Billing </t>
  </si>
  <si>
    <t>Notes</t>
  </si>
  <si>
    <t>Any outbound orders that require special tagging or kitting must be submitted a week in advance.</t>
  </si>
  <si>
    <t xml:space="preserve">Any outbound order received by 10am will be processed and ready to ship the following business day. </t>
  </si>
  <si>
    <t>Inbound orders must have a customer transmitted Advanced Ship Notice, tendered to Arc Sentry at least 5 business days in advance.</t>
  </si>
  <si>
    <t>Kitting and other value added services available upon request.</t>
  </si>
  <si>
    <t>Admin</t>
  </si>
  <si>
    <t>Total Outbound Amount</t>
  </si>
  <si>
    <t>Bins</t>
  </si>
  <si>
    <t>40' / 40'HC</t>
  </si>
  <si>
    <t>Pallet Receipt</t>
  </si>
  <si>
    <t>Sort &amp; Seg only</t>
  </si>
  <si>
    <t xml:space="preserve">Floor Loaded containers, trailers, parcel Case Receipt </t>
  </si>
  <si>
    <t>Stretchwrap Pallet on Receipt</t>
  </si>
  <si>
    <t>Case Pick</t>
  </si>
  <si>
    <t>Pallet Pick</t>
  </si>
  <si>
    <t>Labeling</t>
  </si>
  <si>
    <t>DTC Admin per Order</t>
  </si>
  <si>
    <t>Admin B2B per Order</t>
  </si>
  <si>
    <t>Ad Hoc Rate applied to analysis of orders, stock and cycle count analysis (Managerial level, not CSR)</t>
  </si>
  <si>
    <t>Cost to pick one master case</t>
  </si>
  <si>
    <t>Applied when picking a full single sku pallet for B2B orders</t>
  </si>
  <si>
    <t>applied to special projects where labels need to be applied.</t>
  </si>
  <si>
    <t>Only applying a parcel label to a package.</t>
  </si>
  <si>
    <t>Packing multiple eaches into a shippable carton</t>
  </si>
  <si>
    <t>Applied to orders that ship by pallet (if needed)</t>
  </si>
  <si>
    <t>Admin applied to every DTC order, includes WMS withdrawal, double check</t>
  </si>
  <si>
    <t>Administrative fee applied to B2B orders: includes WMS withdrawal, coordinating with outbound carrier, printing carrier BOL</t>
  </si>
  <si>
    <t>Flat</t>
  </si>
  <si>
    <t>Includes: Devanning ocean container (20 X double stacked single SKU pallets), receipt against ASN with O,S &amp;D report (including pictures), entry into WMS, Putaway.  NOTE: Pallets that include multiple  SKU's will require Sort &amp; Segregation and Repalletization</t>
  </si>
  <si>
    <t>Flat per pallet</t>
  </si>
  <si>
    <t>Includes: Devanning one single SKU pallet, receipt against ASN with O,S &amp;D report (including pictures), entry into WMS, Putaway.  NOTE: Pallets that include multiple  SKU's will require Sort &amp; Segregation and Repalletization</t>
  </si>
  <si>
    <t>per Case</t>
  </si>
  <si>
    <t>per Pallet</t>
  </si>
  <si>
    <t>Stretchwrap Pallet for putaway - applied to goods that were sorted and segrated by SKU only</t>
  </si>
  <si>
    <t>DTC or B2B</t>
  </si>
  <si>
    <t>Arc Sentry Weekly Warehouse Supply Rates</t>
  </si>
  <si>
    <t>Warehouse Supplies</t>
  </si>
  <si>
    <t>Material Costs</t>
  </si>
  <si>
    <t>Unit Cost</t>
  </si>
  <si>
    <t>Box</t>
  </si>
  <si>
    <t>Type of Supply</t>
  </si>
  <si>
    <t>QTY</t>
  </si>
  <si>
    <t>Mailer</t>
  </si>
  <si>
    <t>Applied to a single sku master pack (Carton), includes off-loading from truck and receiving inventory into the system and putaway to shelf. Includes, as needed, Devanning, Sort and Seg, Palletizing &amp; Stretch wrapping and Putaway.Amount not to exceed 1000.</t>
  </si>
  <si>
    <t>Applied when a mixed SKU pallet is received and each SKU / Partnumber mastercase
needs to be sorted either to the pickface (BIN) or on to its own pallet - as applicable.</t>
  </si>
  <si>
    <t>Bin Storage on Receipt</t>
  </si>
  <si>
    <t>Applied per bin consumed on receipt</t>
  </si>
  <si>
    <t>Per</t>
  </si>
  <si>
    <t>One sku in a bin position (up to 12' X 18" X 14" tall)</t>
  </si>
  <si>
    <t>Inbound Pallet Dimensions not to exceed 48x40 by 50 in Tall with Weight not to exceed 1800 lbs</t>
  </si>
  <si>
    <t>(B2B) Ship-to-label-for Outbound Pallets will be built according to end-customer's requirements</t>
  </si>
  <si>
    <t>All goods will be received with the each standard handling units' barcode marked visibly on all handling units and selling units.</t>
  </si>
  <si>
    <t>Pickups / Deiveries must be scheduled in advance.  If a carrier missing their appointment window we resserve the right to assess a $100 blind receipt fee.</t>
  </si>
  <si>
    <t>Packing Materials and other Dunnage may be provided at customer request for a fee of Cost + 5% Margin</t>
  </si>
  <si>
    <t>Pallet Storage on Receipt</t>
  </si>
  <si>
    <t xml:space="preserve">Floor Loaded
Case Receipt </t>
  </si>
  <si>
    <t>Floor Loaded Case Receipt</t>
  </si>
  <si>
    <t>Trak Racer WEEKLY SUMMARY INVOICE</t>
  </si>
  <si>
    <t>Sort &amp; Seg</t>
  </si>
  <si>
    <t>Authorizing Person</t>
  </si>
  <si>
    <t>Time (Minutes) / Qty</t>
  </si>
  <si>
    <t>Cancelled Order</t>
  </si>
  <si>
    <t>Ad-hoc Admin and Labor Projects (See detail on Value Added Service's tab)</t>
  </si>
  <si>
    <t>Value Added Services (VAS) Type</t>
  </si>
  <si>
    <t>Labor Rate Type (Labor / Admin)</t>
  </si>
  <si>
    <t>Number of Operations</t>
  </si>
  <si>
    <t>Pickface</t>
  </si>
  <si>
    <t>Bin</t>
  </si>
  <si>
    <t>Storage</t>
  </si>
  <si>
    <t>Quarantine</t>
  </si>
  <si>
    <t>TRK Pallets Consumed on IB</t>
  </si>
  <si>
    <t>TRK Pallets Consumed on OB</t>
  </si>
  <si>
    <t>Location</t>
  </si>
  <si>
    <t>LP</t>
  </si>
  <si>
    <t>Item Code</t>
  </si>
  <si>
    <t>SM2FX-18S</t>
  </si>
  <si>
    <t>132465</t>
  </si>
  <si>
    <t>FS3-03</t>
  </si>
  <si>
    <t>132467</t>
  </si>
  <si>
    <t>SM2EX-19S</t>
  </si>
  <si>
    <t>132470</t>
  </si>
  <si>
    <t>SM2DX-18S</t>
  </si>
  <si>
    <t>132471</t>
  </si>
  <si>
    <t>Pallet Position Equivelant (7:1) for Storage</t>
  </si>
  <si>
    <t>SM2IX-09S</t>
  </si>
  <si>
    <t>133859</t>
  </si>
  <si>
    <t>SM2DX-16S</t>
  </si>
  <si>
    <t>134877</t>
  </si>
  <si>
    <t>SM2CX-17S</t>
  </si>
  <si>
    <t>135183</t>
  </si>
  <si>
    <t>SM2AX-20S</t>
  </si>
  <si>
    <t>137127</t>
  </si>
  <si>
    <t>SM2AX-10S</t>
  </si>
  <si>
    <t>137132</t>
  </si>
  <si>
    <t>137133</t>
  </si>
  <si>
    <t>137138</t>
  </si>
  <si>
    <t>SM2IX-11S</t>
  </si>
  <si>
    <t>137139</t>
  </si>
  <si>
    <t>SM2GX-21S</t>
  </si>
  <si>
    <t>137150</t>
  </si>
  <si>
    <t>SM2AX-12S</t>
  </si>
  <si>
    <t>137151</t>
  </si>
  <si>
    <t>137156</t>
  </si>
  <si>
    <t>137157</t>
  </si>
  <si>
    <t>SM2GX-19S</t>
  </si>
  <si>
    <t>137158</t>
  </si>
  <si>
    <t>137159</t>
  </si>
  <si>
    <t>SM1CX-15S</t>
  </si>
  <si>
    <t>137472</t>
  </si>
  <si>
    <t>SM1BX-09S</t>
  </si>
  <si>
    <t>137473</t>
  </si>
  <si>
    <t>SM1CX-13S</t>
  </si>
  <si>
    <t>137475</t>
  </si>
  <si>
    <t>SM1EX-03S</t>
  </si>
  <si>
    <t>137485</t>
  </si>
  <si>
    <t>137497</t>
  </si>
  <si>
    <t>137500</t>
  </si>
  <si>
    <t>137501</t>
  </si>
  <si>
    <t>137502</t>
  </si>
  <si>
    <t>137503</t>
  </si>
  <si>
    <t>137509</t>
  </si>
  <si>
    <t>SM1HX-03S</t>
  </si>
  <si>
    <t>137028</t>
  </si>
  <si>
    <t>INT-TRK-Dunnage</t>
  </si>
  <si>
    <t>SM1HX-01S</t>
  </si>
  <si>
    <t>137029</t>
  </si>
  <si>
    <t>137030</t>
  </si>
  <si>
    <t>137031</t>
  </si>
  <si>
    <t>137032</t>
  </si>
  <si>
    <t>137033</t>
  </si>
  <si>
    <t>SM2FX-23S</t>
  </si>
  <si>
    <t>131840</t>
  </si>
  <si>
    <t>RS6-06-B-PART1</t>
  </si>
  <si>
    <t>SM2FX-20S</t>
  </si>
  <si>
    <t>132101</t>
  </si>
  <si>
    <t>SM2FX-22S</t>
  </si>
  <si>
    <t>132102</t>
  </si>
  <si>
    <t>132103</t>
  </si>
  <si>
    <t>132104</t>
  </si>
  <si>
    <t>132105</t>
  </si>
  <si>
    <t>132106</t>
  </si>
  <si>
    <t>SM2FX-19S</t>
  </si>
  <si>
    <t>132107</t>
  </si>
  <si>
    <t>132108</t>
  </si>
  <si>
    <t>132109</t>
  </si>
  <si>
    <t>132112</t>
  </si>
  <si>
    <t>132113</t>
  </si>
  <si>
    <t>132116</t>
  </si>
  <si>
    <t>132119</t>
  </si>
  <si>
    <t>SM2FX-21S</t>
  </si>
  <si>
    <t>132120</t>
  </si>
  <si>
    <t>132461</t>
  </si>
  <si>
    <t>132462</t>
  </si>
  <si>
    <t>132492</t>
  </si>
  <si>
    <t>RS6-06-B-PART2</t>
  </si>
  <si>
    <t>SM2AX-04S</t>
  </si>
  <si>
    <t>133872</t>
  </si>
  <si>
    <t>SA-06</t>
  </si>
  <si>
    <t>SM2AX-02S</t>
  </si>
  <si>
    <t>133873</t>
  </si>
  <si>
    <t>133876</t>
  </si>
  <si>
    <t>133878</t>
  </si>
  <si>
    <t>134450</t>
  </si>
  <si>
    <t>SM1GX-11S</t>
  </si>
  <si>
    <t>135177</t>
  </si>
  <si>
    <t>SM2IX-07S</t>
  </si>
  <si>
    <t>135993</t>
  </si>
  <si>
    <t>SM2HX-07S</t>
  </si>
  <si>
    <t>136003</t>
  </si>
  <si>
    <t>SM2HX-09S</t>
  </si>
  <si>
    <t>136004</t>
  </si>
  <si>
    <t>SM2HX-05S</t>
  </si>
  <si>
    <t>136005</t>
  </si>
  <si>
    <t>SM2HX-02S</t>
  </si>
  <si>
    <t>136008</t>
  </si>
  <si>
    <t>136009</t>
  </si>
  <si>
    <t>SM2GX-15S</t>
  </si>
  <si>
    <t>136010</t>
  </si>
  <si>
    <t>136011</t>
  </si>
  <si>
    <t>SM2HX-13S</t>
  </si>
  <si>
    <t>136038</t>
  </si>
  <si>
    <t>SM1GX-07S</t>
  </si>
  <si>
    <t>136109</t>
  </si>
  <si>
    <t>SM1GX-09S</t>
  </si>
  <si>
    <t>136110</t>
  </si>
  <si>
    <t>SM1EX-04S</t>
  </si>
  <si>
    <t>136111</t>
  </si>
  <si>
    <t>SM1WX-8S</t>
  </si>
  <si>
    <t>136113</t>
  </si>
  <si>
    <t>136115</t>
  </si>
  <si>
    <t>136116</t>
  </si>
  <si>
    <t>SM1EX-02S</t>
  </si>
  <si>
    <t>136117</t>
  </si>
  <si>
    <t>136145</t>
  </si>
  <si>
    <t>136191</t>
  </si>
  <si>
    <t>136192</t>
  </si>
  <si>
    <t>136193</t>
  </si>
  <si>
    <t>136194</t>
  </si>
  <si>
    <t>136195</t>
  </si>
  <si>
    <t>136226</t>
  </si>
  <si>
    <t>136228</t>
  </si>
  <si>
    <t>136229</t>
  </si>
  <si>
    <t>136234</t>
  </si>
  <si>
    <t>136236</t>
  </si>
  <si>
    <t>136238</t>
  </si>
  <si>
    <t>SM1CX-02S</t>
  </si>
  <si>
    <t>136239</t>
  </si>
  <si>
    <t>136240</t>
  </si>
  <si>
    <t>SM1BX-08S</t>
  </si>
  <si>
    <t>137513</t>
  </si>
  <si>
    <t>137514</t>
  </si>
  <si>
    <t>SM1CX-12S</t>
  </si>
  <si>
    <t>137599</t>
  </si>
  <si>
    <t>137600</t>
  </si>
  <si>
    <t>SM1CX-08S</t>
  </si>
  <si>
    <t>137601</t>
  </si>
  <si>
    <t>137602</t>
  </si>
  <si>
    <t>SM1BX-10S</t>
  </si>
  <si>
    <t>137605</t>
  </si>
  <si>
    <t>137606</t>
  </si>
  <si>
    <t>137607</t>
  </si>
  <si>
    <t>137608</t>
  </si>
  <si>
    <t>137609</t>
  </si>
  <si>
    <t>137610</t>
  </si>
  <si>
    <t>SM1CX-10S</t>
  </si>
  <si>
    <t>137611</t>
  </si>
  <si>
    <t>137612</t>
  </si>
  <si>
    <t>137613</t>
  </si>
  <si>
    <t>137614</t>
  </si>
  <si>
    <t>137626</t>
  </si>
  <si>
    <t>SM1DX-12S</t>
  </si>
  <si>
    <t>137627</t>
  </si>
  <si>
    <t>137628</t>
  </si>
  <si>
    <t>SM1DX-14S</t>
  </si>
  <si>
    <t>137629</t>
  </si>
  <si>
    <t>137630</t>
  </si>
  <si>
    <t>137631</t>
  </si>
  <si>
    <t>137633</t>
  </si>
  <si>
    <t>SM1BX-06S</t>
  </si>
  <si>
    <t>137637</t>
  </si>
  <si>
    <t>SM1DX-16S</t>
  </si>
  <si>
    <t>137639</t>
  </si>
  <si>
    <t>137640</t>
  </si>
  <si>
    <t>137641</t>
  </si>
  <si>
    <t>137642</t>
  </si>
  <si>
    <t>137647</t>
  </si>
  <si>
    <t>137648</t>
  </si>
  <si>
    <t>137649</t>
  </si>
  <si>
    <t>SM1BX-04S</t>
  </si>
  <si>
    <t>137650</t>
  </si>
  <si>
    <t>137652</t>
  </si>
  <si>
    <t>D-10062</t>
  </si>
  <si>
    <t>SM2AX-24S</t>
  </si>
  <si>
    <t>132368</t>
  </si>
  <si>
    <t>SA-07</t>
  </si>
  <si>
    <t>SM2AX-23S</t>
  </si>
  <si>
    <t>132371</t>
  </si>
  <si>
    <t>132372</t>
  </si>
  <si>
    <t>133698</t>
  </si>
  <si>
    <t>134526</t>
  </si>
  <si>
    <t>SM1CX-14S</t>
  </si>
  <si>
    <t>136014</t>
  </si>
  <si>
    <t>136017</t>
  </si>
  <si>
    <t>136020</t>
  </si>
  <si>
    <t>SM1CX-11S</t>
  </si>
  <si>
    <t>136035</t>
  </si>
  <si>
    <t>SM2AX-22S</t>
  </si>
  <si>
    <t>132369</t>
  </si>
  <si>
    <t>SA-08</t>
  </si>
  <si>
    <t>132370</t>
  </si>
  <si>
    <t>132373</t>
  </si>
  <si>
    <t>132374</t>
  </si>
  <si>
    <t>SM2BX-19S</t>
  </si>
  <si>
    <t>132555</t>
  </si>
  <si>
    <t>132556</t>
  </si>
  <si>
    <t>133898</t>
  </si>
  <si>
    <t>134118</t>
  </si>
  <si>
    <t>134121</t>
  </si>
  <si>
    <t>SM2EX-16S</t>
  </si>
  <si>
    <t>134122</t>
  </si>
  <si>
    <t>SM2FX-16S</t>
  </si>
  <si>
    <t>134124</t>
  </si>
  <si>
    <t>SM2EX-15S</t>
  </si>
  <si>
    <t>134125</t>
  </si>
  <si>
    <t>SM2FX-15S</t>
  </si>
  <si>
    <t>134161</t>
  </si>
  <si>
    <t>134528</t>
  </si>
  <si>
    <t>135997</t>
  </si>
  <si>
    <t>SM2HX-01S</t>
  </si>
  <si>
    <t>135999</t>
  </si>
  <si>
    <t>SM2HX-03S</t>
  </si>
  <si>
    <t>136006</t>
  </si>
  <si>
    <t>136013</t>
  </si>
  <si>
    <t>136019</t>
  </si>
  <si>
    <t>136024</t>
  </si>
  <si>
    <t>136028</t>
  </si>
  <si>
    <t>SM1WX-7S</t>
  </si>
  <si>
    <t>136172</t>
  </si>
  <si>
    <t>136173</t>
  </si>
  <si>
    <t>SM1WX-5S</t>
  </si>
  <si>
    <t>136175</t>
  </si>
  <si>
    <t>136176</t>
  </si>
  <si>
    <t>136177</t>
  </si>
  <si>
    <t>136178</t>
  </si>
  <si>
    <t>136190</t>
  </si>
  <si>
    <t>136227</t>
  </si>
  <si>
    <t>136230</t>
  </si>
  <si>
    <t>136231</t>
  </si>
  <si>
    <t>136235</t>
  </si>
  <si>
    <t>136237</t>
  </si>
  <si>
    <t>137510</t>
  </si>
  <si>
    <t>137511</t>
  </si>
  <si>
    <t>137512</t>
  </si>
  <si>
    <t>SM1DX-08S</t>
  </si>
  <si>
    <t>137515</t>
  </si>
  <si>
    <t>137516</t>
  </si>
  <si>
    <t>137517</t>
  </si>
  <si>
    <t>137518</t>
  </si>
  <si>
    <t>SM1DX-10S</t>
  </si>
  <si>
    <t>137632</t>
  </si>
  <si>
    <t>137634</t>
  </si>
  <si>
    <t>137635</t>
  </si>
  <si>
    <t>137636</t>
  </si>
  <si>
    <t>SM1CX-03S</t>
  </si>
  <si>
    <t>137638</t>
  </si>
  <si>
    <t>137644</t>
  </si>
  <si>
    <t>SM1CX-01S</t>
  </si>
  <si>
    <t>137645</t>
  </si>
  <si>
    <t>137646</t>
  </si>
  <si>
    <t>137651</t>
  </si>
  <si>
    <t>SM2EX-21S</t>
  </si>
  <si>
    <t>133885</t>
  </si>
  <si>
    <t>SA-09</t>
  </si>
  <si>
    <t>SM2EX-22S</t>
  </si>
  <si>
    <t>133886</t>
  </si>
  <si>
    <t>133887</t>
  </si>
  <si>
    <t>SM2FX-24S</t>
  </si>
  <si>
    <t>133890</t>
  </si>
  <si>
    <t>133891</t>
  </si>
  <si>
    <t>133892</t>
  </si>
  <si>
    <t>133893</t>
  </si>
  <si>
    <t>SM2EX-23S</t>
  </si>
  <si>
    <t>133894</t>
  </si>
  <si>
    <t>SM2DX-19S</t>
  </si>
  <si>
    <t>133896</t>
  </si>
  <si>
    <t>133897</t>
  </si>
  <si>
    <t>133970</t>
  </si>
  <si>
    <t>133975</t>
  </si>
  <si>
    <t>SM2HX-11S</t>
  </si>
  <si>
    <t>134082</t>
  </si>
  <si>
    <t>SM2DX-15S</t>
  </si>
  <si>
    <t>134176</t>
  </si>
  <si>
    <t>134183</t>
  </si>
  <si>
    <t>134184</t>
  </si>
  <si>
    <t>SM2CX-21S</t>
  </si>
  <si>
    <t>134186</t>
  </si>
  <si>
    <t>134188</t>
  </si>
  <si>
    <t>134189</t>
  </si>
  <si>
    <t>134190</t>
  </si>
  <si>
    <t>134192</t>
  </si>
  <si>
    <t>134193</t>
  </si>
  <si>
    <t>134194</t>
  </si>
  <si>
    <t>134198</t>
  </si>
  <si>
    <t>134199</t>
  </si>
  <si>
    <t>134202</t>
  </si>
  <si>
    <t>SM1WX-9S</t>
  </si>
  <si>
    <t>135983</t>
  </si>
  <si>
    <t>135984</t>
  </si>
  <si>
    <t>SM1DX-09S</t>
  </si>
  <si>
    <t>136027</t>
  </si>
  <si>
    <t>136029</t>
  </si>
  <si>
    <t>136030</t>
  </si>
  <si>
    <t>136031</t>
  </si>
  <si>
    <t>136032</t>
  </si>
  <si>
    <t>136034</t>
  </si>
  <si>
    <t>136118</t>
  </si>
  <si>
    <t>136119</t>
  </si>
  <si>
    <t>136120</t>
  </si>
  <si>
    <t>136136</t>
  </si>
  <si>
    <t>SM1EX-08S</t>
  </si>
  <si>
    <t>136138</t>
  </si>
  <si>
    <t>136139</t>
  </si>
  <si>
    <t>136140</t>
  </si>
  <si>
    <t>SM1EX-06S</t>
  </si>
  <si>
    <t>136141</t>
  </si>
  <si>
    <t>136142</t>
  </si>
  <si>
    <t>136143</t>
  </si>
  <si>
    <t>136144</t>
  </si>
  <si>
    <t>136156</t>
  </si>
  <si>
    <t>136157</t>
  </si>
  <si>
    <t>136158</t>
  </si>
  <si>
    <t>136159</t>
  </si>
  <si>
    <t>136160</t>
  </si>
  <si>
    <t>136162</t>
  </si>
  <si>
    <t>136163</t>
  </si>
  <si>
    <t>136164</t>
  </si>
  <si>
    <t>136165</t>
  </si>
  <si>
    <t>136166</t>
  </si>
  <si>
    <t>136167</t>
  </si>
  <si>
    <t>136168</t>
  </si>
  <si>
    <t>136169</t>
  </si>
  <si>
    <t>SM1DX-15S</t>
  </si>
  <si>
    <t>137653</t>
  </si>
  <si>
    <t>SM1DX-01S</t>
  </si>
  <si>
    <t>137654</t>
  </si>
  <si>
    <t>137655</t>
  </si>
  <si>
    <t>137656</t>
  </si>
  <si>
    <t>137657</t>
  </si>
  <si>
    <t>137658</t>
  </si>
  <si>
    <t>137659</t>
  </si>
  <si>
    <t>137660</t>
  </si>
  <si>
    <t>137661</t>
  </si>
  <si>
    <t>137662</t>
  </si>
  <si>
    <t>SM1DX-03S</t>
  </si>
  <si>
    <t>137663</t>
  </si>
  <si>
    <t>137664</t>
  </si>
  <si>
    <t>137665</t>
  </si>
  <si>
    <t>137666</t>
  </si>
  <si>
    <t>137671</t>
  </si>
  <si>
    <t>137672</t>
  </si>
  <si>
    <t>137673</t>
  </si>
  <si>
    <t>137674</t>
  </si>
  <si>
    <t>137675</t>
  </si>
  <si>
    <t>137676</t>
  </si>
  <si>
    <t>137677</t>
  </si>
  <si>
    <t>SM1DX-05S</t>
  </si>
  <si>
    <t>137678</t>
  </si>
  <si>
    <t>137679</t>
  </si>
  <si>
    <t>137682</t>
  </si>
  <si>
    <t>137683</t>
  </si>
  <si>
    <t>137684</t>
  </si>
  <si>
    <t>137685</t>
  </si>
  <si>
    <t>131543</t>
  </si>
  <si>
    <t>SA-10-SB</t>
  </si>
  <si>
    <t>134894</t>
  </si>
  <si>
    <t>134895</t>
  </si>
  <si>
    <t>135034</t>
  </si>
  <si>
    <t>135035</t>
  </si>
  <si>
    <t>135044</t>
  </si>
  <si>
    <t>SM2EX-17S</t>
  </si>
  <si>
    <t>135045</t>
  </si>
  <si>
    <t>135046</t>
  </si>
  <si>
    <t>SM2BX-21S</t>
  </si>
  <si>
    <t>135065</t>
  </si>
  <si>
    <t>SM2AX-21S</t>
  </si>
  <si>
    <t>135067</t>
  </si>
  <si>
    <t>135068</t>
  </si>
  <si>
    <t>SM2CX-22S</t>
  </si>
  <si>
    <t>135069</t>
  </si>
  <si>
    <t>135070</t>
  </si>
  <si>
    <t>135072</t>
  </si>
  <si>
    <t>135074</t>
  </si>
  <si>
    <t>SM2BX-17S</t>
  </si>
  <si>
    <t>135075</t>
  </si>
  <si>
    <t>SM2DX-21S</t>
  </si>
  <si>
    <t>135077</t>
  </si>
  <si>
    <t>135079</t>
  </si>
  <si>
    <t>135085</t>
  </si>
  <si>
    <t>135086</t>
  </si>
  <si>
    <t>SM2CX-19S</t>
  </si>
  <si>
    <t>135090</t>
  </si>
  <si>
    <t>135101</t>
  </si>
  <si>
    <t>135102</t>
  </si>
  <si>
    <t>135165</t>
  </si>
  <si>
    <t>135166</t>
  </si>
  <si>
    <t>SM2DX-17S</t>
  </si>
  <si>
    <t>135167</t>
  </si>
  <si>
    <t>SM2DX-23S</t>
  </si>
  <si>
    <t>135168</t>
  </si>
  <si>
    <t>135169</t>
  </si>
  <si>
    <t>SM1WX-4S</t>
  </si>
  <si>
    <t>135973</t>
  </si>
  <si>
    <t>SM1GX-03S</t>
  </si>
  <si>
    <t>135980</t>
  </si>
  <si>
    <t>135981</t>
  </si>
  <si>
    <t>135982</t>
  </si>
  <si>
    <t>SM1WX-13S</t>
  </si>
  <si>
    <t>136041</t>
  </si>
  <si>
    <t>136042</t>
  </si>
  <si>
    <t>136043</t>
  </si>
  <si>
    <t>136045</t>
  </si>
  <si>
    <t>136046</t>
  </si>
  <si>
    <t>136047</t>
  </si>
  <si>
    <t>136050</t>
  </si>
  <si>
    <t>136051</t>
  </si>
  <si>
    <t>136052</t>
  </si>
  <si>
    <t>136054</t>
  </si>
  <si>
    <t>136056</t>
  </si>
  <si>
    <t>136058</t>
  </si>
  <si>
    <t>136059</t>
  </si>
  <si>
    <t>136061</t>
  </si>
  <si>
    <t>136062</t>
  </si>
  <si>
    <t>136063</t>
  </si>
  <si>
    <t>136064</t>
  </si>
  <si>
    <t>SM1WX-6S</t>
  </si>
  <si>
    <t>136121</t>
  </si>
  <si>
    <t>136122</t>
  </si>
  <si>
    <t>136123</t>
  </si>
  <si>
    <t>136124</t>
  </si>
  <si>
    <t>136125</t>
  </si>
  <si>
    <t>136126</t>
  </si>
  <si>
    <t>136127</t>
  </si>
  <si>
    <t>136128</t>
  </si>
  <si>
    <t>136129</t>
  </si>
  <si>
    <t>136130</t>
  </si>
  <si>
    <t>136131</t>
  </si>
  <si>
    <t>136132</t>
  </si>
  <si>
    <t>136133</t>
  </si>
  <si>
    <t>136134</t>
  </si>
  <si>
    <t>136135</t>
  </si>
  <si>
    <t>SM1FX-05S</t>
  </si>
  <si>
    <t>136146</t>
  </si>
  <si>
    <t>SM1FX-10S</t>
  </si>
  <si>
    <t>136148</t>
  </si>
  <si>
    <t>SM1FX-12S</t>
  </si>
  <si>
    <t>136149</t>
  </si>
  <si>
    <t>136150</t>
  </si>
  <si>
    <t>136151</t>
  </si>
  <si>
    <t>136152</t>
  </si>
  <si>
    <t>136153</t>
  </si>
  <si>
    <t>136154</t>
  </si>
  <si>
    <t>136155</t>
  </si>
  <si>
    <t>136196</t>
  </si>
  <si>
    <t>136197</t>
  </si>
  <si>
    <t>136198</t>
  </si>
  <si>
    <t>136199</t>
  </si>
  <si>
    <t>136200</t>
  </si>
  <si>
    <t>136201</t>
  </si>
  <si>
    <t>136202</t>
  </si>
  <si>
    <t>136203</t>
  </si>
  <si>
    <t>136204</t>
  </si>
  <si>
    <t>SM1FX-08S</t>
  </si>
  <si>
    <t>136205</t>
  </si>
  <si>
    <t>136206</t>
  </si>
  <si>
    <t>136207</t>
  </si>
  <si>
    <t>136208</t>
  </si>
  <si>
    <t>136209</t>
  </si>
  <si>
    <t>SM1FX-04S</t>
  </si>
  <si>
    <t>136210</t>
  </si>
  <si>
    <t>136211</t>
  </si>
  <si>
    <t>136212</t>
  </si>
  <si>
    <t>136214</t>
  </si>
  <si>
    <t>136215</t>
  </si>
  <si>
    <t>136216</t>
  </si>
  <si>
    <t>SM1FX-06S</t>
  </si>
  <si>
    <t>136217</t>
  </si>
  <si>
    <t>136218</t>
  </si>
  <si>
    <t>136220</t>
  </si>
  <si>
    <t>136221</t>
  </si>
  <si>
    <t>136222</t>
  </si>
  <si>
    <t>136223</t>
  </si>
  <si>
    <t>136224</t>
  </si>
  <si>
    <t>136551</t>
  </si>
  <si>
    <t>136552</t>
  </si>
  <si>
    <t>136553</t>
  </si>
  <si>
    <t>136554</t>
  </si>
  <si>
    <t>136555</t>
  </si>
  <si>
    <t>136556</t>
  </si>
  <si>
    <t>136557</t>
  </si>
  <si>
    <t>SM2IX-13S</t>
  </si>
  <si>
    <t>135897</t>
  </si>
  <si>
    <t>SC2PRO</t>
  </si>
  <si>
    <t>SM2A1-13P</t>
  </si>
  <si>
    <t>Damaged</t>
  </si>
  <si>
    <t>SP-TR80-25</t>
  </si>
  <si>
    <t>132505</t>
  </si>
  <si>
    <t>TM-B6</t>
  </si>
  <si>
    <t>132519</t>
  </si>
  <si>
    <t>135523</t>
  </si>
  <si>
    <t>135524</t>
  </si>
  <si>
    <t>135531</t>
  </si>
  <si>
    <t>135532</t>
  </si>
  <si>
    <t>135538</t>
  </si>
  <si>
    <t>135539</t>
  </si>
  <si>
    <t>137152</t>
  </si>
  <si>
    <t>137154</t>
  </si>
  <si>
    <t>SM2EX-18S</t>
  </si>
  <si>
    <t>137170</t>
  </si>
  <si>
    <t>137172</t>
  </si>
  <si>
    <t>SM2AX-06S</t>
  </si>
  <si>
    <t>137181</t>
  </si>
  <si>
    <t>SM2FX-17S</t>
  </si>
  <si>
    <t>132357</t>
  </si>
  <si>
    <t>TR120-BLK-PART1</t>
  </si>
  <si>
    <t>132550</t>
  </si>
  <si>
    <t>SM2DX-22S</t>
  </si>
  <si>
    <t>134912</t>
  </si>
  <si>
    <t>134913</t>
  </si>
  <si>
    <t>135092</t>
  </si>
  <si>
    <t>135663</t>
  </si>
  <si>
    <t>SM2BX-15S</t>
  </si>
  <si>
    <t>135664</t>
  </si>
  <si>
    <t>132480</t>
  </si>
  <si>
    <t>TR120-BLK-PART2</t>
  </si>
  <si>
    <t>132481</t>
  </si>
  <si>
    <t>132547</t>
  </si>
  <si>
    <t>132591</t>
  </si>
  <si>
    <t>134911</t>
  </si>
  <si>
    <t>SM2IX-05S</t>
  </si>
  <si>
    <t>134923</t>
  </si>
  <si>
    <t>SM2AX-17S</t>
  </si>
  <si>
    <t>135006</t>
  </si>
  <si>
    <t>135009</t>
  </si>
  <si>
    <t>SM2DX-24S</t>
  </si>
  <si>
    <t>135654</t>
  </si>
  <si>
    <t>135655</t>
  </si>
  <si>
    <t>SM2HX-12S</t>
  </si>
  <si>
    <t>133368</t>
  </si>
  <si>
    <t>TR120-SMEX</t>
  </si>
  <si>
    <t>SM1BX-05S</t>
  </si>
  <si>
    <t>135740</t>
  </si>
  <si>
    <t>TR120-SMEX2</t>
  </si>
  <si>
    <t>135757</t>
  </si>
  <si>
    <t>135766</t>
  </si>
  <si>
    <t>D132551</t>
  </si>
  <si>
    <t>TR1604-BLK-PART1</t>
  </si>
  <si>
    <t>SM2HX-14S</t>
  </si>
  <si>
    <t>D133358</t>
  </si>
  <si>
    <t>D135031</t>
  </si>
  <si>
    <t>SM2AX-08S</t>
  </si>
  <si>
    <t>D135176</t>
  </si>
  <si>
    <t>SM2AX-13S</t>
  </si>
  <si>
    <t>D-10082</t>
  </si>
  <si>
    <t>SM2AX-15S</t>
  </si>
  <si>
    <t>D10099</t>
  </si>
  <si>
    <t>D10111</t>
  </si>
  <si>
    <t>D10122</t>
  </si>
  <si>
    <t>132478</t>
  </si>
  <si>
    <t>TR1604-BLK-PART2</t>
  </si>
  <si>
    <t>132529</t>
  </si>
  <si>
    <t>132530</t>
  </si>
  <si>
    <t>132531</t>
  </si>
  <si>
    <t>133334</t>
  </si>
  <si>
    <t>133347</t>
  </si>
  <si>
    <t>135032</t>
  </si>
  <si>
    <t>SM2WX-04S</t>
  </si>
  <si>
    <t>135658</t>
  </si>
  <si>
    <t>SM2AX-14S</t>
  </si>
  <si>
    <t>135672</t>
  </si>
  <si>
    <t>SM2IX-03S</t>
  </si>
  <si>
    <t>135957</t>
  </si>
  <si>
    <t>132381</t>
  </si>
  <si>
    <t>TR1604-BLK-PART3</t>
  </si>
  <si>
    <t>132534</t>
  </si>
  <si>
    <t>132540</t>
  </si>
  <si>
    <t>SM2BX-24S</t>
  </si>
  <si>
    <t>133335</t>
  </si>
  <si>
    <t>SM2GX-23S</t>
  </si>
  <si>
    <t>134925</t>
  </si>
  <si>
    <t>135010</t>
  </si>
  <si>
    <t>135674</t>
  </si>
  <si>
    <t>135935</t>
  </si>
  <si>
    <t>135958</t>
  </si>
  <si>
    <t>136355</t>
  </si>
  <si>
    <t>TR160S-BLK-PART1</t>
  </si>
  <si>
    <t>136356</t>
  </si>
  <si>
    <t>TR160S-BLK-PART2</t>
  </si>
  <si>
    <t>SM1FX-03S</t>
  </si>
  <si>
    <t>136357</t>
  </si>
  <si>
    <t>136549</t>
  </si>
  <si>
    <t>SM1DX-07S</t>
  </si>
  <si>
    <t>137508</t>
  </si>
  <si>
    <t>134147</t>
  </si>
  <si>
    <t>TR160S-L-PART1</t>
  </si>
  <si>
    <t>136539</t>
  </si>
  <si>
    <t>136761</t>
  </si>
  <si>
    <t>134149</t>
  </si>
  <si>
    <t>TR160S-L-PART2</t>
  </si>
  <si>
    <t>SM1BX-14S</t>
  </si>
  <si>
    <t>134153</t>
  </si>
  <si>
    <t>134154</t>
  </si>
  <si>
    <t>136544</t>
  </si>
  <si>
    <t>SM1EX-01S</t>
  </si>
  <si>
    <t>136550</t>
  </si>
  <si>
    <t>136755</t>
  </si>
  <si>
    <t>133359</t>
  </si>
  <si>
    <t>TR80-4M4-BLK</t>
  </si>
  <si>
    <t>135679</t>
  </si>
  <si>
    <t>D132352</t>
  </si>
  <si>
    <t>TR805-BLK-PART1</t>
  </si>
  <si>
    <t>SM2DX-20S</t>
  </si>
  <si>
    <t>132590</t>
  </si>
  <si>
    <t>135015</t>
  </si>
  <si>
    <t>135029</t>
  </si>
  <si>
    <t>135030</t>
  </si>
  <si>
    <t>SM2CX-20S</t>
  </si>
  <si>
    <t>D-10069</t>
  </si>
  <si>
    <t>132482</t>
  </si>
  <si>
    <t>TR805-BLK-PART2</t>
  </si>
  <si>
    <t>132541</t>
  </si>
  <si>
    <t>SM2CX-15S</t>
  </si>
  <si>
    <t>135019</t>
  </si>
  <si>
    <t>135020</t>
  </si>
  <si>
    <t>135027</t>
  </si>
  <si>
    <t>135184</t>
  </si>
  <si>
    <t>135786</t>
  </si>
  <si>
    <t>SM2CX-18S</t>
  </si>
  <si>
    <t>132354</t>
  </si>
  <si>
    <t>TR805-BLK-PART3</t>
  </si>
  <si>
    <t>132489</t>
  </si>
  <si>
    <t>132600</t>
  </si>
  <si>
    <t>134920</t>
  </si>
  <si>
    <t>135014</t>
  </si>
  <si>
    <t>136774</t>
  </si>
  <si>
    <t>TR8-08-B-PART1</t>
  </si>
  <si>
    <t>SM2EX-20S</t>
  </si>
  <si>
    <t>136775</t>
  </si>
  <si>
    <t>136777</t>
  </si>
  <si>
    <t>136781</t>
  </si>
  <si>
    <t>136782</t>
  </si>
  <si>
    <t>TR8-08-B-PART2</t>
  </si>
  <si>
    <t>SM2EX-24S</t>
  </si>
  <si>
    <t>132150</t>
  </si>
  <si>
    <t>TR80-BSBRACK2</t>
  </si>
  <si>
    <t>132151</t>
  </si>
  <si>
    <t>132155</t>
  </si>
  <si>
    <t>132158</t>
  </si>
  <si>
    <t>132159</t>
  </si>
  <si>
    <t>132469</t>
  </si>
  <si>
    <t>SM2AX-19S</t>
  </si>
  <si>
    <t>134547</t>
  </si>
  <si>
    <t>134550</t>
  </si>
  <si>
    <t>134552</t>
  </si>
  <si>
    <t>134918</t>
  </si>
  <si>
    <t>TR80-FMMS5-BLK</t>
  </si>
  <si>
    <t>135016</t>
  </si>
  <si>
    <t>SM2AX-03S</t>
  </si>
  <si>
    <t>135899</t>
  </si>
  <si>
    <t>135900</t>
  </si>
  <si>
    <t>135948</t>
  </si>
  <si>
    <t>SM2AX-05S</t>
  </si>
  <si>
    <t>135950</t>
  </si>
  <si>
    <t>SM1FX-15S</t>
  </si>
  <si>
    <t>137190</t>
  </si>
  <si>
    <t>SM1FX-07S</t>
  </si>
  <si>
    <t>137300</t>
  </si>
  <si>
    <t>137301</t>
  </si>
  <si>
    <t>SM1FX-13S</t>
  </si>
  <si>
    <t>137302</t>
  </si>
  <si>
    <t>SM1EX-05S</t>
  </si>
  <si>
    <t>137303</t>
  </si>
  <si>
    <t>SM1FX-11S</t>
  </si>
  <si>
    <t>137307</t>
  </si>
  <si>
    <t>137308</t>
  </si>
  <si>
    <t>D137309</t>
  </si>
  <si>
    <t>D10112</t>
  </si>
  <si>
    <t>D10113</t>
  </si>
  <si>
    <t>SM2CX-24S</t>
  </si>
  <si>
    <t>D10114</t>
  </si>
  <si>
    <t>135175</t>
  </si>
  <si>
    <t>TR80-FS05</t>
  </si>
  <si>
    <t>135901</t>
  </si>
  <si>
    <t>TR80-HB5</t>
  </si>
  <si>
    <t>SM2HX-08S</t>
  </si>
  <si>
    <t>135754</t>
  </si>
  <si>
    <t>TR80-INVPED3</t>
  </si>
  <si>
    <t>132533</t>
  </si>
  <si>
    <t>TR80-KBM3-BLK</t>
  </si>
  <si>
    <t>135657</t>
  </si>
  <si>
    <t>D132589</t>
  </si>
  <si>
    <t>TR80-LITE-PART1</t>
  </si>
  <si>
    <t>D132595</t>
  </si>
  <si>
    <t>D-10067</t>
  </si>
  <si>
    <t>D-10068</t>
  </si>
  <si>
    <t>132608</t>
  </si>
  <si>
    <t>TR80-LITE-PART2</t>
  </si>
  <si>
    <t>SM2CX-23S</t>
  </si>
  <si>
    <t>132613</t>
  </si>
  <si>
    <t>132614</t>
  </si>
  <si>
    <t>134907</t>
  </si>
  <si>
    <t>134908</t>
  </si>
  <si>
    <t>134909</t>
  </si>
  <si>
    <t>134910</t>
  </si>
  <si>
    <t>132348</t>
  </si>
  <si>
    <t>TR80-MM3-BLK</t>
  </si>
  <si>
    <t>137193</t>
  </si>
  <si>
    <t>TR80-NEWPB</t>
  </si>
  <si>
    <t>134466</t>
  </si>
  <si>
    <t>TR80-NEWPLATE2</t>
  </si>
  <si>
    <t>134467</t>
  </si>
  <si>
    <t>134468</t>
  </si>
  <si>
    <t>134469</t>
  </si>
  <si>
    <t>134471</t>
  </si>
  <si>
    <t>SM2GX-17S</t>
  </si>
  <si>
    <t>134472</t>
  </si>
  <si>
    <t>134473</t>
  </si>
  <si>
    <t>134503</t>
  </si>
  <si>
    <t>134505</t>
  </si>
  <si>
    <t>135537</t>
  </si>
  <si>
    <t>134490</t>
  </si>
  <si>
    <t>TR80-NWM5</t>
  </si>
  <si>
    <t>134998</t>
  </si>
  <si>
    <t>137194</t>
  </si>
  <si>
    <t>135547</t>
  </si>
  <si>
    <t>TR80-NWMA3</t>
  </si>
  <si>
    <t>135548</t>
  </si>
  <si>
    <t>135660</t>
  </si>
  <si>
    <t>TR80-PCS4</t>
  </si>
  <si>
    <t>135945</t>
  </si>
  <si>
    <t>135953</t>
  </si>
  <si>
    <t>135956</t>
  </si>
  <si>
    <t>137294</t>
  </si>
  <si>
    <t>SM1FX-09S</t>
  </si>
  <si>
    <t>137305</t>
  </si>
  <si>
    <t>137306</t>
  </si>
  <si>
    <t>137311</t>
  </si>
  <si>
    <t>SM2BX-22S</t>
  </si>
  <si>
    <t>135673</t>
  </si>
  <si>
    <t>TR80-SHELF4-BLK</t>
  </si>
  <si>
    <t>135942</t>
  </si>
  <si>
    <t>SM1EX-12S</t>
  </si>
  <si>
    <t>137615</t>
  </si>
  <si>
    <t>TR80-SLIDER2</t>
  </si>
  <si>
    <t>137289</t>
  </si>
  <si>
    <t>TR80-SMEX3-BLK</t>
  </si>
  <si>
    <t>132539</t>
  </si>
  <si>
    <t>TR80-TMARM4-BLK</t>
  </si>
  <si>
    <t>132587</t>
  </si>
  <si>
    <t>132603</t>
  </si>
  <si>
    <t>133361</t>
  </si>
  <si>
    <t>133365</t>
  </si>
  <si>
    <t>135676</t>
  </si>
  <si>
    <t>135678</t>
  </si>
  <si>
    <t>135943</t>
  </si>
  <si>
    <t>135944</t>
  </si>
  <si>
    <t>SM1FX-14S</t>
  </si>
  <si>
    <t>137292</t>
  </si>
  <si>
    <t>SM1GX-13S</t>
  </si>
  <si>
    <t>137293</t>
  </si>
  <si>
    <t>SM1EX-09S</t>
  </si>
  <si>
    <t>137298</t>
  </si>
  <si>
    <t>137304</t>
  </si>
  <si>
    <t>SM1FX-01S</t>
  </si>
  <si>
    <t>137320</t>
  </si>
  <si>
    <t>137322</t>
  </si>
  <si>
    <t>137326</t>
  </si>
  <si>
    <t>137327</t>
  </si>
  <si>
    <t>132542</t>
  </si>
  <si>
    <t>TR80-TMKIT3-BLK</t>
  </si>
  <si>
    <t>132611</t>
  </si>
  <si>
    <t>SM2HX-10S</t>
  </si>
  <si>
    <t>133340</t>
  </si>
  <si>
    <t>135648</t>
  </si>
  <si>
    <t>135669</t>
  </si>
  <si>
    <t>135680</t>
  </si>
  <si>
    <t>135937</t>
  </si>
  <si>
    <t>135941</t>
  </si>
  <si>
    <t>SM1EX-07S</t>
  </si>
  <si>
    <t>137189</t>
  </si>
  <si>
    <t>137291</t>
  </si>
  <si>
    <t>137299</t>
  </si>
  <si>
    <t>137323</t>
  </si>
  <si>
    <t>137325</t>
  </si>
  <si>
    <t>132597</t>
  </si>
  <si>
    <t>TR80-TMSIN4-BLK</t>
  </si>
  <si>
    <t>133360</t>
  </si>
  <si>
    <t>135008</t>
  </si>
  <si>
    <t>135023</t>
  </si>
  <si>
    <t>135651</t>
  </si>
  <si>
    <t>135666</t>
  </si>
  <si>
    <t>135667</t>
  </si>
  <si>
    <t>135932</t>
  </si>
  <si>
    <t>135940</t>
  </si>
  <si>
    <t>137191</t>
  </si>
  <si>
    <t>137192</t>
  </si>
  <si>
    <t>SM1GX-05S</t>
  </si>
  <si>
    <t>137290</t>
  </si>
  <si>
    <t>137295</t>
  </si>
  <si>
    <t>137296</t>
  </si>
  <si>
    <t>137297</t>
  </si>
  <si>
    <t>137317</t>
  </si>
  <si>
    <t>137319</t>
  </si>
  <si>
    <t>SM1FX-02S</t>
  </si>
  <si>
    <t>137321</t>
  </si>
  <si>
    <t>137328</t>
  </si>
  <si>
    <t>SM2AX-18S</t>
  </si>
  <si>
    <t>132383</t>
  </si>
  <si>
    <t>TR80-TMSML3-BLK</t>
  </si>
  <si>
    <t>132538</t>
  </si>
  <si>
    <t>133333</t>
  </si>
  <si>
    <t>137310</t>
  </si>
  <si>
    <t>137313</t>
  </si>
  <si>
    <t>137314</t>
  </si>
  <si>
    <t>137315</t>
  </si>
  <si>
    <t>137316</t>
  </si>
  <si>
    <t>135671</t>
  </si>
  <si>
    <t>TR80-TR160FEET</t>
  </si>
  <si>
    <t>137125</t>
  </si>
  <si>
    <t>TR80-WMPLATE3</t>
  </si>
  <si>
    <t>137128</t>
  </si>
  <si>
    <t>137134</t>
  </si>
  <si>
    <t>137145</t>
  </si>
  <si>
    <t>137148</t>
  </si>
  <si>
    <t>137504</t>
  </si>
  <si>
    <t>135005</t>
  </si>
  <si>
    <t>TR8-10-B-PART1</t>
  </si>
  <si>
    <t>136731</t>
  </si>
  <si>
    <t>136733</t>
  </si>
  <si>
    <t>136734</t>
  </si>
  <si>
    <t>136757</t>
  </si>
  <si>
    <t>136758</t>
  </si>
  <si>
    <t>136760</t>
  </si>
  <si>
    <t>136763</t>
  </si>
  <si>
    <t>136765</t>
  </si>
  <si>
    <t>136766</t>
  </si>
  <si>
    <t>136767</t>
  </si>
  <si>
    <t>136768</t>
  </si>
  <si>
    <t>136769</t>
  </si>
  <si>
    <t>136770</t>
  </si>
  <si>
    <t>136771</t>
  </si>
  <si>
    <t>136772</t>
  </si>
  <si>
    <t>136773</t>
  </si>
  <si>
    <t>136776</t>
  </si>
  <si>
    <t>136778</t>
  </si>
  <si>
    <t>136779</t>
  </si>
  <si>
    <t>136784</t>
  </si>
  <si>
    <t>136794</t>
  </si>
  <si>
    <t>SM2HX-04S</t>
  </si>
  <si>
    <t>136795</t>
  </si>
  <si>
    <t>136796</t>
  </si>
  <si>
    <t>136797</t>
  </si>
  <si>
    <t>136798</t>
  </si>
  <si>
    <t>136799</t>
  </si>
  <si>
    <t>136800</t>
  </si>
  <si>
    <t>136801</t>
  </si>
  <si>
    <t>136802</t>
  </si>
  <si>
    <t>136803</t>
  </si>
  <si>
    <t>136804</t>
  </si>
  <si>
    <t>136805</t>
  </si>
  <si>
    <t>136806</t>
  </si>
  <si>
    <t>136807</t>
  </si>
  <si>
    <t>136808</t>
  </si>
  <si>
    <t>136809</t>
  </si>
  <si>
    <t>136811</t>
  </si>
  <si>
    <t>136817</t>
  </si>
  <si>
    <t>136819</t>
  </si>
  <si>
    <t>136827</t>
  </si>
  <si>
    <t>137023</t>
  </si>
  <si>
    <t>137155</t>
  </si>
  <si>
    <t>137178</t>
  </si>
  <si>
    <t>136735</t>
  </si>
  <si>
    <t>TR8-10-B-PART2</t>
  </si>
  <si>
    <t>136736</t>
  </si>
  <si>
    <t>136737</t>
  </si>
  <si>
    <t>136738</t>
  </si>
  <si>
    <t>136741</t>
  </si>
  <si>
    <t>136742</t>
  </si>
  <si>
    <t>136743</t>
  </si>
  <si>
    <t>136744</t>
  </si>
  <si>
    <t>136745</t>
  </si>
  <si>
    <t>136747</t>
  </si>
  <si>
    <t>136750</t>
  </si>
  <si>
    <t>136783</t>
  </si>
  <si>
    <t>136793</t>
  </si>
  <si>
    <t>136820</t>
  </si>
  <si>
    <t>136821</t>
  </si>
  <si>
    <t>136822</t>
  </si>
  <si>
    <t>136823</t>
  </si>
  <si>
    <t>136824</t>
  </si>
  <si>
    <t>136825</t>
  </si>
  <si>
    <t>136830</t>
  </si>
  <si>
    <t>SM2HX-06S</t>
  </si>
  <si>
    <t>137153</t>
  </si>
  <si>
    <t>137182</t>
  </si>
  <si>
    <t>137173</t>
  </si>
  <si>
    <t>TR8-10-G-PART1</t>
  </si>
  <si>
    <t>137174</t>
  </si>
  <si>
    <t>137175</t>
  </si>
  <si>
    <t>137176</t>
  </si>
  <si>
    <t>137179</t>
  </si>
  <si>
    <t>137168</t>
  </si>
  <si>
    <t>TR8-10-G-PART2</t>
  </si>
  <si>
    <t>137171</t>
  </si>
  <si>
    <t>137180</t>
  </si>
  <si>
    <t>135924</t>
  </si>
  <si>
    <t>TR-BSA200-KIT</t>
  </si>
  <si>
    <t>134489</t>
  </si>
  <si>
    <t>TR-DDBR2</t>
  </si>
  <si>
    <t>137049</t>
  </si>
  <si>
    <t>TR-HBMN2-RL</t>
  </si>
  <si>
    <t>SM1AX-14S</t>
  </si>
  <si>
    <t>D129561</t>
  </si>
  <si>
    <t>TRK-032-TR-241939</t>
  </si>
  <si>
    <t>D10098</t>
  </si>
  <si>
    <t>132160</t>
  </si>
  <si>
    <t>TR-KBM</t>
  </si>
  <si>
    <t>137412</t>
  </si>
  <si>
    <t>TR-KBM4</t>
  </si>
  <si>
    <t>137417</t>
  </si>
  <si>
    <t>D132270</t>
  </si>
  <si>
    <t>TR-M34</t>
  </si>
  <si>
    <t>132266</t>
  </si>
  <si>
    <t>TR-M49</t>
  </si>
  <si>
    <t>132269</t>
  </si>
  <si>
    <t>SM1CX-16S</t>
  </si>
  <si>
    <t>137060</t>
  </si>
  <si>
    <t>TR-MAT4</t>
  </si>
  <si>
    <t>137065</t>
  </si>
  <si>
    <t>137160</t>
  </si>
  <si>
    <t>137183</t>
  </si>
  <si>
    <t>137131</t>
  </si>
  <si>
    <t>TR-RSB4</t>
  </si>
  <si>
    <t>132261</t>
  </si>
  <si>
    <t>TR-SWH2</t>
  </si>
  <si>
    <t>133962</t>
  </si>
  <si>
    <t>TR-TR8-M</t>
  </si>
  <si>
    <t>SM1BX-03S</t>
  </si>
  <si>
    <t>134136</t>
  </si>
  <si>
    <t>TR-TR8-M3</t>
  </si>
  <si>
    <t>134138</t>
  </si>
  <si>
    <t>134139</t>
  </si>
  <si>
    <t>134491</t>
  </si>
  <si>
    <t>TR-WKIT-2</t>
  </si>
  <si>
    <t>134461</t>
  </si>
  <si>
    <t>TRX-ALP23-PART1</t>
  </si>
  <si>
    <t>134462</t>
  </si>
  <si>
    <t>134463</t>
  </si>
  <si>
    <t>134464</t>
  </si>
  <si>
    <t>134465</t>
  </si>
  <si>
    <t>135527</t>
  </si>
  <si>
    <t>135546</t>
  </si>
  <si>
    <t>135553</t>
  </si>
  <si>
    <t>135559</t>
  </si>
  <si>
    <t>135561</t>
  </si>
  <si>
    <t>135741</t>
  </si>
  <si>
    <t>135742</t>
  </si>
  <si>
    <t>135760</t>
  </si>
  <si>
    <t>135761</t>
  </si>
  <si>
    <t>135763</t>
  </si>
  <si>
    <t>135770</t>
  </si>
  <si>
    <t>135805</t>
  </si>
  <si>
    <t>135850</t>
  </si>
  <si>
    <t>135878</t>
  </si>
  <si>
    <t>SM1GX-15S</t>
  </si>
  <si>
    <t>136331</t>
  </si>
  <si>
    <t>136332</t>
  </si>
  <si>
    <t>136333</t>
  </si>
  <si>
    <t>136334</t>
  </si>
  <si>
    <t>136335</t>
  </si>
  <si>
    <t>136476</t>
  </si>
  <si>
    <t>136481</t>
  </si>
  <si>
    <t>136546</t>
  </si>
  <si>
    <t>136547</t>
  </si>
  <si>
    <t>136753</t>
  </si>
  <si>
    <t>136754</t>
  </si>
  <si>
    <t>137446</t>
  </si>
  <si>
    <t>137451</t>
  </si>
  <si>
    <t>SM1BX-01S</t>
  </si>
  <si>
    <t>137458</t>
  </si>
  <si>
    <t>137461</t>
  </si>
  <si>
    <t>137467</t>
  </si>
  <si>
    <t>137494</t>
  </si>
  <si>
    <t>137496</t>
  </si>
  <si>
    <t>134424</t>
  </si>
  <si>
    <t>TRX-ALP23-PART2</t>
  </si>
  <si>
    <t>134426</t>
  </si>
  <si>
    <t>134427</t>
  </si>
  <si>
    <t>134428</t>
  </si>
  <si>
    <t>134430</t>
  </si>
  <si>
    <t>134434</t>
  </si>
  <si>
    <t>134452</t>
  </si>
  <si>
    <t>135534</t>
  </si>
  <si>
    <t>SM2BX-18S</t>
  </si>
  <si>
    <t>135551</t>
  </si>
  <si>
    <t>135577</t>
  </si>
  <si>
    <t>135578</t>
  </si>
  <si>
    <t>135579</t>
  </si>
  <si>
    <t>135580</t>
  </si>
  <si>
    <t>135581</t>
  </si>
  <si>
    <t>135587</t>
  </si>
  <si>
    <t>135744</t>
  </si>
  <si>
    <t>135745</t>
  </si>
  <si>
    <t>135747</t>
  </si>
  <si>
    <t>135749</t>
  </si>
  <si>
    <t>135750</t>
  </si>
  <si>
    <t>135755</t>
  </si>
  <si>
    <t>135769</t>
  </si>
  <si>
    <t>135780</t>
  </si>
  <si>
    <t>135781</t>
  </si>
  <si>
    <t>135906</t>
  </si>
  <si>
    <t>135907</t>
  </si>
  <si>
    <t>135913</t>
  </si>
  <si>
    <t>135917</t>
  </si>
  <si>
    <t>136505</t>
  </si>
  <si>
    <t>136506</t>
  </si>
  <si>
    <t>136507</t>
  </si>
  <si>
    <t>136509</t>
  </si>
  <si>
    <t>136510</t>
  </si>
  <si>
    <t>136756</t>
  </si>
  <si>
    <t>136764</t>
  </si>
  <si>
    <t>137447</t>
  </si>
  <si>
    <t>137449</t>
  </si>
  <si>
    <t>137450</t>
  </si>
  <si>
    <t>SM1CX-09S</t>
  </si>
  <si>
    <t>137453</t>
  </si>
  <si>
    <t>137454</t>
  </si>
  <si>
    <t>SM1CX-07S</t>
  </si>
  <si>
    <t>137481</t>
  </si>
  <si>
    <t>137482</t>
  </si>
  <si>
    <t>134475</t>
  </si>
  <si>
    <t>TRX-ALP23-PART3</t>
  </si>
  <si>
    <t>134476</t>
  </si>
  <si>
    <t>134477</t>
  </si>
  <si>
    <t>134478</t>
  </si>
  <si>
    <t>134479</t>
  </si>
  <si>
    <t>134481</t>
  </si>
  <si>
    <t>134492</t>
  </si>
  <si>
    <t>134493</t>
  </si>
  <si>
    <t>134494</t>
  </si>
  <si>
    <t>134495</t>
  </si>
  <si>
    <t>134500</t>
  </si>
  <si>
    <t>SM2AX-16S</t>
  </si>
  <si>
    <t>134501</t>
  </si>
  <si>
    <t>134502</t>
  </si>
  <si>
    <t>134512</t>
  </si>
  <si>
    <t>135095</t>
  </si>
  <si>
    <t>SM1CX-05S</t>
  </si>
  <si>
    <t>135096</t>
  </si>
  <si>
    <t>135098</t>
  </si>
  <si>
    <t>135517</t>
  </si>
  <si>
    <t>135526</t>
  </si>
  <si>
    <t>135528</t>
  </si>
  <si>
    <t>135529</t>
  </si>
  <si>
    <t>135542</t>
  </si>
  <si>
    <t>135543</t>
  </si>
  <si>
    <t>SM2BX-20S</t>
  </si>
  <si>
    <t>135545</t>
  </si>
  <si>
    <t>135567</t>
  </si>
  <si>
    <t>135568</t>
  </si>
  <si>
    <t>135569</t>
  </si>
  <si>
    <t>135570</t>
  </si>
  <si>
    <t>135571</t>
  </si>
  <si>
    <t>135572</t>
  </si>
  <si>
    <t>135575</t>
  </si>
  <si>
    <t>135583</t>
  </si>
  <si>
    <t>135584</t>
  </si>
  <si>
    <t>135585</t>
  </si>
  <si>
    <t>135586</t>
  </si>
  <si>
    <t>SM2BX-16S</t>
  </si>
  <si>
    <t>135610</t>
  </si>
  <si>
    <t>135613</t>
  </si>
  <si>
    <t>135614</t>
  </si>
  <si>
    <t>135615</t>
  </si>
  <si>
    <t>135616</t>
  </si>
  <si>
    <t>135618</t>
  </si>
  <si>
    <t>135619</t>
  </si>
  <si>
    <t>135620</t>
  </si>
  <si>
    <t>135773</t>
  </si>
  <si>
    <t>135803</t>
  </si>
  <si>
    <t>135806</t>
  </si>
  <si>
    <t>SM2BX-23S</t>
  </si>
  <si>
    <t>135849</t>
  </si>
  <si>
    <t>135854</t>
  </si>
  <si>
    <t>135877</t>
  </si>
  <si>
    <t>135879</t>
  </si>
  <si>
    <t>135918</t>
  </si>
  <si>
    <t>135919</t>
  </si>
  <si>
    <t>SM1WX-14S</t>
  </si>
  <si>
    <t>136338</t>
  </si>
  <si>
    <t>136340</t>
  </si>
  <si>
    <t>136341</t>
  </si>
  <si>
    <t>136358</t>
  </si>
  <si>
    <t>136359</t>
  </si>
  <si>
    <t>136360</t>
  </si>
  <si>
    <t>136361</t>
  </si>
  <si>
    <t>136762</t>
  </si>
  <si>
    <t>137445</t>
  </si>
  <si>
    <t>137479</t>
  </si>
  <si>
    <t>137483</t>
  </si>
  <si>
    <t>137487</t>
  </si>
  <si>
    <t>137488</t>
  </si>
  <si>
    <t>137489</t>
  </si>
  <si>
    <t>132804</t>
  </si>
  <si>
    <t>TRX-BLK23-PART1</t>
  </si>
  <si>
    <t>132828</t>
  </si>
  <si>
    <t>132836</t>
  </si>
  <si>
    <t>133660</t>
  </si>
  <si>
    <t>133672</t>
  </si>
  <si>
    <t>133673</t>
  </si>
  <si>
    <t>133852</t>
  </si>
  <si>
    <t>133979</t>
  </si>
  <si>
    <t>133992</t>
  </si>
  <si>
    <t>134888</t>
  </si>
  <si>
    <t>134889</t>
  </si>
  <si>
    <t>135514</t>
  </si>
  <si>
    <t>135515</t>
  </si>
  <si>
    <t>135522</t>
  </si>
  <si>
    <t>135525</t>
  </si>
  <si>
    <t>135588</t>
  </si>
  <si>
    <t>135589</t>
  </si>
  <si>
    <t>135612</t>
  </si>
  <si>
    <t>135617</t>
  </si>
  <si>
    <t>135737</t>
  </si>
  <si>
    <t>135767</t>
  </si>
  <si>
    <t>135800</t>
  </si>
  <si>
    <t>135847</t>
  </si>
  <si>
    <t>135848</t>
  </si>
  <si>
    <t>SM1WX-11S</t>
  </si>
  <si>
    <t>136352</t>
  </si>
  <si>
    <t>136353</t>
  </si>
  <si>
    <t>136354</t>
  </si>
  <si>
    <t>136362</t>
  </si>
  <si>
    <t>136363</t>
  </si>
  <si>
    <t>136367</t>
  </si>
  <si>
    <t>136368</t>
  </si>
  <si>
    <t>136369</t>
  </si>
  <si>
    <t>136370</t>
  </si>
  <si>
    <t>136371</t>
  </si>
  <si>
    <t>136372</t>
  </si>
  <si>
    <t>136373</t>
  </si>
  <si>
    <t>SM1EX-16S</t>
  </si>
  <si>
    <t>137041</t>
  </si>
  <si>
    <t>SM1EX-14S</t>
  </si>
  <si>
    <t>137042</t>
  </si>
  <si>
    <t>137043</t>
  </si>
  <si>
    <t>137044</t>
  </si>
  <si>
    <t>SM1EX-13S</t>
  </si>
  <si>
    <t>137047</t>
  </si>
  <si>
    <t>137388</t>
  </si>
  <si>
    <t>137389</t>
  </si>
  <si>
    <t>137390</t>
  </si>
  <si>
    <t>137391</t>
  </si>
  <si>
    <t>SM1DX-06S</t>
  </si>
  <si>
    <t>137413</t>
  </si>
  <si>
    <t>SM1BX-12S</t>
  </si>
  <si>
    <t>137414</t>
  </si>
  <si>
    <t>137415</t>
  </si>
  <si>
    <t>137423</t>
  </si>
  <si>
    <t>137424</t>
  </si>
  <si>
    <t>137425</t>
  </si>
  <si>
    <t>SM1BX-11S</t>
  </si>
  <si>
    <t>137457</t>
  </si>
  <si>
    <t>137460</t>
  </si>
  <si>
    <t>137463</t>
  </si>
  <si>
    <t>137466</t>
  </si>
  <si>
    <t>137469</t>
  </si>
  <si>
    <t>137477</t>
  </si>
  <si>
    <t>137478</t>
  </si>
  <si>
    <t>132835</t>
  </si>
  <si>
    <t>TRX-BLK23-PART2</t>
  </si>
  <si>
    <t>132840</t>
  </si>
  <si>
    <t>132842</t>
  </si>
  <si>
    <t>133649</t>
  </si>
  <si>
    <t>133650</t>
  </si>
  <si>
    <t>133656</t>
  </si>
  <si>
    <t>133661</t>
  </si>
  <si>
    <t>133662</t>
  </si>
  <si>
    <t>133668</t>
  </si>
  <si>
    <t>133981</t>
  </si>
  <si>
    <t>133982</t>
  </si>
  <si>
    <t>134879</t>
  </si>
  <si>
    <t>134880</t>
  </si>
  <si>
    <t>134904</t>
  </si>
  <si>
    <t>135535</t>
  </si>
  <si>
    <t>135536</t>
  </si>
  <si>
    <t>135554</t>
  </si>
  <si>
    <t>135555</t>
  </si>
  <si>
    <t>135598</t>
  </si>
  <si>
    <t>135599</t>
  </si>
  <si>
    <t>135611</t>
  </si>
  <si>
    <t>135746</t>
  </si>
  <si>
    <t>135748</t>
  </si>
  <si>
    <t>135752</t>
  </si>
  <si>
    <t>135756</t>
  </si>
  <si>
    <t>135782</t>
  </si>
  <si>
    <t>135903</t>
  </si>
  <si>
    <t>135904</t>
  </si>
  <si>
    <t>135909</t>
  </si>
  <si>
    <t>135910</t>
  </si>
  <si>
    <t>135912</t>
  </si>
  <si>
    <t>136342</t>
  </si>
  <si>
    <t>SM1WX-10S</t>
  </si>
  <si>
    <t>136345</t>
  </si>
  <si>
    <t>136346</t>
  </si>
  <si>
    <t>136347</t>
  </si>
  <si>
    <t>136348</t>
  </si>
  <si>
    <t>136383</t>
  </si>
  <si>
    <t>136384</t>
  </si>
  <si>
    <t>136385</t>
  </si>
  <si>
    <t>SM1EX-10S</t>
  </si>
  <si>
    <t>137056</t>
  </si>
  <si>
    <t>137064</t>
  </si>
  <si>
    <t>137066</t>
  </si>
  <si>
    <t>137067</t>
  </si>
  <si>
    <t>137069</t>
  </si>
  <si>
    <t>137070</t>
  </si>
  <si>
    <t>137071</t>
  </si>
  <si>
    <t>137072</t>
  </si>
  <si>
    <t>137073</t>
  </si>
  <si>
    <t>137074</t>
  </si>
  <si>
    <t>137075</t>
  </si>
  <si>
    <t>137076</t>
  </si>
  <si>
    <t>137081</t>
  </si>
  <si>
    <t>137082</t>
  </si>
  <si>
    <t>137392</t>
  </si>
  <si>
    <t>137456</t>
  </si>
  <si>
    <t>137464</t>
  </si>
  <si>
    <t>137465</t>
  </si>
  <si>
    <t>137476</t>
  </si>
  <si>
    <t>137480</t>
  </si>
  <si>
    <t>137493</t>
  </si>
  <si>
    <t>137495</t>
  </si>
  <si>
    <t>132829</t>
  </si>
  <si>
    <t>TRX-BLK23-PART3</t>
  </si>
  <si>
    <t>132979</t>
  </si>
  <si>
    <t>133651</t>
  </si>
  <si>
    <t>133652</t>
  </si>
  <si>
    <t>133653</t>
  </si>
  <si>
    <t>133654</t>
  </si>
  <si>
    <t>133655</t>
  </si>
  <si>
    <t>133657</t>
  </si>
  <si>
    <t>133663</t>
  </si>
  <si>
    <t>133664</t>
  </si>
  <si>
    <t>133665</t>
  </si>
  <si>
    <t>133666</t>
  </si>
  <si>
    <t>133670</t>
  </si>
  <si>
    <t>133671</t>
  </si>
  <si>
    <t>133966</t>
  </si>
  <si>
    <t>133983</t>
  </si>
  <si>
    <t>134881</t>
  </si>
  <si>
    <t>134883</t>
  </si>
  <si>
    <t>134887</t>
  </si>
  <si>
    <t>134890</t>
  </si>
  <si>
    <t>135590</t>
  </si>
  <si>
    <t>135591</t>
  </si>
  <si>
    <t>135592</t>
  </si>
  <si>
    <t>135597</t>
  </si>
  <si>
    <t>135600</t>
  </si>
  <si>
    <t>135601</t>
  </si>
  <si>
    <t>135602</t>
  </si>
  <si>
    <t>135603</t>
  </si>
  <si>
    <t>135604</t>
  </si>
  <si>
    <t>SM2CX-16S</t>
  </si>
  <si>
    <t>135606</t>
  </si>
  <si>
    <t>135608</t>
  </si>
  <si>
    <t>135609</t>
  </si>
  <si>
    <t>135771</t>
  </si>
  <si>
    <t>135772</t>
  </si>
  <si>
    <t>135775</t>
  </si>
  <si>
    <t>135776</t>
  </si>
  <si>
    <t>135777</t>
  </si>
  <si>
    <t>135778</t>
  </si>
  <si>
    <t>135779</t>
  </si>
  <si>
    <t>135921</t>
  </si>
  <si>
    <t>136322</t>
  </si>
  <si>
    <t>SM1WX-12S</t>
  </si>
  <si>
    <t>136324</t>
  </si>
  <si>
    <t>136325</t>
  </si>
  <si>
    <t>136326</t>
  </si>
  <si>
    <t>136327</t>
  </si>
  <si>
    <t>136328</t>
  </si>
  <si>
    <t>136329</t>
  </si>
  <si>
    <t>136330</t>
  </si>
  <si>
    <t>136336</t>
  </si>
  <si>
    <t>136364</t>
  </si>
  <si>
    <t>136365</t>
  </si>
  <si>
    <t>136366</t>
  </si>
  <si>
    <t>136375</t>
  </si>
  <si>
    <t>136377</t>
  </si>
  <si>
    <t>137045</t>
  </si>
  <si>
    <t>137046</t>
  </si>
  <si>
    <t>137048</t>
  </si>
  <si>
    <t>137050</t>
  </si>
  <si>
    <t>137051</t>
  </si>
  <si>
    <t>137052</t>
  </si>
  <si>
    <t>137053</t>
  </si>
  <si>
    <t>137054</t>
  </si>
  <si>
    <t>137055</t>
  </si>
  <si>
    <t>137058</t>
  </si>
  <si>
    <t>137059</t>
  </si>
  <si>
    <t>137061</t>
  </si>
  <si>
    <t>137062</t>
  </si>
  <si>
    <t>137063</t>
  </si>
  <si>
    <t>137411</t>
  </si>
  <si>
    <t>137416</t>
  </si>
  <si>
    <t>137418</t>
  </si>
  <si>
    <t>137419</t>
  </si>
  <si>
    <t>137420</t>
  </si>
  <si>
    <t>137421</t>
  </si>
  <si>
    <t>137422</t>
  </si>
  <si>
    <t>137452</t>
  </si>
  <si>
    <t>137455</t>
  </si>
  <si>
    <t>137468</t>
  </si>
  <si>
    <t>137470</t>
  </si>
  <si>
    <t>137471</t>
  </si>
  <si>
    <t>137474</t>
  </si>
  <si>
    <t>137484</t>
  </si>
  <si>
    <t>137486</t>
  </si>
  <si>
    <t>137492</t>
  </si>
  <si>
    <t>SM2AX-01S</t>
  </si>
  <si>
    <t>135174</t>
  </si>
  <si>
    <t>TRX-BLK-PART1</t>
  </si>
  <si>
    <t>134152</t>
  </si>
  <si>
    <t>TRX-BLK-PART3</t>
  </si>
  <si>
    <t>134137</t>
  </si>
  <si>
    <t>TRX-NWM6</t>
  </si>
  <si>
    <t>134156</t>
  </si>
  <si>
    <t>135097</t>
  </si>
  <si>
    <t>TRX-S0123</t>
  </si>
  <si>
    <t>136316</t>
  </si>
  <si>
    <t>136319</t>
  </si>
  <si>
    <t>136320</t>
  </si>
  <si>
    <t>136751</t>
  </si>
  <si>
    <t>136752</t>
  </si>
  <si>
    <t>137077</t>
  </si>
  <si>
    <t>137078</t>
  </si>
  <si>
    <t>137079</t>
  </si>
  <si>
    <t>137080</t>
  </si>
  <si>
    <t>137083</t>
  </si>
  <si>
    <t>137084</t>
  </si>
  <si>
    <t>137085</t>
  </si>
  <si>
    <t>137086</t>
  </si>
  <si>
    <t>137087</t>
  </si>
  <si>
    <t>137088</t>
  </si>
  <si>
    <t>137135</t>
  </si>
  <si>
    <t>137141</t>
  </si>
  <si>
    <t>137161</t>
  </si>
  <si>
    <t>137162</t>
  </si>
  <si>
    <t>137386</t>
  </si>
  <si>
    <t>137387</t>
  </si>
  <si>
    <t>137394</t>
  </si>
  <si>
    <t>SM1BX-07S</t>
  </si>
  <si>
    <t>137444</t>
  </si>
  <si>
    <t>137448</t>
  </si>
  <si>
    <t>137459</t>
  </si>
  <si>
    <t>137462</t>
  </si>
  <si>
    <t>137490</t>
  </si>
  <si>
    <t>137491</t>
  </si>
  <si>
    <t>137498</t>
  </si>
  <si>
    <t>137499</t>
  </si>
  <si>
    <t>SM1BX-13S</t>
  </si>
  <si>
    <t>137505</t>
  </si>
  <si>
    <t>137506</t>
  </si>
  <si>
    <t>137507</t>
  </si>
  <si>
    <t>134886</t>
  </si>
  <si>
    <t>TRX-S02</t>
  </si>
  <si>
    <t>134977</t>
  </si>
  <si>
    <t>134978</t>
  </si>
  <si>
    <t>134979</t>
  </si>
  <si>
    <t>134981</t>
  </si>
  <si>
    <t>134983</t>
  </si>
  <si>
    <t>134985</t>
  </si>
  <si>
    <t>134986</t>
  </si>
  <si>
    <t>134987</t>
  </si>
  <si>
    <t>134988</t>
  </si>
  <si>
    <t>134989</t>
  </si>
  <si>
    <t>134990</t>
  </si>
  <si>
    <t>134991</t>
  </si>
  <si>
    <t>134992</t>
  </si>
  <si>
    <t>134993</t>
  </si>
  <si>
    <t>134994</t>
  </si>
  <si>
    <t>134995</t>
  </si>
  <si>
    <t>135787</t>
  </si>
  <si>
    <t>135834</t>
  </si>
  <si>
    <t>135836</t>
  </si>
  <si>
    <t>135838</t>
  </si>
  <si>
    <t>135840</t>
  </si>
  <si>
    <t>135841</t>
  </si>
  <si>
    <t>135842</t>
  </si>
  <si>
    <t>135844</t>
  </si>
  <si>
    <t>135845</t>
  </si>
  <si>
    <t>135846</t>
  </si>
  <si>
    <t>135851</t>
  </si>
  <si>
    <t>135853</t>
  </si>
  <si>
    <t>135880</t>
  </si>
  <si>
    <t>135882</t>
  </si>
  <si>
    <t>135883</t>
  </si>
  <si>
    <t>135884</t>
  </si>
  <si>
    <t>135885</t>
  </si>
  <si>
    <t>135886</t>
  </si>
  <si>
    <t>135887</t>
  </si>
  <si>
    <t>135889</t>
  </si>
  <si>
    <t>135890</t>
  </si>
  <si>
    <t>135891</t>
  </si>
  <si>
    <t>135892</t>
  </si>
  <si>
    <t>135990</t>
  </si>
  <si>
    <t>137136</t>
  </si>
  <si>
    <t>137137</t>
  </si>
  <si>
    <t>137140</t>
  </si>
  <si>
    <t>137142</t>
  </si>
  <si>
    <t>137143</t>
  </si>
  <si>
    <t>137144</t>
  </si>
  <si>
    <t>137163</t>
  </si>
  <si>
    <t>137164</t>
  </si>
  <si>
    <t>137165</t>
  </si>
  <si>
    <t>137166</t>
  </si>
  <si>
    <t>137167</t>
  </si>
  <si>
    <t>135784</t>
  </si>
  <si>
    <t>TRX-SHIFTER-ALP23</t>
  </si>
  <si>
    <t>134091</t>
  </si>
  <si>
    <t>TRX-SHIFTER-BLK23</t>
  </si>
  <si>
    <t>FP10</t>
  </si>
  <si>
    <t/>
  </si>
  <si>
    <t>CSX3BLU4</t>
  </si>
  <si>
    <t>TR80-NWMA2</t>
  </si>
  <si>
    <t>FP12</t>
  </si>
  <si>
    <t>FCORENO4</t>
  </si>
  <si>
    <t>FSW-3-EGH-PC</t>
  </si>
  <si>
    <t>TR80-SHIFTER6</t>
  </si>
  <si>
    <t>TR-TR8-SING</t>
  </si>
  <si>
    <t>FP14</t>
  </si>
  <si>
    <t>SP-TR80-14</t>
  </si>
  <si>
    <t>SP-TR80-7</t>
  </si>
  <si>
    <t>TR80-CUPHOLD</t>
  </si>
  <si>
    <t>FP16</t>
  </si>
  <si>
    <t>GTTSPOUSBBLK</t>
  </si>
  <si>
    <t>HE-SPS1CB</t>
  </si>
  <si>
    <t>TR80-SHORTSHIF-L</t>
  </si>
  <si>
    <t>TR-SHAPLATE3</t>
  </si>
  <si>
    <t>FP21</t>
  </si>
  <si>
    <t>HE-SPS2</t>
  </si>
  <si>
    <t>SQ2581774</t>
  </si>
  <si>
    <t>TM-B5-27-3</t>
  </si>
  <si>
    <t>TR80-BIGSHIF</t>
  </si>
  <si>
    <t>TR80-HYPL2</t>
  </si>
  <si>
    <t>TR80-WHEELSET3</t>
  </si>
  <si>
    <t>TR-REX-GT</t>
  </si>
  <si>
    <t>TR-TR8-SING2</t>
  </si>
  <si>
    <t>VNM-PE01HR</t>
  </si>
  <si>
    <t>FP22</t>
  </si>
  <si>
    <t>TR-GLOVE-011L</t>
  </si>
  <si>
    <t>TR-GLOVE-09M</t>
  </si>
  <si>
    <t>TR-GLOVE-L</t>
  </si>
  <si>
    <t>TR-GLOVE-XL</t>
  </si>
  <si>
    <t>FP7</t>
  </si>
  <si>
    <t>RS6-DZWYCB</t>
  </si>
  <si>
    <t>RS6-TBTJ</t>
  </si>
  <si>
    <t>TR80-FS04</t>
  </si>
  <si>
    <t>TR80-VESA3</t>
  </si>
  <si>
    <t>TR-GLOVE-M</t>
  </si>
  <si>
    <t>TRMOVE-BRACKET2</t>
  </si>
  <si>
    <t>TR-SPMT-FS3-1</t>
  </si>
  <si>
    <t>FP8</t>
  </si>
  <si>
    <t>SP-TR80-26</t>
  </si>
  <si>
    <t>SP-TR80-56</t>
  </si>
  <si>
    <t>TR160-FRONTEND</t>
  </si>
  <si>
    <t>FP9</t>
  </si>
  <si>
    <t>HE-HBv2</t>
  </si>
  <si>
    <t>TR80-40B-BLK</t>
  </si>
  <si>
    <t>TR80-HB4</t>
  </si>
  <si>
    <t>TR-REX-M2</t>
  </si>
  <si>
    <t>TR-SPMT-TR8-3</t>
  </si>
  <si>
    <t>TR-TR8BLM3</t>
  </si>
  <si>
    <t>FP99</t>
  </si>
  <si>
    <t>HE-MAGSHIFT</t>
  </si>
  <si>
    <t>HE-SPS2B</t>
  </si>
  <si>
    <t>HE-SS</t>
  </si>
  <si>
    <t>SCACPE-ADD-INT</t>
  </si>
  <si>
    <t>SP-TR8W</t>
  </si>
  <si>
    <t>SM2E1-17P</t>
  </si>
  <si>
    <t>JP03</t>
  </si>
  <si>
    <t>QRXFSETBLKCLA</t>
  </si>
  <si>
    <t>QRXFSETBLUCLA</t>
  </si>
  <si>
    <t>TR80-SCREWNUT2</t>
  </si>
  <si>
    <t>SM2ED-17-A01</t>
  </si>
  <si>
    <t>HI-015B</t>
  </si>
  <si>
    <t>HXS-517</t>
  </si>
  <si>
    <t>HXS-589</t>
  </si>
  <si>
    <t>SM2ED-17-A02</t>
  </si>
  <si>
    <t>SP-TR80-21</t>
  </si>
  <si>
    <t>TP01</t>
  </si>
  <si>
    <t>SM2ED-17-A03</t>
  </si>
  <si>
    <t>JP01</t>
  </si>
  <si>
    <t>JP05</t>
  </si>
  <si>
    <t>SP-TR80-10</t>
  </si>
  <si>
    <t>TR80-HANDLE</t>
  </si>
  <si>
    <t>SM2ED-17-A04</t>
  </si>
  <si>
    <t>TP03</t>
  </si>
  <si>
    <t>SM2ED-17-B01</t>
  </si>
  <si>
    <t>SP-TR80-17</t>
  </si>
  <si>
    <t>SP-TR80-20</t>
  </si>
  <si>
    <t>TR80-NWMSM</t>
  </si>
  <si>
    <t>SM2ED-17-B02</t>
  </si>
  <si>
    <t>SP-TR80-22</t>
  </si>
  <si>
    <t>SP-TR80-23</t>
  </si>
  <si>
    <t>TR-80B</t>
  </si>
  <si>
    <t>SM2ED-17-B03</t>
  </si>
  <si>
    <t>HXS-038</t>
  </si>
  <si>
    <t>SP-49-SC</t>
  </si>
  <si>
    <t>SM2ED-17-B04</t>
  </si>
  <si>
    <t>TR8WSLIDER</t>
  </si>
  <si>
    <t>SM2ED-17-C01</t>
  </si>
  <si>
    <t>HI-589B</t>
  </si>
  <si>
    <t>SM2ED-17-C03</t>
  </si>
  <si>
    <t>RS6-TB</t>
  </si>
  <si>
    <t>SM2ED-17-D01</t>
  </si>
  <si>
    <t>TR-SPMT-TR8-1</t>
  </si>
  <si>
    <t>SM2ED-17-D02</t>
  </si>
  <si>
    <t>VNM-PE01DK</t>
  </si>
  <si>
    <t>SM2ED-17-D03</t>
  </si>
  <si>
    <t>HI-102</t>
  </si>
  <si>
    <t>HI-108</t>
  </si>
  <si>
    <t>HI-217</t>
  </si>
  <si>
    <t>SM2ED-17-D04</t>
  </si>
  <si>
    <t>SP-TR120SMSC</t>
  </si>
  <si>
    <t>SM2ED-17-E01</t>
  </si>
  <si>
    <t>HI-1108B</t>
  </si>
  <si>
    <t>HI-226</t>
  </si>
  <si>
    <t>VNM-SEQS02</t>
  </si>
  <si>
    <t>SM2ED-17-E02</t>
  </si>
  <si>
    <t>CSX3EP</t>
  </si>
  <si>
    <t>FCORECLUTCHES</t>
  </si>
  <si>
    <t>HI-015</t>
  </si>
  <si>
    <t>HI-038</t>
  </si>
  <si>
    <t>HI-138</t>
  </si>
  <si>
    <t>HI-889</t>
  </si>
  <si>
    <t>UNIMAINHUBRED</t>
  </si>
  <si>
    <t>SM2ED-17-E03</t>
  </si>
  <si>
    <t>QRXSIMCUBEADA</t>
  </si>
  <si>
    <t>UNIMAINHUBBLK</t>
  </si>
  <si>
    <t>SM2ED-17-E04</t>
  </si>
  <si>
    <t>TM-B3-27-3</t>
  </si>
  <si>
    <t>SM2GB-17-A02</t>
  </si>
  <si>
    <t>VNM-S01H5R</t>
  </si>
  <si>
    <t>SM2GB-17-A03</t>
  </si>
  <si>
    <t>VNM-S01H4R</t>
  </si>
  <si>
    <t>SM2GB-17-A04</t>
  </si>
  <si>
    <t>VNM-S01PCB</t>
  </si>
  <si>
    <t>SM2GB-17-A05</t>
  </si>
  <si>
    <t>VNM-HBRLCFP</t>
  </si>
  <si>
    <t>SM2GB-17-A07</t>
  </si>
  <si>
    <t>TR80-40B-RED</t>
  </si>
  <si>
    <t>SM2GB-17-A08</t>
  </si>
  <si>
    <t>VNM-HBRPCB</t>
  </si>
  <si>
    <t>SM2GB-17-A09</t>
  </si>
  <si>
    <t>VNM-PE01BK</t>
  </si>
  <si>
    <t>SM2GB-17-A11</t>
  </si>
  <si>
    <t>VNM-HB01PK</t>
  </si>
  <si>
    <t>SM2GB-17-A12</t>
  </si>
  <si>
    <t>VNM-S01AS</t>
  </si>
  <si>
    <t>SM2GB-17-A17</t>
  </si>
  <si>
    <t>HD02</t>
  </si>
  <si>
    <t>SM2GB-17-A20</t>
  </si>
  <si>
    <t>TR80-160B-RED</t>
  </si>
  <si>
    <t>SM2GB-17-B05</t>
  </si>
  <si>
    <t>SM2GB-17-B08</t>
  </si>
  <si>
    <t>TR80-120B-BLK</t>
  </si>
  <si>
    <t>SM2GB-17-B10</t>
  </si>
  <si>
    <t>TR80-160B-BLK</t>
  </si>
  <si>
    <t>SM2GB-17-B11</t>
  </si>
  <si>
    <t>TR80-JOINT</t>
  </si>
  <si>
    <t>SM2GB-17-B12</t>
  </si>
  <si>
    <t>VNM-S01CLA</t>
  </si>
  <si>
    <t>SM2GB-17-B13</t>
  </si>
  <si>
    <t>SM2GB-17-B15</t>
  </si>
  <si>
    <t>RS6-BHM820M</t>
  </si>
  <si>
    <t>SM2GB-17-B16</t>
  </si>
  <si>
    <t>HI-DECAL</t>
  </si>
  <si>
    <t>SM2GB-17-C01</t>
  </si>
  <si>
    <t>HXS-979</t>
  </si>
  <si>
    <t>SM2GB-17-C02</t>
  </si>
  <si>
    <t>HXS-306</t>
  </si>
  <si>
    <t>SM2GB-17-C03</t>
  </si>
  <si>
    <t>HXS-151</t>
  </si>
  <si>
    <t>SM2GB-17-C04</t>
  </si>
  <si>
    <t>HXS-906</t>
  </si>
  <si>
    <t>SM2GB-17-C05</t>
  </si>
  <si>
    <t>HI-906B</t>
  </si>
  <si>
    <t>SM2GB-17-C06</t>
  </si>
  <si>
    <t>HXS-189</t>
  </si>
  <si>
    <t>SM2GB-17-C07</t>
  </si>
  <si>
    <t>HXS-217</t>
  </si>
  <si>
    <t>SM2GB-17-C08</t>
  </si>
  <si>
    <t>HXS-025</t>
  </si>
  <si>
    <t>SM2GB-17-C09</t>
  </si>
  <si>
    <t>HXS-126</t>
  </si>
  <si>
    <t>SM2GB-17-C10</t>
  </si>
  <si>
    <t>HXS-765</t>
  </si>
  <si>
    <t>SM2GB-17-C11</t>
  </si>
  <si>
    <t>HXS-807</t>
  </si>
  <si>
    <t>SM2GB-17-C12</t>
  </si>
  <si>
    <t>HI-765B</t>
  </si>
  <si>
    <t>SM2GB-17-C13</t>
  </si>
  <si>
    <t>HXS-917</t>
  </si>
  <si>
    <t>SM2GB-17-C14</t>
  </si>
  <si>
    <t>HXS-722</t>
  </si>
  <si>
    <t>SM2GB-17-C15</t>
  </si>
  <si>
    <t>HXS-999</t>
  </si>
  <si>
    <t>SM2GB-17-C16</t>
  </si>
  <si>
    <t>HI-815</t>
  </si>
  <si>
    <t>SM2GB-17-D01</t>
  </si>
  <si>
    <t>TR80-SCREWNUT</t>
  </si>
  <si>
    <t>SM2GB-17-D02</t>
  </si>
  <si>
    <t>SM2GB-17-D03</t>
  </si>
  <si>
    <t>SM2GB-17-D04</t>
  </si>
  <si>
    <t>VNM-HBSPLA</t>
  </si>
  <si>
    <t>SM2GB-17-D05</t>
  </si>
  <si>
    <t>VNM-PE01DB</t>
  </si>
  <si>
    <t>SM2GB-17-D06</t>
  </si>
  <si>
    <t>VNM-S01H7R</t>
  </si>
  <si>
    <t>SM2GB-17-D11</t>
  </si>
  <si>
    <t>VNM-S01SK</t>
  </si>
  <si>
    <t>SM2GB-17-D13</t>
  </si>
  <si>
    <t>VNM-PE01AS</t>
  </si>
  <si>
    <t>SM2GB-17-D15</t>
  </si>
  <si>
    <t>SM2GB-17-D17</t>
  </si>
  <si>
    <t>HI-DISPLAY3</t>
  </si>
  <si>
    <t>SM2GB-17-D20</t>
  </si>
  <si>
    <t>HI-DISPLAY</t>
  </si>
  <si>
    <t>SM2GB-17-D21</t>
  </si>
  <si>
    <t>HI-DISPLAY2</t>
  </si>
  <si>
    <t>SM2GB-17-D22</t>
  </si>
  <si>
    <t>HI-815B</t>
  </si>
  <si>
    <t>SM2GB-17-E03</t>
  </si>
  <si>
    <t>HI-807B</t>
  </si>
  <si>
    <t>SM2GB-17-E06</t>
  </si>
  <si>
    <t>SM2GB-17-E08</t>
  </si>
  <si>
    <t>HI-853B</t>
  </si>
  <si>
    <t>SM2GB-17-E09</t>
  </si>
  <si>
    <t>HI-DBX9</t>
  </si>
  <si>
    <t>OBX9</t>
  </si>
  <si>
    <t>SM2GB-17-E10</t>
  </si>
  <si>
    <t>SP-TRM865</t>
  </si>
  <si>
    <t>SM2GB-17-E11</t>
  </si>
  <si>
    <t>SP-TRM816</t>
  </si>
  <si>
    <t>SM2GB-17-E12</t>
  </si>
  <si>
    <t>HI-175B</t>
  </si>
  <si>
    <t>SM2GB-17-E14</t>
  </si>
  <si>
    <t>HI-917B</t>
  </si>
  <si>
    <t>SM2GB-17-E15</t>
  </si>
  <si>
    <t>SM2GB-17-E19</t>
  </si>
  <si>
    <t>TR80-80B-RED</t>
  </si>
  <si>
    <t>SM2GB-17-E20</t>
  </si>
  <si>
    <t>TR80-120B-RED</t>
  </si>
  <si>
    <t>SM2GB-19-A01</t>
  </si>
  <si>
    <t>TR80-RUBS-RED</t>
  </si>
  <si>
    <t>SM2GB-19-A02</t>
  </si>
  <si>
    <t>SM2GB-19-A03</t>
  </si>
  <si>
    <t>SM2GB-19-A04</t>
  </si>
  <si>
    <t>SM2GB-19-A05</t>
  </si>
  <si>
    <t>TR80-CABMAN2</t>
  </si>
  <si>
    <t>SM2GB-19-A06</t>
  </si>
  <si>
    <t>SM2GB-19-A07</t>
  </si>
  <si>
    <t>SM2GB-19-A08</t>
  </si>
  <si>
    <t>SM2GB-19-A09</t>
  </si>
  <si>
    <t>SM2GB-19-A10</t>
  </si>
  <si>
    <t>SM2GB-19-A11</t>
  </si>
  <si>
    <t>SM2GB-19-A12</t>
  </si>
  <si>
    <t>SM2GB-19-A13</t>
  </si>
  <si>
    <t>SM2GB-19-A14</t>
  </si>
  <si>
    <t>SM2GB-19-A15</t>
  </si>
  <si>
    <t>SM2GB-19-A16</t>
  </si>
  <si>
    <t>SM2GB-19-A18</t>
  </si>
  <si>
    <t>SP-TR80-12</t>
  </si>
  <si>
    <t>SM2GB-19-A19</t>
  </si>
  <si>
    <t>SM2GB-19-A20</t>
  </si>
  <si>
    <t>SM2GB-19-A21</t>
  </si>
  <si>
    <t>SM2GB-19-A22</t>
  </si>
  <si>
    <t>SM2GB-19-B01</t>
  </si>
  <si>
    <t>SP-TR80-8</t>
  </si>
  <si>
    <t>SM2GB-19-B02</t>
  </si>
  <si>
    <t>SP-TR80-11</t>
  </si>
  <si>
    <t>SM2GB-19-B03</t>
  </si>
  <si>
    <t>HI-1906B</t>
  </si>
  <si>
    <t>SM2GB-19-B04</t>
  </si>
  <si>
    <t>HI-1217B</t>
  </si>
  <si>
    <t>SM2GB-19-B05</t>
  </si>
  <si>
    <t>HI-1765B</t>
  </si>
  <si>
    <t>SM2GB-19-B06</t>
  </si>
  <si>
    <t>SM2GB-19-B07</t>
  </si>
  <si>
    <t>SM2GB-19-B08</t>
  </si>
  <si>
    <t>SM2GB-19-B09</t>
  </si>
  <si>
    <t>SM2GB-19-B10</t>
  </si>
  <si>
    <t>SM2GB-19-B11</t>
  </si>
  <si>
    <t>SM2GB-19-B12</t>
  </si>
  <si>
    <t>SM2GB-19-B13</t>
  </si>
  <si>
    <t>SQR-PIN</t>
  </si>
  <si>
    <t>SM2GB-19-B14</t>
  </si>
  <si>
    <t>HI-119</t>
  </si>
  <si>
    <t>SM2GB-19-B15</t>
  </si>
  <si>
    <t>HI-1815B</t>
  </si>
  <si>
    <t>SM2GB-19-B16</t>
  </si>
  <si>
    <t>HI-126B</t>
  </si>
  <si>
    <t>SM2GB-19-B17</t>
  </si>
  <si>
    <t>HI-1999B</t>
  </si>
  <si>
    <t>SM2GB-19-B18</t>
  </si>
  <si>
    <t>HI-106B</t>
  </si>
  <si>
    <t>SM2GB-19-B19</t>
  </si>
  <si>
    <t>HI-501</t>
  </si>
  <si>
    <t>SM2GB-19-B20</t>
  </si>
  <si>
    <t>HI-238</t>
  </si>
  <si>
    <t>SM2GB-19-B21</t>
  </si>
  <si>
    <t>HI-217B</t>
  </si>
  <si>
    <t>SM2GB-19-C01</t>
  </si>
  <si>
    <t>TS04</t>
  </si>
  <si>
    <t>SM2GB-19-C02</t>
  </si>
  <si>
    <t>TS03</t>
  </si>
  <si>
    <t>SM2GB-19-C03</t>
  </si>
  <si>
    <t>TS02</t>
  </si>
  <si>
    <t>SM2GB-19-C04</t>
  </si>
  <si>
    <t>TS01</t>
  </si>
  <si>
    <t>SM2GB-19-C06</t>
  </si>
  <si>
    <t>JP02</t>
  </si>
  <si>
    <t>SM2GB-19-C07</t>
  </si>
  <si>
    <t>HD01</t>
  </si>
  <si>
    <t>SM2GB-19-C08</t>
  </si>
  <si>
    <t>TS05</t>
  </si>
  <si>
    <t>SM2GB-19-C09</t>
  </si>
  <si>
    <t>HI-151</t>
  </si>
  <si>
    <t>SM2GB-19-C10</t>
  </si>
  <si>
    <t>HI-BLACKFP</t>
  </si>
  <si>
    <t>SM2GB-19-C11</t>
  </si>
  <si>
    <t>HI-BLUEFP</t>
  </si>
  <si>
    <t>SM2GB-19-C12</t>
  </si>
  <si>
    <t>HI-REDFP</t>
  </si>
  <si>
    <t>SM2GB-19-C13</t>
  </si>
  <si>
    <t>HI-508B</t>
  </si>
  <si>
    <t>SM2GB-19-C14</t>
  </si>
  <si>
    <t>SM2GB-19-C15</t>
  </si>
  <si>
    <t>HI-989B</t>
  </si>
  <si>
    <t>SM2GB-19-C17</t>
  </si>
  <si>
    <t>HI-1025B</t>
  </si>
  <si>
    <t>SM2GB-19-D01</t>
  </si>
  <si>
    <t>HI-1722B</t>
  </si>
  <si>
    <t>SM2GB-19-D02</t>
  </si>
  <si>
    <t>HI-151B</t>
  </si>
  <si>
    <t>SM2GB-19-D03</t>
  </si>
  <si>
    <t>HI-238B</t>
  </si>
  <si>
    <t>SM2GB-19-D05</t>
  </si>
  <si>
    <t>SP-TR80-37</t>
  </si>
  <si>
    <t>SM2GB-19-D07</t>
  </si>
  <si>
    <t>VNM-PE01PCB</t>
  </si>
  <si>
    <t>SM2GB-19-D08</t>
  </si>
  <si>
    <t>VNM-S01LBS</t>
  </si>
  <si>
    <t>SM2GB-19-D09</t>
  </si>
  <si>
    <t>hi-209</t>
  </si>
  <si>
    <t>SM2GB-19-D10</t>
  </si>
  <si>
    <t>HI-1517B</t>
  </si>
  <si>
    <t>SM2GB-19-D11</t>
  </si>
  <si>
    <t>HI-722B</t>
  </si>
  <si>
    <t>SM2GB-19-D13</t>
  </si>
  <si>
    <t>HI-889B</t>
  </si>
  <si>
    <t>SM2GB-19-D14</t>
  </si>
  <si>
    <t>HI-108B</t>
  </si>
  <si>
    <t>SM2GB-19-D15</t>
  </si>
  <si>
    <t>SM2GB-19-D16</t>
  </si>
  <si>
    <t>HI-722</t>
  </si>
  <si>
    <t>SM2GB-19-D17</t>
  </si>
  <si>
    <t>HI-765</t>
  </si>
  <si>
    <t>SM2GB-19-D18</t>
  </si>
  <si>
    <t>HI-126</t>
  </si>
  <si>
    <t>SM2GB-19-D19</t>
  </si>
  <si>
    <t>HI-1807B</t>
  </si>
  <si>
    <t>SM2GB-19-E01</t>
  </si>
  <si>
    <t>TR-GLOVE-S</t>
  </si>
  <si>
    <t>SM2GB-19-E03</t>
  </si>
  <si>
    <t>TR-GLOVE-011M</t>
  </si>
  <si>
    <t>SM2GB-19-E05</t>
  </si>
  <si>
    <t>SM2GB-19-E06</t>
  </si>
  <si>
    <t>TR-GLOVE-011S</t>
  </si>
  <si>
    <t>SM2GB-19-E07</t>
  </si>
  <si>
    <t>TR-GLOVE-09S</t>
  </si>
  <si>
    <t>SM2GB-19-E08</t>
  </si>
  <si>
    <t>TR-GLOVE-09L</t>
  </si>
  <si>
    <t>SM2GB-19-E09</t>
  </si>
  <si>
    <t>TR-GLOVE-011XL</t>
  </si>
  <si>
    <t>SM2GB-19-E10</t>
  </si>
  <si>
    <t>TR-GLOVE-10S</t>
  </si>
  <si>
    <t>SM2GB-19-E11</t>
  </si>
  <si>
    <t>TR-GLOVE-10M</t>
  </si>
  <si>
    <t>SM2GB-19-E12</t>
  </si>
  <si>
    <t>TR-GLOVE-10L</t>
  </si>
  <si>
    <t>SM2GB-19-E13</t>
  </si>
  <si>
    <t>TR-GLOVE-10XL</t>
  </si>
  <si>
    <t>SM2GB-19-E14</t>
  </si>
  <si>
    <t>SP-TR80-9</t>
  </si>
  <si>
    <t>SM2GB-19-E16</t>
  </si>
  <si>
    <t>VNM-PE01SPS</t>
  </si>
  <si>
    <t>SM2GB-19-E17</t>
  </si>
  <si>
    <t>HI-1196B</t>
  </si>
  <si>
    <t>HI-196B</t>
  </si>
  <si>
    <t>SM2GB-19-E18</t>
  </si>
  <si>
    <t>SM2GB-21-A02</t>
  </si>
  <si>
    <t>TR8-M820</t>
  </si>
  <si>
    <t>SM2GB-21-A03</t>
  </si>
  <si>
    <t>HI-907</t>
  </si>
  <si>
    <t>SM2GB-21-A04</t>
  </si>
  <si>
    <t>HI-1226B</t>
  </si>
  <si>
    <t>SM2GB-21-A05</t>
  </si>
  <si>
    <t>HI-1189B</t>
  </si>
  <si>
    <t>SM2GB-21-A06</t>
  </si>
  <si>
    <t>HI-501B</t>
  </si>
  <si>
    <t>SM2GB-21-A07</t>
  </si>
  <si>
    <t>HI-117B</t>
  </si>
  <si>
    <t>SM2GB-21-A08</t>
  </si>
  <si>
    <t>HI-105B</t>
  </si>
  <si>
    <t>SM2GB-21-A09</t>
  </si>
  <si>
    <t>HXS-102</t>
  </si>
  <si>
    <t>SM2GB-21-A10</t>
  </si>
  <si>
    <t>SM2GB-21-A11</t>
  </si>
  <si>
    <t>SM2GB-21-A12</t>
  </si>
  <si>
    <t>HI-138B</t>
  </si>
  <si>
    <t>SM2GB-21-A13</t>
  </si>
  <si>
    <t>HI-907B</t>
  </si>
  <si>
    <t>SM2GB-21-A14</t>
  </si>
  <si>
    <t>HI-517</t>
  </si>
  <si>
    <t>SM2GB-21-A15</t>
  </si>
  <si>
    <t>SP-TR80-16</t>
  </si>
  <si>
    <t>SM2GB-21-A16</t>
  </si>
  <si>
    <t>SP-TR80-19</t>
  </si>
  <si>
    <t>SM2GB-21-A18</t>
  </si>
  <si>
    <t>HI-038B</t>
  </si>
  <si>
    <t>SM2GB-21-A19</t>
  </si>
  <si>
    <t>SP-TR80-18</t>
  </si>
  <si>
    <t>SM2GB-21-A20</t>
  </si>
  <si>
    <t>SP-TR80-50</t>
  </si>
  <si>
    <t>SM2GB-21-A21</t>
  </si>
  <si>
    <t>SP-TR80-49</t>
  </si>
  <si>
    <t>SM2GB-21-A22</t>
  </si>
  <si>
    <t>SP-TR80-38</t>
  </si>
  <si>
    <t>SM2GB-21-B04</t>
  </si>
  <si>
    <t>VNM-HBRLC</t>
  </si>
  <si>
    <t>SM2GB-21-B05</t>
  </si>
  <si>
    <t>VNM-PE01LC</t>
  </si>
  <si>
    <t>SM2GB-21-B06</t>
  </si>
  <si>
    <t>HD05</t>
  </si>
  <si>
    <t>SM2GB-21-B07</t>
  </si>
  <si>
    <t>TP05</t>
  </si>
  <si>
    <t>SM2GB-21-B08</t>
  </si>
  <si>
    <t>SM2GB-21-B09</t>
  </si>
  <si>
    <t>HI-999B</t>
  </si>
  <si>
    <t>SM2GB-21-B10</t>
  </si>
  <si>
    <t>TR-GLOVE-09XL</t>
  </si>
  <si>
    <t>SM2GD-23-A01</t>
  </si>
  <si>
    <t>SM2GD-23-A02</t>
  </si>
  <si>
    <t>SM2GD-23-B01</t>
  </si>
  <si>
    <t>SQR-WKIT-R2</t>
  </si>
  <si>
    <t>SM2GD-23-B02</t>
  </si>
  <si>
    <t>CSX3BLK6</t>
  </si>
  <si>
    <t>SM2GD-23-B03</t>
  </si>
  <si>
    <t>GTPROV2-SPO2BLK</t>
  </si>
  <si>
    <t>SM2GD-23-B04</t>
  </si>
  <si>
    <t>CSX3BLK4</t>
  </si>
  <si>
    <t>GTPROV2-ZER2BLU</t>
  </si>
  <si>
    <t>SM2GD-23-C01</t>
  </si>
  <si>
    <t>QRXFSETBLKMAG</t>
  </si>
  <si>
    <t>SM2GD-23-C02</t>
  </si>
  <si>
    <t>TR-REX-F1</t>
  </si>
  <si>
    <t>SM2GD-23-C03</t>
  </si>
  <si>
    <t>HE-ELAST</t>
  </si>
  <si>
    <t>TR160-BRAND2</t>
  </si>
  <si>
    <t>SM2GD-23-C04</t>
  </si>
  <si>
    <t>CSX3BLU6</t>
  </si>
  <si>
    <t>HE-SPSBP</t>
  </si>
  <si>
    <t>TR-NWM2</t>
  </si>
  <si>
    <t>SM2GD-23-D01</t>
  </si>
  <si>
    <t>HE-SPU-SCU</t>
  </si>
  <si>
    <t>SM2GD-23-D02</t>
  </si>
  <si>
    <t>TR-HBMN2-L</t>
  </si>
  <si>
    <t>SM2GD-23-D03</t>
  </si>
  <si>
    <t>TR-TVSSET</t>
  </si>
  <si>
    <t>SM2GD-23-D04</t>
  </si>
  <si>
    <t>FPROBLU</t>
  </si>
  <si>
    <t>HE-SPU2SC</t>
  </si>
  <si>
    <t>SM2GD-23-E01</t>
  </si>
  <si>
    <t>TR80-RUBS-BLUE</t>
  </si>
  <si>
    <t>SM2GD-23-E02</t>
  </si>
  <si>
    <t>SM2GD-23-E04</t>
  </si>
  <si>
    <t>TR80-RUBS-BLACK</t>
  </si>
  <si>
    <t>SM2IB</t>
  </si>
  <si>
    <t>HAPTIC ACTUATOR G5</t>
  </si>
  <si>
    <t>PICKINGZONE</t>
  </si>
  <si>
    <t>FP1</t>
  </si>
  <si>
    <t>FP15</t>
  </si>
  <si>
    <t>FP19</t>
  </si>
  <si>
    <t>FP4</t>
  </si>
  <si>
    <t>FP5</t>
  </si>
  <si>
    <t>SM1IB</t>
  </si>
  <si>
    <t>SM1W1-15P</t>
  </si>
  <si>
    <t>SM2A1-06P</t>
  </si>
  <si>
    <t>SM2A1-10P</t>
  </si>
  <si>
    <t>SM2A1-17P</t>
  </si>
  <si>
    <t>TR80-BABS</t>
  </si>
  <si>
    <t>TR80-HPH2</t>
  </si>
  <si>
    <t>TR80-PBAL2</t>
  </si>
  <si>
    <t>SM2A1-18P</t>
  </si>
  <si>
    <t>TRMOVE-TRXP</t>
  </si>
  <si>
    <t>SM2A1-19P</t>
  </si>
  <si>
    <t>TR1602-OL-BLK-PART3</t>
  </si>
  <si>
    <t>SM2A1-20P</t>
  </si>
  <si>
    <t>SM2A1-21P</t>
  </si>
  <si>
    <t>TM-B4-27</t>
  </si>
  <si>
    <t>TR80-SHORTSHIF-BLK</t>
  </si>
  <si>
    <t>TR-WWM2-BLK</t>
  </si>
  <si>
    <t>SM2A1-22P</t>
  </si>
  <si>
    <t>TR160-PSLIDER2</t>
  </si>
  <si>
    <t>TR-FS02</t>
  </si>
  <si>
    <t>SM2A1-23P</t>
  </si>
  <si>
    <t>SM2A1-24P</t>
  </si>
  <si>
    <t>SM2B1-17P</t>
  </si>
  <si>
    <t>822-0031</t>
  </si>
  <si>
    <t>822-0035</t>
  </si>
  <si>
    <t>822-N001</t>
  </si>
  <si>
    <t>SM2B1-18P</t>
  </si>
  <si>
    <t>SC2SPORT</t>
  </si>
  <si>
    <t>TR80-80WM-BLK</t>
  </si>
  <si>
    <t>TR-HBMN2-R</t>
  </si>
  <si>
    <t>SM2B1-19P</t>
  </si>
  <si>
    <t>TR-PCSHELF</t>
  </si>
  <si>
    <t>TR-PCSHELF2</t>
  </si>
  <si>
    <t>SM2B1-20P</t>
  </si>
  <si>
    <t>TR80-NWMABL</t>
  </si>
  <si>
    <t>SM2B1-21P</t>
  </si>
  <si>
    <t>TR-TR8BLM4</t>
  </si>
  <si>
    <t>SM2B1-22P</t>
  </si>
  <si>
    <t>TR-FS3-FS</t>
  </si>
  <si>
    <t>SM2B1-23P</t>
  </si>
  <si>
    <t>SM2B1-24P</t>
  </si>
  <si>
    <t>TM-B7-37-3</t>
  </si>
  <si>
    <t>SM2C1-17P</t>
  </si>
  <si>
    <t>SM2C1-18P</t>
  </si>
  <si>
    <t>TR120-SMEX-BL</t>
  </si>
  <si>
    <t>SM2C1-19P</t>
  </si>
  <si>
    <t>SM2C1-20P</t>
  </si>
  <si>
    <t>TR-BLM</t>
  </si>
  <si>
    <t>TR-SPMT-TRX-1</t>
  </si>
  <si>
    <t>VNM-PE01ST3</t>
  </si>
  <si>
    <t>SM2C1-21P</t>
  </si>
  <si>
    <t>MS-CM-SML2</t>
  </si>
  <si>
    <t>TR160-F1PEDALUP</t>
  </si>
  <si>
    <t>SM2C1-22P</t>
  </si>
  <si>
    <t>FPROBLK</t>
  </si>
  <si>
    <t>SP-TR80-27</t>
  </si>
  <si>
    <t>TR80-PSLIDER2</t>
  </si>
  <si>
    <t>SM2C1-23P</t>
  </si>
  <si>
    <t>TR80-F1PEDALUP</t>
  </si>
  <si>
    <t>TR80-USM2-BLK</t>
  </si>
  <si>
    <t>SM2C1-24P</t>
  </si>
  <si>
    <t>SP-TR-TR8PRO-M</t>
  </si>
  <si>
    <t>SM2D1-17P</t>
  </si>
  <si>
    <t>TR1603-BLK-PART3</t>
  </si>
  <si>
    <t>TR80-FSUPPORT</t>
  </si>
  <si>
    <t>TR-PSLIDER2</t>
  </si>
  <si>
    <t>SM2D1-18P</t>
  </si>
  <si>
    <t>SM2D1-19P</t>
  </si>
  <si>
    <t>TR120-FRONTEND</t>
  </si>
  <si>
    <t>TRX-FS01</t>
  </si>
  <si>
    <t>SM2D1-20P</t>
  </si>
  <si>
    <t>TR-BIGBRACKET</t>
  </si>
  <si>
    <t>SM2D1-21P</t>
  </si>
  <si>
    <t>SM2D1-22P</t>
  </si>
  <si>
    <t>HE-SPU3SC</t>
  </si>
  <si>
    <t>TR80-OFCPLATE</t>
  </si>
  <si>
    <t>TR-SPMT-TR8020</t>
  </si>
  <si>
    <t>SM2D1-23P</t>
  </si>
  <si>
    <t>HE-SPSBP20</t>
  </si>
  <si>
    <t>SWTGT21-AAAA</t>
  </si>
  <si>
    <t>SM2D1-24P</t>
  </si>
  <si>
    <t>822-N002</t>
  </si>
  <si>
    <t>SM2E1-18P</t>
  </si>
  <si>
    <t>HI-589</t>
  </si>
  <si>
    <t>TR120-SFTSUP</t>
  </si>
  <si>
    <t>SM2E1-19P</t>
  </si>
  <si>
    <t>TR-HBMN-L</t>
  </si>
  <si>
    <t>TR-SBELT-B</t>
  </si>
  <si>
    <t>VNM-HBRK15</t>
  </si>
  <si>
    <t>SM2E1-20P</t>
  </si>
  <si>
    <t>TR80-BUTBOX</t>
  </si>
  <si>
    <t>TRMOVE-PIVOT</t>
  </si>
  <si>
    <t>SM2E1-21P</t>
  </si>
  <si>
    <t>HE-SPU2SCB</t>
  </si>
  <si>
    <t>VNM-HBRK01</t>
  </si>
  <si>
    <t>SM2E1-22P</t>
  </si>
  <si>
    <t>SM2E1-23P</t>
  </si>
  <si>
    <t>HE-SPS3B</t>
  </si>
  <si>
    <t>SWTGT21-AAAB</t>
  </si>
  <si>
    <t>SM2E1-24P</t>
  </si>
  <si>
    <t>VNM-S01BUN</t>
  </si>
  <si>
    <t>SM2F1-17P</t>
  </si>
  <si>
    <t>ERPF</t>
  </si>
  <si>
    <t>FCORENO2</t>
  </si>
  <si>
    <t>TR-HPW-PRO</t>
  </si>
  <si>
    <t>SM2F1-18P</t>
  </si>
  <si>
    <t>TR-FPWM2</t>
  </si>
  <si>
    <t>TRMOVE-3</t>
  </si>
  <si>
    <t>TRMOVE-BRACKET</t>
  </si>
  <si>
    <t>SM2F1-19P</t>
  </si>
  <si>
    <t>TR80-NWMDD</t>
  </si>
  <si>
    <t>TR-BSA100</t>
  </si>
  <si>
    <t>TR-MAT5</t>
  </si>
  <si>
    <t>SM2F1-20P</t>
  </si>
  <si>
    <t>SCACPE-SET-US</t>
  </si>
  <si>
    <t>TR80-SHIFTER7</t>
  </si>
  <si>
    <t>SM2F1-21P</t>
  </si>
  <si>
    <t>TR-SBELT-R</t>
  </si>
  <si>
    <t>SM2F1-22P</t>
  </si>
  <si>
    <t>SP-TR80-30</t>
  </si>
  <si>
    <t>TR80-TSH3-BLK</t>
  </si>
  <si>
    <t>TR-TSH4</t>
  </si>
  <si>
    <t>SM2F1-23P</t>
  </si>
  <si>
    <t>HE-HBV2B</t>
  </si>
  <si>
    <t>HI-1589B</t>
  </si>
  <si>
    <t>HXS-015</t>
  </si>
  <si>
    <t>TR80-SFTSUP</t>
  </si>
  <si>
    <t>SM2F1-24P</t>
  </si>
  <si>
    <t>HE-SPU1SCB</t>
  </si>
  <si>
    <t>TR-VARIABLEM</t>
  </si>
  <si>
    <t>SM2FF</t>
  </si>
  <si>
    <t>SM2H1-01P</t>
  </si>
  <si>
    <t>SM2H1-02P</t>
  </si>
  <si>
    <t>SM2H1-03P</t>
  </si>
  <si>
    <t>SM2H1-04P</t>
  </si>
  <si>
    <t>SM2H1-05P</t>
  </si>
  <si>
    <t>SM2H1-06P</t>
  </si>
  <si>
    <t>TR-BLM2</t>
  </si>
  <si>
    <t>SM2H1-07P</t>
  </si>
  <si>
    <t>TR-VESA4</t>
  </si>
  <si>
    <t>SM2H1-08P</t>
  </si>
  <si>
    <t>SM2H1-09P</t>
  </si>
  <si>
    <t>SM2H1-10P</t>
  </si>
  <si>
    <t>SM2H1-11P</t>
  </si>
  <si>
    <t>SM2H1-12P</t>
  </si>
  <si>
    <t>TM-B7-27-3</t>
  </si>
  <si>
    <t>SM2H1-13P</t>
  </si>
  <si>
    <t>SM2H1-14P</t>
  </si>
  <si>
    <t>TR-3VARIABLE</t>
  </si>
  <si>
    <t>SM2I1-01P</t>
  </si>
  <si>
    <t>SM2I1-03P</t>
  </si>
  <si>
    <t>SM2I1-05P</t>
  </si>
  <si>
    <t>SM2I1-07P</t>
  </si>
  <si>
    <t>SM2I1-09P</t>
  </si>
  <si>
    <t>TR-MAT</t>
  </si>
  <si>
    <t>SM2I1-11P</t>
  </si>
  <si>
    <t>TR80-NEWAL</t>
  </si>
  <si>
    <t>TR80-PBPL2</t>
  </si>
  <si>
    <t>SM2I1-13P</t>
  </si>
  <si>
    <t>TR8-07-B-PART2</t>
  </si>
  <si>
    <t>SM2W1-04P</t>
  </si>
  <si>
    <t>TR-SWH1</t>
  </si>
  <si>
    <t>DTC</t>
  </si>
  <si>
    <t>Disposal TR-TVSSETx100</t>
  </si>
  <si>
    <t>B2B</t>
  </si>
  <si>
    <t>PO#163126 Kompozit</t>
  </si>
  <si>
    <t>TRK_08122024</t>
  </si>
  <si>
    <t>TRK_NR</t>
  </si>
  <si>
    <t>LUSA55</t>
  </si>
  <si>
    <t>LUSA56</t>
  </si>
  <si>
    <t>US39</t>
  </si>
  <si>
    <t>Total Pallets Sold To TRK</t>
  </si>
  <si>
    <t>Total Available/Free to be used TRK Pallets WK Ending 08/09</t>
  </si>
  <si>
    <t>Pallet Breakage YTD</t>
  </si>
  <si>
    <t>Pallets Consumed in Storage Wk Ending 08/09</t>
  </si>
  <si>
    <t>TRK Owned Pallets Vacated due to Order Processing</t>
  </si>
  <si>
    <t>TRK Billable Pallets Consumed</t>
  </si>
  <si>
    <t>Total TRK Owned Pallets for Storage and WH Handling WK Ending 08/16</t>
  </si>
  <si>
    <t>Pallet</t>
  </si>
  <si>
    <t>48x40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</si>
</sst>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;\(#,##0.00\);\-#\ ;@\ "/>
    <numFmt numFmtId="165" formatCode="0.0%"/>
    <numFmt numFmtId="166" formatCode="mm/dd/yy"/>
    <numFmt numFmtId="167" formatCode="\$#,##0.00"/>
    <numFmt numFmtId="168" formatCode="mm/dd/yy;@"/>
    <numFmt numFmtId="169" formatCode="#,##0.000\ ;\(#,##0.000\);\-#.00\ ;@\ "/>
    <numFmt numFmtId="170" formatCode="_(* #,##0_);_(* \(#,##0\);_(* &quot;-&quot;??_);_(@_)"/>
    <numFmt numFmtId="171" formatCode="_([$$-409]* #,##0.00_);_([$$-409]* \(#,##0.00\);_([$$-409]* &quot;-&quot;??_);_(@_)"/>
  </numFmts>
  <fonts count="41"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2"/>
      <color indexed="8"/>
      <name val="Myriad Pro Light"/>
    </font>
    <font>
      <b/>
      <sz val="12"/>
      <color indexed="8"/>
      <name val="Myriad Pro Light"/>
    </font>
    <font>
      <sz val="10"/>
      <color indexed="8"/>
      <name val="Arial"/>
      <family val="2"/>
    </font>
    <font>
      <sz val="14"/>
      <color indexed="8"/>
      <name val="Myriad Pro Light"/>
    </font>
    <font>
      <b/>
      <sz val="14"/>
      <color indexed="8"/>
      <name val="Myriad Pro Light"/>
    </font>
    <font>
      <b/>
      <sz val="12"/>
      <color indexed="8"/>
      <name val="Arial"/>
      <family val="2"/>
    </font>
    <font>
      <sz val="10"/>
      <color indexed="8"/>
      <name val="Myriad Pro Light"/>
    </font>
    <font>
      <sz val="11"/>
      <color indexed="8"/>
      <name val="Arial"/>
      <family val="2"/>
    </font>
    <font>
      <sz val="10"/>
      <color rgb="FF263238"/>
      <name val="Arial"/>
      <family val="2"/>
    </font>
    <font>
      <b/>
      <sz val="11"/>
      <color indexed="8"/>
      <name val="Myriad Pro Light"/>
    </font>
    <font>
      <sz val="11"/>
      <color indexed="8"/>
      <name val="Myriad Pro Light"/>
    </font>
    <font>
      <sz val="12"/>
      <color indexed="8"/>
      <name val="Trade Gothic Next Light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Trade Gothic Next Light"/>
      <family val="2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27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164" fontId="22" fillId="0" borderId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9" fillId="8" borderId="1" applyNumberFormat="0" applyAlignment="0" applyProtection="0"/>
    <xf numFmtId="0" fontId="19" fillId="8" borderId="1" applyNumberFormat="0" applyAlignment="0" applyProtection="0"/>
    <xf numFmtId="0" fontId="19" fillId="8" borderId="1" applyNumberFormat="0" applyAlignment="0" applyProtection="0"/>
    <xf numFmtId="0" fontId="19" fillId="8" borderId="1" applyNumberFormat="0" applyAlignment="0" applyProtection="0"/>
    <xf numFmtId="0" fontId="19" fillId="8" borderId="1" applyNumberFormat="0" applyAlignment="0" applyProtection="0"/>
    <xf numFmtId="0" fontId="19" fillId="8" borderId="1" applyNumberFormat="0" applyAlignment="0" applyProtection="0"/>
    <xf numFmtId="0" fontId="19" fillId="8" borderId="1" applyNumberFormat="0" applyAlignment="0" applyProtection="0"/>
    <xf numFmtId="0" fontId="19" fillId="8" borderId="1" applyNumberFormat="0" applyAlignment="0" applyProtection="0"/>
    <xf numFmtId="0" fontId="19" fillId="8" borderId="1" applyNumberFormat="0" applyAlignment="0" applyProtection="0"/>
    <xf numFmtId="0" fontId="19" fillId="8" borderId="1" applyNumberFormat="0" applyAlignment="0" applyProtection="0"/>
    <xf numFmtId="0" fontId="19" fillId="8" borderId="1" applyNumberFormat="0" applyAlignment="0" applyProtection="0"/>
    <xf numFmtId="0" fontId="19" fillId="8" borderId="1" applyNumberFormat="0" applyAlignment="0" applyProtection="0"/>
    <xf numFmtId="9" fontId="22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37" fillId="0" borderId="0"/>
    <xf numFmtId="0" fontId="5" fillId="0" borderId="0"/>
    <xf numFmtId="44" fontId="5" fillId="0" borderId="0" applyFont="0" applyFill="0" applyBorder="0" applyAlignment="0" applyProtection="0"/>
    <xf numFmtId="0" fontId="4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2" fillId="0" borderId="0"/>
  </cellStyleXfs>
  <cellXfs count="134">
    <xf numFmtId="0" fontId="0" fillId="0" borderId="0" xfId="0"/>
    <xf numFmtId="0" fontId="20" fillId="0" borderId="0" xfId="0" applyFont="1"/>
    <xf numFmtId="0" fontId="21" fillId="0" borderId="0" xfId="0" applyFont="1"/>
    <xf numFmtId="0" fontId="20" fillId="0" borderId="2" xfId="0" applyFont="1" applyBorder="1"/>
    <xf numFmtId="164" fontId="20" fillId="0" borderId="3" xfId="61" applyFont="1" applyBorder="1"/>
    <xf numFmtId="164" fontId="22" fillId="0" borderId="0" xfId="61"/>
    <xf numFmtId="165" fontId="20" fillId="0" borderId="0" xfId="161" applyNumberFormat="1" applyFont="1"/>
    <xf numFmtId="164" fontId="20" fillId="0" borderId="4" xfId="61" applyFont="1" applyBorder="1"/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/>
    </xf>
    <xf numFmtId="164" fontId="20" fillId="0" borderId="6" xfId="61" applyFont="1" applyBorder="1"/>
    <xf numFmtId="0" fontId="21" fillId="0" borderId="0" xfId="0" applyFont="1" applyAlignment="1">
      <alignment horizontal="center"/>
    </xf>
    <xf numFmtId="0" fontId="16" fillId="0" borderId="0" xfId="0" applyFont="1" applyAlignment="1" applyProtection="1">
      <alignment horizontal="center"/>
      <protection locked="0"/>
    </xf>
    <xf numFmtId="0" fontId="16" fillId="0" borderId="0" xfId="0" applyFont="1" applyProtection="1">
      <protection locked="0"/>
    </xf>
    <xf numFmtId="0" fontId="16" fillId="0" borderId="0" xfId="0" applyFont="1"/>
    <xf numFmtId="0" fontId="25" fillId="0" borderId="0" xfId="0" applyFont="1" applyAlignment="1">
      <alignment horizontal="center"/>
    </xf>
    <xf numFmtId="0" fontId="23" fillId="0" borderId="0" xfId="0" applyFont="1" applyAlignment="1" applyProtection="1">
      <alignment horizontal="center"/>
      <protection locked="0"/>
    </xf>
    <xf numFmtId="1" fontId="23" fillId="0" borderId="0" xfId="0" applyNumberFormat="1" applyFont="1" applyAlignment="1" applyProtection="1">
      <alignment horizontal="center"/>
      <protection locked="0"/>
    </xf>
    <xf numFmtId="167" fontId="23" fillId="0" borderId="0" xfId="0" applyNumberFormat="1" applyFont="1" applyAlignment="1">
      <alignment horizontal="center"/>
    </xf>
    <xf numFmtId="0" fontId="23" fillId="0" borderId="0" xfId="0" applyFont="1"/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8" fontId="16" fillId="0" borderId="0" xfId="0" applyNumberFormat="1" applyFont="1"/>
    <xf numFmtId="0" fontId="21" fillId="0" borderId="7" xfId="0" applyFont="1" applyBorder="1" applyAlignment="1">
      <alignment horizontal="center" wrapText="1"/>
    </xf>
    <xf numFmtId="0" fontId="25" fillId="0" borderId="7" xfId="0" applyFont="1" applyBorder="1" applyAlignment="1">
      <alignment horizontal="center" wrapText="1"/>
    </xf>
    <xf numFmtId="0" fontId="25" fillId="9" borderId="7" xfId="0" applyFont="1" applyFill="1" applyBorder="1" applyAlignment="1">
      <alignment horizontal="center" wrapText="1"/>
    </xf>
    <xf numFmtId="0" fontId="25" fillId="0" borderId="7" xfId="0" applyFont="1" applyBorder="1" applyAlignment="1">
      <alignment horizontal="center"/>
    </xf>
    <xf numFmtId="164" fontId="16" fillId="9" borderId="7" xfId="61" applyFont="1" applyFill="1" applyBorder="1" applyProtection="1">
      <protection locked="0"/>
    </xf>
    <xf numFmtId="0" fontId="16" fillId="0" borderId="7" xfId="0" applyFont="1" applyBorder="1"/>
    <xf numFmtId="0" fontId="0" fillId="0" borderId="7" xfId="0" applyBorder="1" applyAlignment="1">
      <alignment horizontal="center"/>
    </xf>
    <xf numFmtId="1" fontId="21" fillId="0" borderId="7" xfId="0" applyNumberFormat="1" applyFont="1" applyBorder="1" applyAlignment="1">
      <alignment horizontal="center" wrapText="1"/>
    </xf>
    <xf numFmtId="167" fontId="21" fillId="9" borderId="7" xfId="0" applyNumberFormat="1" applyFont="1" applyFill="1" applyBorder="1" applyAlignment="1">
      <alignment horizontal="center" wrapText="1"/>
    </xf>
    <xf numFmtId="167" fontId="23" fillId="9" borderId="7" xfId="0" applyNumberFormat="1" applyFont="1" applyFill="1" applyBorder="1" applyAlignment="1">
      <alignment horizontal="center"/>
    </xf>
    <xf numFmtId="166" fontId="23" fillId="0" borderId="0" xfId="0" applyNumberFormat="1" applyFont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0" xfId="0" applyFill="1"/>
    <xf numFmtId="0" fontId="23" fillId="10" borderId="0" xfId="0" applyFont="1" applyFill="1"/>
    <xf numFmtId="16" fontId="23" fillId="0" borderId="0" xfId="0" applyNumberFormat="1" applyFont="1" applyAlignment="1" applyProtection="1">
      <alignment horizontal="center"/>
      <protection locked="0"/>
    </xf>
    <xf numFmtId="16" fontId="0" fillId="0" borderId="0" xfId="0" applyNumberFormat="1" applyAlignment="1">
      <alignment horizontal="center"/>
    </xf>
    <xf numFmtId="0" fontId="28" fillId="0" borderId="0" xfId="0" applyFont="1"/>
    <xf numFmtId="168" fontId="16" fillId="0" borderId="0" xfId="0" applyNumberFormat="1" applyFont="1" applyAlignment="1" applyProtection="1">
      <alignment horizontal="center"/>
      <protection locked="0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16" fontId="16" fillId="0" borderId="0" xfId="0" applyNumberFormat="1" applyFont="1" applyAlignment="1" applyProtection="1">
      <alignment horizontal="center"/>
      <protection locked="0"/>
    </xf>
    <xf numFmtId="164" fontId="20" fillId="0" borderId="9" xfId="61" applyFont="1" applyBorder="1"/>
    <xf numFmtId="4" fontId="20" fillId="0" borderId="2" xfId="0" applyNumberFormat="1" applyFont="1" applyBorder="1" applyAlignment="1">
      <alignment horizontal="center"/>
    </xf>
    <xf numFmtId="2" fontId="20" fillId="0" borderId="0" xfId="0" applyNumberFormat="1" applyFont="1"/>
    <xf numFmtId="170" fontId="20" fillId="0" borderId="0" xfId="198" applyNumberFormat="1" applyFont="1"/>
    <xf numFmtId="0" fontId="26" fillId="0" borderId="0" xfId="0" applyFont="1" applyAlignment="1">
      <alignment horizontal="center" wrapText="1"/>
    </xf>
    <xf numFmtId="0" fontId="29" fillId="0" borderId="0" xfId="0" applyFont="1"/>
    <xf numFmtId="0" fontId="29" fillId="0" borderId="2" xfId="0" applyFont="1" applyBorder="1"/>
    <xf numFmtId="0" fontId="29" fillId="0" borderId="2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43" fontId="21" fillId="9" borderId="7" xfId="198" applyFont="1" applyFill="1" applyBorder="1" applyAlignment="1">
      <alignment horizontal="center" wrapText="1"/>
    </xf>
    <xf numFmtId="43" fontId="23" fillId="9" borderId="7" xfId="198" applyFont="1" applyFill="1" applyBorder="1" applyAlignment="1">
      <alignment horizontal="center"/>
    </xf>
    <xf numFmtId="43" fontId="23" fillId="0" borderId="0" xfId="198" applyFont="1" applyAlignment="1">
      <alignment horizontal="center"/>
    </xf>
    <xf numFmtId="164" fontId="21" fillId="0" borderId="5" xfId="61" applyFont="1" applyBorder="1"/>
    <xf numFmtId="164" fontId="21" fillId="0" borderId="8" xfId="61" applyFont="1" applyBorder="1"/>
    <xf numFmtId="164" fontId="21" fillId="0" borderId="11" xfId="61" applyFont="1" applyBorder="1"/>
    <xf numFmtId="37" fontId="26" fillId="9" borderId="7" xfId="198" applyNumberFormat="1" applyFont="1" applyFill="1" applyBorder="1" applyAlignment="1">
      <alignment horizontal="center"/>
    </xf>
    <xf numFmtId="0" fontId="31" fillId="0" borderId="0" xfId="199" applyFont="1"/>
    <xf numFmtId="0" fontId="32" fillId="11" borderId="7" xfId="199" applyFont="1" applyFill="1" applyBorder="1" applyAlignment="1">
      <alignment horizontal="center"/>
    </xf>
    <xf numFmtId="2" fontId="32" fillId="11" borderId="7" xfId="200" applyNumberFormat="1" applyFont="1" applyFill="1" applyBorder="1" applyAlignment="1">
      <alignment horizontal="center"/>
    </xf>
    <xf numFmtId="2" fontId="32" fillId="11" borderId="7" xfId="200" applyNumberFormat="1" applyFont="1" applyFill="1" applyBorder="1" applyAlignment="1">
      <alignment horizontal="right"/>
    </xf>
    <xf numFmtId="44" fontId="33" fillId="11" borderId="7" xfId="200" applyFont="1" applyFill="1" applyBorder="1" applyAlignment="1">
      <alignment horizontal="center"/>
    </xf>
    <xf numFmtId="0" fontId="32" fillId="0" borderId="7" xfId="199" applyFont="1" applyBorder="1" applyAlignment="1">
      <alignment horizontal="center"/>
    </xf>
    <xf numFmtId="2" fontId="34" fillId="0" borderId="0" xfId="200" applyNumberFormat="1" applyFont="1" applyAlignment="1">
      <alignment horizontal="right"/>
    </xf>
    <xf numFmtId="44" fontId="35" fillId="0" borderId="0" xfId="200" applyFont="1" applyAlignment="1">
      <alignment horizontal="center"/>
    </xf>
    <xf numFmtId="0" fontId="34" fillId="0" borderId="7" xfId="199" applyFont="1" applyBorder="1" applyAlignment="1">
      <alignment horizontal="center"/>
    </xf>
    <xf numFmtId="2" fontId="34" fillId="0" borderId="7" xfId="200" applyNumberFormat="1" applyFont="1" applyBorder="1" applyAlignment="1">
      <alignment horizontal="right"/>
    </xf>
    <xf numFmtId="0" fontId="34" fillId="0" borderId="0" xfId="199" applyFont="1" applyAlignment="1">
      <alignment horizontal="center"/>
    </xf>
    <xf numFmtId="44" fontId="35" fillId="0" borderId="7" xfId="200" applyFont="1" applyBorder="1" applyAlignment="1">
      <alignment horizontal="center"/>
    </xf>
    <xf numFmtId="2" fontId="34" fillId="0" borderId="0" xfId="200" applyNumberFormat="1" applyFont="1" applyBorder="1" applyAlignment="1">
      <alignment horizontal="right"/>
    </xf>
    <xf numFmtId="44" fontId="35" fillId="0" borderId="0" xfId="200" applyFont="1" applyBorder="1" applyAlignment="1">
      <alignment horizontal="center"/>
    </xf>
    <xf numFmtId="0" fontId="34" fillId="0" borderId="0" xfId="199" applyFont="1"/>
    <xf numFmtId="2" fontId="31" fillId="0" borderId="0" xfId="200" applyNumberFormat="1" applyFont="1" applyAlignment="1">
      <alignment horizontal="right"/>
    </xf>
    <xf numFmtId="169" fontId="36" fillId="0" borderId="0" xfId="200" applyNumberFormat="1" applyFont="1" applyAlignment="1">
      <alignment horizontal="center"/>
    </xf>
    <xf numFmtId="166" fontId="31" fillId="0" borderId="0" xfId="199" applyNumberFormat="1" applyFont="1"/>
    <xf numFmtId="44" fontId="36" fillId="0" borderId="0" xfId="200" applyFont="1" applyAlignment="1">
      <alignment horizontal="center"/>
    </xf>
    <xf numFmtId="0" fontId="32" fillId="0" borderId="7" xfId="0" applyFont="1" applyBorder="1" applyAlignment="1">
      <alignment horizontal="center"/>
    </xf>
    <xf numFmtId="2" fontId="34" fillId="0" borderId="0" xfId="61" applyNumberFormat="1" applyFont="1" applyAlignment="1">
      <alignment horizontal="right"/>
    </xf>
    <xf numFmtId="2" fontId="34" fillId="0" borderId="0" xfId="61" applyNumberFormat="1" applyFont="1" applyAlignment="1">
      <alignment horizontal="center"/>
    </xf>
    <xf numFmtId="164" fontId="35" fillId="0" borderId="0" xfId="61" applyFont="1" applyAlignment="1">
      <alignment horizontal="center"/>
    </xf>
    <xf numFmtId="0" fontId="34" fillId="0" borderId="7" xfId="0" applyFont="1" applyBorder="1" applyAlignment="1">
      <alignment horizontal="center"/>
    </xf>
    <xf numFmtId="2" fontId="34" fillId="0" borderId="7" xfId="61" applyNumberFormat="1" applyFont="1" applyBorder="1" applyAlignment="1">
      <alignment horizontal="right"/>
    </xf>
    <xf numFmtId="2" fontId="34" fillId="0" borderId="7" xfId="61" applyNumberFormat="1" applyFont="1" applyBorder="1" applyAlignment="1">
      <alignment horizontal="center"/>
    </xf>
    <xf numFmtId="164" fontId="35" fillId="0" borderId="7" xfId="61" applyFont="1" applyBorder="1" applyAlignment="1">
      <alignment horizontal="center" wrapText="1"/>
    </xf>
    <xf numFmtId="164" fontId="35" fillId="0" borderId="7" xfId="61" applyFont="1" applyBorder="1" applyAlignment="1">
      <alignment horizontal="center"/>
    </xf>
    <xf numFmtId="2" fontId="32" fillId="0" borderId="7" xfId="61" applyNumberFormat="1" applyFont="1" applyBorder="1" applyAlignment="1">
      <alignment horizontal="right"/>
    </xf>
    <xf numFmtId="2" fontId="32" fillId="0" borderId="7" xfId="61" applyNumberFormat="1" applyFont="1" applyBorder="1" applyAlignment="1">
      <alignment horizontal="center"/>
    </xf>
    <xf numFmtId="49" fontId="35" fillId="0" borderId="7" xfId="61" applyNumberFormat="1" applyFont="1" applyBorder="1" applyAlignment="1">
      <alignment horizontal="center" wrapText="1"/>
    </xf>
    <xf numFmtId="2" fontId="34" fillId="0" borderId="7" xfId="61" applyNumberFormat="1" applyFont="1" applyBorder="1" applyAlignment="1">
      <alignment horizontal="center" wrapText="1"/>
    </xf>
    <xf numFmtId="0" fontId="34" fillId="0" borderId="7" xfId="0" applyFont="1" applyBorder="1" applyAlignment="1">
      <alignment horizontal="center" wrapText="1"/>
    </xf>
    <xf numFmtId="0" fontId="32" fillId="0" borderId="0" xfId="199" applyFont="1" applyAlignment="1">
      <alignment horizontal="center" vertical="center"/>
    </xf>
    <xf numFmtId="164" fontId="20" fillId="0" borderId="0" xfId="61" applyFont="1"/>
    <xf numFmtId="0" fontId="29" fillId="0" borderId="13" xfId="0" applyFont="1" applyBorder="1" applyAlignment="1">
      <alignment horizontal="left"/>
    </xf>
    <xf numFmtId="0" fontId="20" fillId="0" borderId="13" xfId="0" applyFont="1" applyBorder="1"/>
    <xf numFmtId="171" fontId="22" fillId="0" borderId="0" xfId="61" applyNumberFormat="1"/>
    <xf numFmtId="0" fontId="0" fillId="12" borderId="7" xfId="0" applyFill="1" applyBorder="1" applyAlignment="1">
      <alignment horizontal="center"/>
    </xf>
    <xf numFmtId="0" fontId="0" fillId="12" borderId="7" xfId="0" applyFill="1" applyBorder="1"/>
    <xf numFmtId="171" fontId="22" fillId="12" borderId="7" xfId="61" applyNumberFormat="1" applyFill="1" applyBorder="1"/>
    <xf numFmtId="14" fontId="38" fillId="0" borderId="0" xfId="0" applyNumberFormat="1" applyFont="1" applyAlignment="1">
      <alignment horizontal="center"/>
    </xf>
    <xf numFmtId="0" fontId="38" fillId="0" borderId="0" xfId="0" applyFont="1"/>
    <xf numFmtId="0" fontId="38" fillId="0" borderId="0" xfId="0" applyFont="1" applyAlignment="1">
      <alignment horizontal="center"/>
    </xf>
    <xf numFmtId="171" fontId="38" fillId="0" borderId="0" xfId="61" applyNumberFormat="1" applyFont="1"/>
    <xf numFmtId="164" fontId="21" fillId="0" borderId="14" xfId="61" applyFont="1" applyBorder="1"/>
    <xf numFmtId="0" fontId="35" fillId="0" borderId="7" xfId="61" applyNumberFormat="1" applyFont="1" applyBorder="1" applyAlignment="1">
      <alignment horizontal="center" wrapText="1"/>
    </xf>
    <xf numFmtId="0" fontId="34" fillId="0" borderId="0" xfId="204" applyFont="1" applyAlignment="1">
      <alignment horizontal="left"/>
    </xf>
    <xf numFmtId="0" fontId="5" fillId="0" borderId="0" xfId="204"/>
    <xf numFmtId="0" fontId="34" fillId="0" borderId="0" xfId="204" applyFont="1" applyAlignment="1">
      <alignment horizontal="center"/>
    </xf>
    <xf numFmtId="0" fontId="32" fillId="0" borderId="0" xfId="204" applyFont="1"/>
    <xf numFmtId="2" fontId="34" fillId="0" borderId="0" xfId="205" applyNumberFormat="1" applyFont="1" applyAlignment="1">
      <alignment horizontal="right"/>
    </xf>
    <xf numFmtId="44" fontId="35" fillId="0" borderId="0" xfId="205" applyFont="1" applyAlignment="1">
      <alignment horizontal="center"/>
    </xf>
    <xf numFmtId="2" fontId="34" fillId="0" borderId="0" xfId="205" applyNumberFormat="1" applyFont="1" applyAlignment="1">
      <alignment horizontal="center"/>
    </xf>
    <xf numFmtId="1" fontId="21" fillId="0" borderId="0" xfId="0" applyNumberFormat="1" applyFont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222"/>
    <xf numFmtId="0" fontId="2" fillId="0" borderId="0" xfId="223"/>
    <xf numFmtId="0" fontId="40" fillId="0" borderId="0" xfId="224"/>
    <xf numFmtId="0" fontId="2" fillId="0" borderId="0" xfId="225"/>
    <xf numFmtId="0" fontId="2" fillId="0" borderId="0" xfId="222" applyAlignment="1">
      <alignment horizontal="center" vertical="center"/>
    </xf>
    <xf numFmtId="0" fontId="2" fillId="0" borderId="0" xfId="226"/>
    <xf numFmtId="0" fontId="39" fillId="0" borderId="0" xfId="222" applyFont="1" applyAlignment="1">
      <alignment horizontal="left" indent="1"/>
    </xf>
    <xf numFmtId="0" fontId="2" fillId="0" borderId="0" xfId="222" applyAlignment="1">
      <alignment horizontal="left" indent="2"/>
    </xf>
    <xf numFmtId="0" fontId="39" fillId="0" borderId="15" xfId="222" applyFont="1" applyBorder="1" applyAlignment="1">
      <alignment horizontal="left"/>
    </xf>
    <xf numFmtId="0" fontId="34" fillId="0" borderId="0" xfId="204" applyFont="1" applyAlignment="1">
      <alignment horizontal="left" wrapText="1"/>
    </xf>
    <xf numFmtId="0" fontId="32" fillId="0" borderId="12" xfId="199" applyFont="1" applyBorder="1" applyAlignment="1">
      <alignment horizontal="center" vertical="center"/>
    </xf>
    <xf numFmtId="0" fontId="34" fillId="0" borderId="0" xfId="204" applyFont="1" applyAlignment="1">
      <alignment horizontal="left"/>
    </xf>
    <xf numFmtId="0" fontId="1" fillId="0" borderId="0" xfId="223" applyFont="1"/>
    <xf numFmtId="0" fontId="1" fillId="0" borderId="0" xfId="222" applyFont="1"/>
  </cellXfs>
  <cellStyles count="227">
    <cellStyle name="Accent 1 1" xfId="1" xr:uid="{00000000-0005-0000-0000-000000000000}"/>
    <cellStyle name="Accent 1 10" xfId="2" xr:uid="{00000000-0005-0000-0000-000001000000}"/>
    <cellStyle name="Accent 1 11" xfId="3" xr:uid="{00000000-0005-0000-0000-000002000000}"/>
    <cellStyle name="Accent 1 12" xfId="4" xr:uid="{00000000-0005-0000-0000-000003000000}"/>
    <cellStyle name="Accent 1 2" xfId="5" xr:uid="{00000000-0005-0000-0000-000004000000}"/>
    <cellStyle name="Accent 1 3" xfId="6" xr:uid="{00000000-0005-0000-0000-000005000000}"/>
    <cellStyle name="Accent 1 4" xfId="7" xr:uid="{00000000-0005-0000-0000-000006000000}"/>
    <cellStyle name="Accent 1 5" xfId="8" xr:uid="{00000000-0005-0000-0000-000007000000}"/>
    <cellStyle name="Accent 1 6" xfId="9" xr:uid="{00000000-0005-0000-0000-000008000000}"/>
    <cellStyle name="Accent 1 7" xfId="10" xr:uid="{00000000-0005-0000-0000-000009000000}"/>
    <cellStyle name="Accent 1 8" xfId="11" xr:uid="{00000000-0005-0000-0000-00000A000000}"/>
    <cellStyle name="Accent 1 9" xfId="12" xr:uid="{00000000-0005-0000-0000-00000B000000}"/>
    <cellStyle name="Accent 10" xfId="13" xr:uid="{00000000-0005-0000-0000-00000C000000}"/>
    <cellStyle name="Accent 11" xfId="14" xr:uid="{00000000-0005-0000-0000-00000D000000}"/>
    <cellStyle name="Accent 12" xfId="15" xr:uid="{00000000-0005-0000-0000-00000E000000}"/>
    <cellStyle name="Accent 13" xfId="16" xr:uid="{00000000-0005-0000-0000-00000F000000}"/>
    <cellStyle name="Accent 14" xfId="17" xr:uid="{00000000-0005-0000-0000-000010000000}"/>
    <cellStyle name="Accent 15" xfId="18" xr:uid="{00000000-0005-0000-0000-000011000000}"/>
    <cellStyle name="Accent 2 1" xfId="19" xr:uid="{00000000-0005-0000-0000-000012000000}"/>
    <cellStyle name="Accent 2 10" xfId="20" xr:uid="{00000000-0005-0000-0000-000013000000}"/>
    <cellStyle name="Accent 2 11" xfId="21" xr:uid="{00000000-0005-0000-0000-000014000000}"/>
    <cellStyle name="Accent 2 12" xfId="22" xr:uid="{00000000-0005-0000-0000-000015000000}"/>
    <cellStyle name="Accent 2 2" xfId="23" xr:uid="{00000000-0005-0000-0000-000016000000}"/>
    <cellStyle name="Accent 2 3" xfId="24" xr:uid="{00000000-0005-0000-0000-000017000000}"/>
    <cellStyle name="Accent 2 4" xfId="25" xr:uid="{00000000-0005-0000-0000-000018000000}"/>
    <cellStyle name="Accent 2 5" xfId="26" xr:uid="{00000000-0005-0000-0000-000019000000}"/>
    <cellStyle name="Accent 2 6" xfId="27" xr:uid="{00000000-0005-0000-0000-00001A000000}"/>
    <cellStyle name="Accent 2 7" xfId="28" xr:uid="{00000000-0005-0000-0000-00001B000000}"/>
    <cellStyle name="Accent 2 8" xfId="29" xr:uid="{00000000-0005-0000-0000-00001C000000}"/>
    <cellStyle name="Accent 2 9" xfId="30" xr:uid="{00000000-0005-0000-0000-00001D000000}"/>
    <cellStyle name="Accent 3 1" xfId="31" xr:uid="{00000000-0005-0000-0000-00001E000000}"/>
    <cellStyle name="Accent 3 10" xfId="32" xr:uid="{00000000-0005-0000-0000-00001F000000}"/>
    <cellStyle name="Accent 3 11" xfId="33" xr:uid="{00000000-0005-0000-0000-000020000000}"/>
    <cellStyle name="Accent 3 12" xfId="34" xr:uid="{00000000-0005-0000-0000-000021000000}"/>
    <cellStyle name="Accent 3 2" xfId="35" xr:uid="{00000000-0005-0000-0000-000022000000}"/>
    <cellStyle name="Accent 3 3" xfId="36" xr:uid="{00000000-0005-0000-0000-000023000000}"/>
    <cellStyle name="Accent 3 4" xfId="37" xr:uid="{00000000-0005-0000-0000-000024000000}"/>
    <cellStyle name="Accent 3 5" xfId="38" xr:uid="{00000000-0005-0000-0000-000025000000}"/>
    <cellStyle name="Accent 3 6" xfId="39" xr:uid="{00000000-0005-0000-0000-000026000000}"/>
    <cellStyle name="Accent 3 7" xfId="40" xr:uid="{00000000-0005-0000-0000-000027000000}"/>
    <cellStyle name="Accent 3 8" xfId="41" xr:uid="{00000000-0005-0000-0000-000028000000}"/>
    <cellStyle name="Accent 3 9" xfId="42" xr:uid="{00000000-0005-0000-0000-000029000000}"/>
    <cellStyle name="Accent 4" xfId="43" xr:uid="{00000000-0005-0000-0000-00002A000000}"/>
    <cellStyle name="Accent 5" xfId="44" xr:uid="{00000000-0005-0000-0000-00002B000000}"/>
    <cellStyle name="Accent 6" xfId="45" xr:uid="{00000000-0005-0000-0000-00002C000000}"/>
    <cellStyle name="Accent 7" xfId="46" xr:uid="{00000000-0005-0000-0000-00002D000000}"/>
    <cellStyle name="Accent 8" xfId="47" xr:uid="{00000000-0005-0000-0000-00002E000000}"/>
    <cellStyle name="Accent 9" xfId="48" xr:uid="{00000000-0005-0000-0000-00002F000000}"/>
    <cellStyle name="Bad 1" xfId="49" xr:uid="{00000000-0005-0000-0000-000030000000}"/>
    <cellStyle name="Bad 10" xfId="50" xr:uid="{00000000-0005-0000-0000-000031000000}"/>
    <cellStyle name="Bad 11" xfId="51" xr:uid="{00000000-0005-0000-0000-000032000000}"/>
    <cellStyle name="Bad 12" xfId="52" xr:uid="{00000000-0005-0000-0000-000033000000}"/>
    <cellStyle name="Bad 2" xfId="53" xr:uid="{00000000-0005-0000-0000-000034000000}"/>
    <cellStyle name="Bad 3" xfId="54" xr:uid="{00000000-0005-0000-0000-000035000000}"/>
    <cellStyle name="Bad 4" xfId="55" xr:uid="{00000000-0005-0000-0000-000036000000}"/>
    <cellStyle name="Bad 5" xfId="56" xr:uid="{00000000-0005-0000-0000-000037000000}"/>
    <cellStyle name="Bad 6" xfId="57" xr:uid="{00000000-0005-0000-0000-000038000000}"/>
    <cellStyle name="Bad 7" xfId="58" xr:uid="{00000000-0005-0000-0000-000039000000}"/>
    <cellStyle name="Bad 8" xfId="59" xr:uid="{00000000-0005-0000-0000-00003A000000}"/>
    <cellStyle name="Bad 9" xfId="60" xr:uid="{00000000-0005-0000-0000-00003B000000}"/>
    <cellStyle name="Comma" xfId="198" builtinId="3"/>
    <cellStyle name="Currency" xfId="61" builtinId="4"/>
    <cellStyle name="Currency 2" xfId="200" xr:uid="{61CBC5AC-6445-48C7-90CB-5325DBADBA74}"/>
    <cellStyle name="Currency 2 2" xfId="216" xr:uid="{ECD1864A-1001-433A-B4AD-04981CA199D4}"/>
    <cellStyle name="Currency 2 3" xfId="208" xr:uid="{9C650934-203A-4507-BEC7-F2D92FB74571}"/>
    <cellStyle name="Currency 3" xfId="202" xr:uid="{5B79AA71-32EF-4199-A4F7-73D2C7C5E97A}"/>
    <cellStyle name="Currency 3 2" xfId="218" xr:uid="{DC8869D3-F72C-41F8-A85B-543C1BB9FA0F}"/>
    <cellStyle name="Currency 3 3" xfId="210" xr:uid="{DA6CA84C-D7FA-4FFD-965E-91826B33C583}"/>
    <cellStyle name="Currency 4" xfId="205" xr:uid="{25A626AD-6B00-4D06-A3EE-CB25D98FEC47}"/>
    <cellStyle name="Currency 4 2" xfId="220" xr:uid="{05245FF6-7FAC-4A93-8AE7-2259CAB94895}"/>
    <cellStyle name="Currency 4 3" xfId="212" xr:uid="{0C033A9A-ECEA-42F6-BFD8-D09A8D833900}"/>
    <cellStyle name="Error 1" xfId="62" xr:uid="{00000000-0005-0000-0000-00003D000000}"/>
    <cellStyle name="Error 10" xfId="63" xr:uid="{00000000-0005-0000-0000-00003E000000}"/>
    <cellStyle name="Error 11" xfId="64" xr:uid="{00000000-0005-0000-0000-00003F000000}"/>
    <cellStyle name="Error 12" xfId="65" xr:uid="{00000000-0005-0000-0000-000040000000}"/>
    <cellStyle name="Error 2" xfId="66" xr:uid="{00000000-0005-0000-0000-000041000000}"/>
    <cellStyle name="Error 3" xfId="67" xr:uid="{00000000-0005-0000-0000-000042000000}"/>
    <cellStyle name="Error 4" xfId="68" xr:uid="{00000000-0005-0000-0000-000043000000}"/>
    <cellStyle name="Error 5" xfId="69" xr:uid="{00000000-0005-0000-0000-000044000000}"/>
    <cellStyle name="Error 6" xfId="70" xr:uid="{00000000-0005-0000-0000-000045000000}"/>
    <cellStyle name="Error 7" xfId="71" xr:uid="{00000000-0005-0000-0000-000046000000}"/>
    <cellStyle name="Error 8" xfId="72" xr:uid="{00000000-0005-0000-0000-000047000000}"/>
    <cellStyle name="Error 9" xfId="73" xr:uid="{00000000-0005-0000-0000-000048000000}"/>
    <cellStyle name="Footnote 1" xfId="74" xr:uid="{00000000-0005-0000-0000-000049000000}"/>
    <cellStyle name="Footnote 10" xfId="75" xr:uid="{00000000-0005-0000-0000-00004A000000}"/>
    <cellStyle name="Footnote 11" xfId="76" xr:uid="{00000000-0005-0000-0000-00004B000000}"/>
    <cellStyle name="Footnote 12" xfId="77" xr:uid="{00000000-0005-0000-0000-00004C000000}"/>
    <cellStyle name="Footnote 2" xfId="78" xr:uid="{00000000-0005-0000-0000-00004D000000}"/>
    <cellStyle name="Footnote 3" xfId="79" xr:uid="{00000000-0005-0000-0000-00004E000000}"/>
    <cellStyle name="Footnote 4" xfId="80" xr:uid="{00000000-0005-0000-0000-00004F000000}"/>
    <cellStyle name="Footnote 5" xfId="81" xr:uid="{00000000-0005-0000-0000-000050000000}"/>
    <cellStyle name="Footnote 6" xfId="82" xr:uid="{00000000-0005-0000-0000-000051000000}"/>
    <cellStyle name="Footnote 7" xfId="83" xr:uid="{00000000-0005-0000-0000-000052000000}"/>
    <cellStyle name="Footnote 8" xfId="84" xr:uid="{00000000-0005-0000-0000-000053000000}"/>
    <cellStyle name="Footnote 9" xfId="85" xr:uid="{00000000-0005-0000-0000-000054000000}"/>
    <cellStyle name="Good 1" xfId="86" xr:uid="{00000000-0005-0000-0000-000055000000}"/>
    <cellStyle name="Good 10" xfId="87" xr:uid="{00000000-0005-0000-0000-000056000000}"/>
    <cellStyle name="Good 11" xfId="88" xr:uid="{00000000-0005-0000-0000-000057000000}"/>
    <cellStyle name="Good 12" xfId="89" xr:uid="{00000000-0005-0000-0000-000058000000}"/>
    <cellStyle name="Good 2" xfId="90" xr:uid="{00000000-0005-0000-0000-000059000000}"/>
    <cellStyle name="Good 3" xfId="91" xr:uid="{00000000-0005-0000-0000-00005A000000}"/>
    <cellStyle name="Good 4" xfId="92" xr:uid="{00000000-0005-0000-0000-00005B000000}"/>
    <cellStyle name="Good 5" xfId="93" xr:uid="{00000000-0005-0000-0000-00005C000000}"/>
    <cellStyle name="Good 6" xfId="94" xr:uid="{00000000-0005-0000-0000-00005D000000}"/>
    <cellStyle name="Good 7" xfId="95" xr:uid="{00000000-0005-0000-0000-00005E000000}"/>
    <cellStyle name="Good 8" xfId="96" xr:uid="{00000000-0005-0000-0000-00005F000000}"/>
    <cellStyle name="Good 9" xfId="97" xr:uid="{00000000-0005-0000-0000-000060000000}"/>
    <cellStyle name="Heading 1 1" xfId="98" xr:uid="{00000000-0005-0000-0000-000061000000}"/>
    <cellStyle name="Heading 1 10" xfId="99" xr:uid="{00000000-0005-0000-0000-000062000000}"/>
    <cellStyle name="Heading 1 11" xfId="100" xr:uid="{00000000-0005-0000-0000-000063000000}"/>
    <cellStyle name="Heading 1 12" xfId="101" xr:uid="{00000000-0005-0000-0000-000064000000}"/>
    <cellStyle name="Heading 1 2" xfId="102" xr:uid="{00000000-0005-0000-0000-000065000000}"/>
    <cellStyle name="Heading 1 3" xfId="103" xr:uid="{00000000-0005-0000-0000-000066000000}"/>
    <cellStyle name="Heading 1 4" xfId="104" xr:uid="{00000000-0005-0000-0000-000067000000}"/>
    <cellStyle name="Heading 1 5" xfId="105" xr:uid="{00000000-0005-0000-0000-000068000000}"/>
    <cellStyle name="Heading 1 6" xfId="106" xr:uid="{00000000-0005-0000-0000-000069000000}"/>
    <cellStyle name="Heading 1 7" xfId="107" xr:uid="{00000000-0005-0000-0000-00006A000000}"/>
    <cellStyle name="Heading 1 8" xfId="108" xr:uid="{00000000-0005-0000-0000-00006B000000}"/>
    <cellStyle name="Heading 1 9" xfId="109" xr:uid="{00000000-0005-0000-0000-00006C000000}"/>
    <cellStyle name="Heading 10" xfId="110" xr:uid="{00000000-0005-0000-0000-00006D000000}"/>
    <cellStyle name="Heading 2 1" xfId="111" xr:uid="{00000000-0005-0000-0000-00006E000000}"/>
    <cellStyle name="Heading 2 10" xfId="112" xr:uid="{00000000-0005-0000-0000-00006F000000}"/>
    <cellStyle name="Heading 2 11" xfId="113" xr:uid="{00000000-0005-0000-0000-000070000000}"/>
    <cellStyle name="Heading 2 12" xfId="114" xr:uid="{00000000-0005-0000-0000-000071000000}"/>
    <cellStyle name="Heading 2 2" xfId="115" xr:uid="{00000000-0005-0000-0000-000072000000}"/>
    <cellStyle name="Heading 2 3" xfId="116" xr:uid="{00000000-0005-0000-0000-000073000000}"/>
    <cellStyle name="Heading 2 4" xfId="117" xr:uid="{00000000-0005-0000-0000-000074000000}"/>
    <cellStyle name="Heading 2 5" xfId="118" xr:uid="{00000000-0005-0000-0000-000075000000}"/>
    <cellStyle name="Heading 2 6" xfId="119" xr:uid="{00000000-0005-0000-0000-000076000000}"/>
    <cellStyle name="Heading 2 7" xfId="120" xr:uid="{00000000-0005-0000-0000-000077000000}"/>
    <cellStyle name="Heading 2 8" xfId="121" xr:uid="{00000000-0005-0000-0000-000078000000}"/>
    <cellStyle name="Heading 2 9" xfId="122" xr:uid="{00000000-0005-0000-0000-000079000000}"/>
    <cellStyle name="Heading 3" xfId="123" builtinId="18" customBuiltin="1"/>
    <cellStyle name="Heading 4" xfId="124" builtinId="19" customBuiltin="1"/>
    <cellStyle name="Heading 5" xfId="125" xr:uid="{00000000-0005-0000-0000-00007C000000}"/>
    <cellStyle name="Heading 6" xfId="126" xr:uid="{00000000-0005-0000-0000-00007D000000}"/>
    <cellStyle name="Heading 7" xfId="127" xr:uid="{00000000-0005-0000-0000-00007E000000}"/>
    <cellStyle name="Heading 8" xfId="128" xr:uid="{00000000-0005-0000-0000-00007F000000}"/>
    <cellStyle name="Heading 9" xfId="129" xr:uid="{00000000-0005-0000-0000-000080000000}"/>
    <cellStyle name="Hyperlink 1" xfId="130" xr:uid="{00000000-0005-0000-0000-000081000000}"/>
    <cellStyle name="Hyperlink 2" xfId="131" xr:uid="{00000000-0005-0000-0000-000082000000}"/>
    <cellStyle name="Hyperlink 3" xfId="132" xr:uid="{00000000-0005-0000-0000-000083000000}"/>
    <cellStyle name="Hyperlink 4" xfId="133" xr:uid="{00000000-0005-0000-0000-000084000000}"/>
    <cellStyle name="Hyperlink 5" xfId="134" xr:uid="{00000000-0005-0000-0000-000085000000}"/>
    <cellStyle name="Hyperlink 6" xfId="135" xr:uid="{00000000-0005-0000-0000-000086000000}"/>
    <cellStyle name="Hyperlink 7" xfId="136" xr:uid="{00000000-0005-0000-0000-000087000000}"/>
    <cellStyle name="Neutral 1" xfId="137" xr:uid="{00000000-0005-0000-0000-000088000000}"/>
    <cellStyle name="Neutral 10" xfId="138" xr:uid="{00000000-0005-0000-0000-000089000000}"/>
    <cellStyle name="Neutral 11" xfId="139" xr:uid="{00000000-0005-0000-0000-00008A000000}"/>
    <cellStyle name="Neutral 12" xfId="140" xr:uid="{00000000-0005-0000-0000-00008B000000}"/>
    <cellStyle name="Neutral 2" xfId="141" xr:uid="{00000000-0005-0000-0000-00008C000000}"/>
    <cellStyle name="Neutral 3" xfId="142" xr:uid="{00000000-0005-0000-0000-00008D000000}"/>
    <cellStyle name="Neutral 4" xfId="143" xr:uid="{00000000-0005-0000-0000-00008E000000}"/>
    <cellStyle name="Neutral 5" xfId="144" xr:uid="{00000000-0005-0000-0000-00008F000000}"/>
    <cellStyle name="Neutral 6" xfId="145" xr:uid="{00000000-0005-0000-0000-000090000000}"/>
    <cellStyle name="Neutral 7" xfId="146" xr:uid="{00000000-0005-0000-0000-000091000000}"/>
    <cellStyle name="Neutral 8" xfId="147" xr:uid="{00000000-0005-0000-0000-000092000000}"/>
    <cellStyle name="Neutral 9" xfId="148" xr:uid="{00000000-0005-0000-0000-000093000000}"/>
    <cellStyle name="Normal" xfId="0" builtinId="0"/>
    <cellStyle name="Normal 2" xfId="199" xr:uid="{99E871E9-0666-45BE-8A30-1768A84C1B8F}"/>
    <cellStyle name="Normal 2 2" xfId="203" xr:uid="{2B72996E-857A-4E76-B1AA-4CD6DBAF02CB}"/>
    <cellStyle name="Normal 2 3" xfId="215" xr:uid="{C814064B-B43E-4F67-93CB-53862172A8B3}"/>
    <cellStyle name="Normal 2 4" xfId="207" xr:uid="{86006AB6-8843-4E89-BC49-20E63A5ABC81}"/>
    <cellStyle name="Normal 3" xfId="201" xr:uid="{A3B1D7D9-DFF0-40FC-B8D6-EFBE01D0C66A}"/>
    <cellStyle name="Normal 3 2" xfId="217" xr:uid="{A9D2E313-B73D-477F-B05F-DD6BBF44EBFF}"/>
    <cellStyle name="Normal 3 2 2" xfId="225" xr:uid="{0D8A3135-79E9-4DE0-86BE-6DCCE9D01BA7}"/>
    <cellStyle name="Normal 3 3" xfId="209" xr:uid="{F41DEC01-47C5-497D-9971-B0FADBE92788}"/>
    <cellStyle name="Normal 4" xfId="204" xr:uid="{17A16B19-AA4F-4D10-9A4E-2CADAB208CDC}"/>
    <cellStyle name="Normal 4 2" xfId="219" xr:uid="{0D9D40D4-2B52-46DD-B3B6-A7BC059A9E55}"/>
    <cellStyle name="Normal 4 3" xfId="211" xr:uid="{B9B71E17-662E-43A6-871F-80952D52B619}"/>
    <cellStyle name="Normal 5" xfId="206" xr:uid="{C7CA19C7-7C70-4B98-8267-86E9C633A1B4}"/>
    <cellStyle name="Normal 5 2" xfId="221" xr:uid="{B12C02DE-960B-4426-A39F-8561721D6411}"/>
    <cellStyle name="Normal 5 2 2" xfId="226" xr:uid="{AA69E7FF-B856-4D15-A49A-5FE3BF2EE7DF}"/>
    <cellStyle name="Normal 5 3" xfId="213" xr:uid="{A5486180-C765-4293-813B-BB9A8E5495EE}"/>
    <cellStyle name="Normal 6" xfId="214" xr:uid="{5370E0B7-2C76-4FF3-B361-2715620F13D3}"/>
    <cellStyle name="Normal 6 2" xfId="223" xr:uid="{E3158A1B-AD10-4E0F-9AA8-A73C165ACE0A}"/>
    <cellStyle name="Normal 7" xfId="222" xr:uid="{88C276D7-3F80-4CB7-9B1D-558BB4485BE3}"/>
    <cellStyle name="Normal 8" xfId="224" xr:uid="{729AC443-C4F6-4B7F-B227-B1350C36EE16}"/>
    <cellStyle name="Note 1" xfId="149" xr:uid="{00000000-0005-0000-0000-000095000000}"/>
    <cellStyle name="Note 10" xfId="150" xr:uid="{00000000-0005-0000-0000-000096000000}"/>
    <cellStyle name="Note 11" xfId="151" xr:uid="{00000000-0005-0000-0000-000097000000}"/>
    <cellStyle name="Note 12" xfId="152" xr:uid="{00000000-0005-0000-0000-000098000000}"/>
    <cellStyle name="Note 2" xfId="153" xr:uid="{00000000-0005-0000-0000-000099000000}"/>
    <cellStyle name="Note 3" xfId="154" xr:uid="{00000000-0005-0000-0000-00009A000000}"/>
    <cellStyle name="Note 4" xfId="155" xr:uid="{00000000-0005-0000-0000-00009B000000}"/>
    <cellStyle name="Note 5" xfId="156" xr:uid="{00000000-0005-0000-0000-00009C000000}"/>
    <cellStyle name="Note 6" xfId="157" xr:uid="{00000000-0005-0000-0000-00009D000000}"/>
    <cellStyle name="Note 7" xfId="158" xr:uid="{00000000-0005-0000-0000-00009E000000}"/>
    <cellStyle name="Note 8" xfId="159" xr:uid="{00000000-0005-0000-0000-00009F000000}"/>
    <cellStyle name="Note 9" xfId="160" xr:uid="{00000000-0005-0000-0000-0000A0000000}"/>
    <cellStyle name="Percent" xfId="161" builtinId="5"/>
    <cellStyle name="Status 1" xfId="162" xr:uid="{00000000-0005-0000-0000-0000A2000000}"/>
    <cellStyle name="Status 10" xfId="163" xr:uid="{00000000-0005-0000-0000-0000A3000000}"/>
    <cellStyle name="Status 11" xfId="164" xr:uid="{00000000-0005-0000-0000-0000A4000000}"/>
    <cellStyle name="Status 12" xfId="165" xr:uid="{00000000-0005-0000-0000-0000A5000000}"/>
    <cellStyle name="Status 2" xfId="166" xr:uid="{00000000-0005-0000-0000-0000A6000000}"/>
    <cellStyle name="Status 3" xfId="167" xr:uid="{00000000-0005-0000-0000-0000A7000000}"/>
    <cellStyle name="Status 4" xfId="168" xr:uid="{00000000-0005-0000-0000-0000A8000000}"/>
    <cellStyle name="Status 5" xfId="169" xr:uid="{00000000-0005-0000-0000-0000A9000000}"/>
    <cellStyle name="Status 6" xfId="170" xr:uid="{00000000-0005-0000-0000-0000AA000000}"/>
    <cellStyle name="Status 7" xfId="171" xr:uid="{00000000-0005-0000-0000-0000AB000000}"/>
    <cellStyle name="Status 8" xfId="172" xr:uid="{00000000-0005-0000-0000-0000AC000000}"/>
    <cellStyle name="Status 9" xfId="173" xr:uid="{00000000-0005-0000-0000-0000AD000000}"/>
    <cellStyle name="Text 1" xfId="174" xr:uid="{00000000-0005-0000-0000-0000AE000000}"/>
    <cellStyle name="Text 10" xfId="175" xr:uid="{00000000-0005-0000-0000-0000AF000000}"/>
    <cellStyle name="Text 11" xfId="176" xr:uid="{00000000-0005-0000-0000-0000B0000000}"/>
    <cellStyle name="Text 12" xfId="177" xr:uid="{00000000-0005-0000-0000-0000B1000000}"/>
    <cellStyle name="Text 2" xfId="178" xr:uid="{00000000-0005-0000-0000-0000B2000000}"/>
    <cellStyle name="Text 3" xfId="179" xr:uid="{00000000-0005-0000-0000-0000B3000000}"/>
    <cellStyle name="Text 4" xfId="180" xr:uid="{00000000-0005-0000-0000-0000B4000000}"/>
    <cellStyle name="Text 5" xfId="181" xr:uid="{00000000-0005-0000-0000-0000B5000000}"/>
    <cellStyle name="Text 6" xfId="182" xr:uid="{00000000-0005-0000-0000-0000B6000000}"/>
    <cellStyle name="Text 7" xfId="183" xr:uid="{00000000-0005-0000-0000-0000B7000000}"/>
    <cellStyle name="Text 8" xfId="184" xr:uid="{00000000-0005-0000-0000-0000B8000000}"/>
    <cellStyle name="Text 9" xfId="185" xr:uid="{00000000-0005-0000-0000-0000B9000000}"/>
    <cellStyle name="Warning 1" xfId="186" xr:uid="{00000000-0005-0000-0000-0000BA000000}"/>
    <cellStyle name="Warning 10" xfId="187" xr:uid="{00000000-0005-0000-0000-0000BB000000}"/>
    <cellStyle name="Warning 11" xfId="188" xr:uid="{00000000-0005-0000-0000-0000BC000000}"/>
    <cellStyle name="Warning 12" xfId="189" xr:uid="{00000000-0005-0000-0000-0000BD000000}"/>
    <cellStyle name="Warning 2" xfId="190" xr:uid="{00000000-0005-0000-0000-0000BE000000}"/>
    <cellStyle name="Warning 3" xfId="191" xr:uid="{00000000-0005-0000-0000-0000BF000000}"/>
    <cellStyle name="Warning 4" xfId="192" xr:uid="{00000000-0005-0000-0000-0000C0000000}"/>
    <cellStyle name="Warning 5" xfId="193" xr:uid="{00000000-0005-0000-0000-0000C1000000}"/>
    <cellStyle name="Warning 6" xfId="194" xr:uid="{00000000-0005-0000-0000-0000C2000000}"/>
    <cellStyle name="Warning 7" xfId="195" xr:uid="{00000000-0005-0000-0000-0000C3000000}"/>
    <cellStyle name="Warning 8" xfId="196" xr:uid="{00000000-0005-0000-0000-0000C4000000}"/>
    <cellStyle name="Warning 9" xfId="197" xr:uid="{00000000-0005-0000-0000-0000C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100.3\ASE-Vault\ASE_SMA\Customer\Active\Trak%20Racer\Vendor\ASE%20SMA\WH%20Billing\Warehouse%20Billing%20Archive\2024\08%20-%20AUG\Storage%20Analysis\TRK_ASE_StorageAnalysis_08_16_24_19Aug24.xlsx" TargetMode="External"/><Relationship Id="rId1" Type="http://schemas.openxmlformats.org/officeDocument/2006/relationships/externalLinkPath" Target="Warehouse%20Billing%20Archive/2024/08%20-%20AUG/Storage%20Analysis/TRK_ASE_StorageAnalysis_08_16_24_19Aug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ling"/>
      <sheetName val="Workable Data"/>
      <sheetName val="Storage"/>
      <sheetName val="Raw Data"/>
    </sheetNames>
    <sheetDataSet>
      <sheetData sheetId="0"/>
      <sheetData sheetId="1">
        <row r="2">
          <cell r="L2" t="str">
            <v>Pickface</v>
          </cell>
          <cell r="M2" t="str">
            <v>Bin</v>
          </cell>
        </row>
        <row r="3">
          <cell r="M3" t="str">
            <v/>
          </cell>
        </row>
        <row r="4">
          <cell r="M4">
            <v>1</v>
          </cell>
        </row>
        <row r="5">
          <cell r="M5">
            <v>1</v>
          </cell>
        </row>
        <row r="6">
          <cell r="M6" t="str">
            <v/>
          </cell>
        </row>
        <row r="7">
          <cell r="M7">
            <v>1</v>
          </cell>
        </row>
        <row r="8">
          <cell r="M8">
            <v>1</v>
          </cell>
        </row>
        <row r="9">
          <cell r="M9">
            <v>1</v>
          </cell>
        </row>
        <row r="10">
          <cell r="M10">
            <v>1</v>
          </cell>
        </row>
        <row r="11">
          <cell r="M11" t="str">
            <v/>
          </cell>
        </row>
        <row r="12">
          <cell r="M12">
            <v>1</v>
          </cell>
        </row>
        <row r="13">
          <cell r="M13">
            <v>1</v>
          </cell>
        </row>
        <row r="14">
          <cell r="M14">
            <v>1</v>
          </cell>
        </row>
        <row r="15">
          <cell r="M15" t="str">
            <v/>
          </cell>
        </row>
        <row r="16">
          <cell r="M16">
            <v>1</v>
          </cell>
        </row>
        <row r="17">
          <cell r="M17">
            <v>1</v>
          </cell>
        </row>
        <row r="18">
          <cell r="M18">
            <v>1</v>
          </cell>
        </row>
        <row r="19">
          <cell r="M19">
            <v>1</v>
          </cell>
        </row>
        <row r="20">
          <cell r="M20" t="str">
            <v/>
          </cell>
        </row>
        <row r="21">
          <cell r="M21">
            <v>1</v>
          </cell>
        </row>
        <row r="22">
          <cell r="M22">
            <v>1</v>
          </cell>
        </row>
        <row r="23">
          <cell r="M23">
            <v>1</v>
          </cell>
        </row>
        <row r="24">
          <cell r="M24">
            <v>1</v>
          </cell>
        </row>
        <row r="25">
          <cell r="M25">
            <v>1</v>
          </cell>
        </row>
        <row r="26">
          <cell r="M26">
            <v>1</v>
          </cell>
        </row>
        <row r="27">
          <cell r="M27">
            <v>1</v>
          </cell>
        </row>
        <row r="28">
          <cell r="M28">
            <v>1</v>
          </cell>
        </row>
        <row r="29">
          <cell r="M29">
            <v>1</v>
          </cell>
        </row>
        <row r="30">
          <cell r="M30" t="str">
            <v/>
          </cell>
        </row>
        <row r="31">
          <cell r="M31">
            <v>1</v>
          </cell>
        </row>
        <row r="32">
          <cell r="M32">
            <v>1</v>
          </cell>
        </row>
        <row r="33">
          <cell r="M33">
            <v>1</v>
          </cell>
        </row>
        <row r="34">
          <cell r="M34">
            <v>1</v>
          </cell>
        </row>
        <row r="35">
          <cell r="M35" t="str">
            <v/>
          </cell>
        </row>
        <row r="36">
          <cell r="M36">
            <v>1</v>
          </cell>
        </row>
        <row r="37">
          <cell r="M37">
            <v>1</v>
          </cell>
        </row>
        <row r="38">
          <cell r="M38">
            <v>1</v>
          </cell>
        </row>
        <row r="39">
          <cell r="M39">
            <v>1</v>
          </cell>
        </row>
        <row r="40">
          <cell r="M40">
            <v>1</v>
          </cell>
        </row>
        <row r="41">
          <cell r="M41">
            <v>1</v>
          </cell>
        </row>
        <row r="42">
          <cell r="M42">
            <v>1</v>
          </cell>
        </row>
        <row r="43">
          <cell r="M43" t="str">
            <v/>
          </cell>
        </row>
        <row r="44">
          <cell r="M44">
            <v>1</v>
          </cell>
        </row>
        <row r="45">
          <cell r="M45">
            <v>1</v>
          </cell>
        </row>
        <row r="46">
          <cell r="M46">
            <v>1</v>
          </cell>
        </row>
        <row r="47">
          <cell r="M47" t="str">
            <v/>
          </cell>
        </row>
        <row r="48">
          <cell r="M48">
            <v>1</v>
          </cell>
        </row>
        <row r="49">
          <cell r="M49">
            <v>1</v>
          </cell>
        </row>
        <row r="50">
          <cell r="M50">
            <v>1</v>
          </cell>
        </row>
        <row r="51">
          <cell r="M51">
            <v>1</v>
          </cell>
        </row>
        <row r="52">
          <cell r="M52">
            <v>1</v>
          </cell>
        </row>
        <row r="53">
          <cell r="M53">
            <v>1</v>
          </cell>
        </row>
        <row r="54">
          <cell r="M54" t="str">
            <v/>
          </cell>
        </row>
        <row r="55">
          <cell r="M55">
            <v>1</v>
          </cell>
        </row>
        <row r="56">
          <cell r="M56">
            <v>1</v>
          </cell>
        </row>
        <row r="57">
          <cell r="M57">
            <v>1</v>
          </cell>
        </row>
        <row r="58">
          <cell r="M58">
            <v>1</v>
          </cell>
        </row>
        <row r="59">
          <cell r="M59">
            <v>1</v>
          </cell>
        </row>
        <row r="60">
          <cell r="M60" t="str">
            <v/>
          </cell>
        </row>
        <row r="61">
          <cell r="M61">
            <v>1</v>
          </cell>
        </row>
        <row r="62">
          <cell r="M62">
            <v>1</v>
          </cell>
        </row>
        <row r="63">
          <cell r="M63">
            <v>1</v>
          </cell>
        </row>
        <row r="64">
          <cell r="M64">
            <v>1</v>
          </cell>
        </row>
        <row r="65">
          <cell r="M65" t="str">
            <v/>
          </cell>
        </row>
        <row r="66">
          <cell r="M66">
            <v>1</v>
          </cell>
        </row>
        <row r="67">
          <cell r="M67">
            <v>1</v>
          </cell>
        </row>
        <row r="68">
          <cell r="M68">
            <v>1</v>
          </cell>
        </row>
        <row r="69">
          <cell r="M69" t="str">
            <v/>
          </cell>
        </row>
        <row r="70">
          <cell r="M70">
            <v>1</v>
          </cell>
        </row>
        <row r="71">
          <cell r="M71">
            <v>1</v>
          </cell>
        </row>
        <row r="72">
          <cell r="M72" t="str">
            <v/>
          </cell>
        </row>
        <row r="73">
          <cell r="M73">
            <v>1</v>
          </cell>
        </row>
        <row r="74">
          <cell r="M74">
            <v>1</v>
          </cell>
        </row>
        <row r="75">
          <cell r="M75">
            <v>1</v>
          </cell>
        </row>
        <row r="76">
          <cell r="M76">
            <v>1</v>
          </cell>
        </row>
        <row r="77">
          <cell r="M77" t="str">
            <v/>
          </cell>
        </row>
        <row r="78">
          <cell r="M78">
            <v>1</v>
          </cell>
        </row>
        <row r="79">
          <cell r="M79">
            <v>1</v>
          </cell>
        </row>
        <row r="80">
          <cell r="M80" t="str">
            <v/>
          </cell>
        </row>
        <row r="81">
          <cell r="M81">
            <v>1</v>
          </cell>
        </row>
        <row r="82">
          <cell r="M82">
            <v>1</v>
          </cell>
        </row>
        <row r="83">
          <cell r="M83">
            <v>1</v>
          </cell>
        </row>
        <row r="84">
          <cell r="M84" t="str">
            <v/>
          </cell>
        </row>
        <row r="85">
          <cell r="M85">
            <v>1</v>
          </cell>
        </row>
        <row r="86">
          <cell r="M86">
            <v>1</v>
          </cell>
        </row>
        <row r="87">
          <cell r="M87">
            <v>1</v>
          </cell>
        </row>
        <row r="88">
          <cell r="M88" t="str">
            <v/>
          </cell>
        </row>
        <row r="89">
          <cell r="M89">
            <v>1</v>
          </cell>
        </row>
        <row r="90">
          <cell r="M90">
            <v>1</v>
          </cell>
        </row>
        <row r="91">
          <cell r="M91" t="str">
            <v/>
          </cell>
        </row>
        <row r="92">
          <cell r="M92">
            <v>1</v>
          </cell>
        </row>
        <row r="93">
          <cell r="M93" t="str">
            <v/>
          </cell>
        </row>
        <row r="94">
          <cell r="M94">
            <v>1</v>
          </cell>
        </row>
        <row r="95">
          <cell r="M95" t="str">
            <v/>
          </cell>
        </row>
        <row r="96">
          <cell r="M96">
            <v>1</v>
          </cell>
        </row>
        <row r="97">
          <cell r="M97" t="str">
            <v/>
          </cell>
        </row>
        <row r="98">
          <cell r="M98">
            <v>1</v>
          </cell>
        </row>
        <row r="99">
          <cell r="M99" t="str">
            <v/>
          </cell>
        </row>
        <row r="100">
          <cell r="M100">
            <v>1</v>
          </cell>
        </row>
        <row r="101">
          <cell r="M101" t="str">
            <v/>
          </cell>
        </row>
        <row r="102">
          <cell r="M102">
            <v>1</v>
          </cell>
        </row>
        <row r="103">
          <cell r="M103">
            <v>1</v>
          </cell>
        </row>
        <row r="104">
          <cell r="M104">
            <v>1</v>
          </cell>
        </row>
        <row r="105">
          <cell r="M105" t="str">
            <v/>
          </cell>
        </row>
        <row r="106">
          <cell r="M106">
            <v>1</v>
          </cell>
        </row>
        <row r="107">
          <cell r="M107" t="str">
            <v/>
          </cell>
        </row>
        <row r="108">
          <cell r="M108">
            <v>1</v>
          </cell>
        </row>
        <row r="109">
          <cell r="M109">
            <v>1</v>
          </cell>
        </row>
        <row r="110">
          <cell r="M110">
            <v>1</v>
          </cell>
        </row>
        <row r="111">
          <cell r="M111" t="str">
            <v/>
          </cell>
        </row>
        <row r="112">
          <cell r="M112">
            <v>1</v>
          </cell>
        </row>
        <row r="113">
          <cell r="M113">
            <v>1</v>
          </cell>
        </row>
        <row r="114">
          <cell r="M114">
            <v>1</v>
          </cell>
        </row>
        <row r="115">
          <cell r="M115">
            <v>1</v>
          </cell>
        </row>
        <row r="116">
          <cell r="M116">
            <v>1</v>
          </cell>
        </row>
        <row r="117">
          <cell r="M117">
            <v>1</v>
          </cell>
        </row>
        <row r="118">
          <cell r="M118">
            <v>1</v>
          </cell>
        </row>
        <row r="119">
          <cell r="M119" t="str">
            <v/>
          </cell>
        </row>
        <row r="120">
          <cell r="M120">
            <v>1</v>
          </cell>
        </row>
        <row r="121">
          <cell r="M121">
            <v>1</v>
          </cell>
        </row>
        <row r="122">
          <cell r="M122" t="str">
            <v/>
          </cell>
        </row>
        <row r="123">
          <cell r="M123">
            <v>1</v>
          </cell>
        </row>
        <row r="124">
          <cell r="M124" t="str">
            <v/>
          </cell>
        </row>
        <row r="125">
          <cell r="M125">
            <v>1</v>
          </cell>
        </row>
        <row r="126">
          <cell r="M126" t="str">
            <v/>
          </cell>
        </row>
        <row r="127">
          <cell r="M127">
            <v>1</v>
          </cell>
        </row>
        <row r="128">
          <cell r="M128" t="str">
            <v/>
          </cell>
        </row>
        <row r="129">
          <cell r="M129">
            <v>1</v>
          </cell>
        </row>
        <row r="130">
          <cell r="M130" t="str">
            <v/>
          </cell>
        </row>
        <row r="131">
          <cell r="M131">
            <v>1</v>
          </cell>
        </row>
        <row r="132">
          <cell r="M132" t="str">
            <v/>
          </cell>
        </row>
        <row r="133">
          <cell r="M133">
            <v>1</v>
          </cell>
        </row>
        <row r="134">
          <cell r="M134" t="str">
            <v/>
          </cell>
        </row>
        <row r="135">
          <cell r="M135">
            <v>1</v>
          </cell>
        </row>
        <row r="136">
          <cell r="M136" t="str">
            <v/>
          </cell>
        </row>
        <row r="137">
          <cell r="M137">
            <v>1</v>
          </cell>
        </row>
        <row r="138">
          <cell r="M138" t="str">
            <v/>
          </cell>
        </row>
        <row r="139">
          <cell r="M139">
            <v>1</v>
          </cell>
        </row>
        <row r="140">
          <cell r="M140" t="str">
            <v/>
          </cell>
        </row>
        <row r="141">
          <cell r="M141">
            <v>1</v>
          </cell>
        </row>
        <row r="142">
          <cell r="M142" t="str">
            <v/>
          </cell>
        </row>
        <row r="143">
          <cell r="M143">
            <v>1</v>
          </cell>
        </row>
        <row r="144">
          <cell r="M144" t="str">
            <v/>
          </cell>
        </row>
        <row r="145">
          <cell r="M145">
            <v>1</v>
          </cell>
        </row>
        <row r="146">
          <cell r="M146" t="str">
            <v/>
          </cell>
        </row>
        <row r="147">
          <cell r="M147">
            <v>1</v>
          </cell>
        </row>
        <row r="148">
          <cell r="M148" t="str">
            <v/>
          </cell>
        </row>
        <row r="149">
          <cell r="M149">
            <v>1</v>
          </cell>
        </row>
        <row r="150">
          <cell r="M150" t="str">
            <v/>
          </cell>
        </row>
        <row r="151">
          <cell r="M151">
            <v>1</v>
          </cell>
        </row>
        <row r="152">
          <cell r="M152" t="str">
            <v/>
          </cell>
        </row>
        <row r="153">
          <cell r="M153">
            <v>1</v>
          </cell>
        </row>
        <row r="154">
          <cell r="M154" t="str">
            <v/>
          </cell>
        </row>
        <row r="155">
          <cell r="M155">
            <v>1</v>
          </cell>
        </row>
        <row r="156">
          <cell r="M156" t="str">
            <v/>
          </cell>
        </row>
        <row r="157">
          <cell r="M157">
            <v>1</v>
          </cell>
        </row>
        <row r="158">
          <cell r="M158" t="str">
            <v/>
          </cell>
        </row>
        <row r="159">
          <cell r="M159">
            <v>1</v>
          </cell>
        </row>
        <row r="160">
          <cell r="M160" t="str">
            <v/>
          </cell>
        </row>
        <row r="161">
          <cell r="M161">
            <v>1</v>
          </cell>
        </row>
        <row r="162">
          <cell r="M162" t="str">
            <v/>
          </cell>
        </row>
        <row r="163">
          <cell r="M163">
            <v>1</v>
          </cell>
        </row>
        <row r="164">
          <cell r="M164" t="str">
            <v/>
          </cell>
        </row>
        <row r="165">
          <cell r="M165">
            <v>1</v>
          </cell>
        </row>
        <row r="166">
          <cell r="M166" t="str">
            <v/>
          </cell>
        </row>
        <row r="167">
          <cell r="M167">
            <v>1</v>
          </cell>
        </row>
        <row r="168">
          <cell r="M168" t="str">
            <v/>
          </cell>
        </row>
        <row r="169">
          <cell r="M169">
            <v>1</v>
          </cell>
        </row>
        <row r="170">
          <cell r="M170" t="str">
            <v/>
          </cell>
        </row>
        <row r="171">
          <cell r="M171">
            <v>1</v>
          </cell>
        </row>
        <row r="172">
          <cell r="M172" t="str">
            <v/>
          </cell>
        </row>
        <row r="173">
          <cell r="M173">
            <v>1</v>
          </cell>
        </row>
        <row r="174">
          <cell r="M174" t="str">
            <v/>
          </cell>
        </row>
        <row r="175">
          <cell r="M175">
            <v>1</v>
          </cell>
        </row>
        <row r="176">
          <cell r="M176" t="str">
            <v/>
          </cell>
        </row>
        <row r="177">
          <cell r="M177">
            <v>1</v>
          </cell>
        </row>
        <row r="178">
          <cell r="M178" t="str">
            <v/>
          </cell>
        </row>
        <row r="179">
          <cell r="M179">
            <v>1</v>
          </cell>
        </row>
        <row r="180">
          <cell r="M180" t="str">
            <v/>
          </cell>
        </row>
        <row r="181">
          <cell r="M181">
            <v>1</v>
          </cell>
        </row>
        <row r="182">
          <cell r="M182" t="str">
            <v/>
          </cell>
        </row>
        <row r="183">
          <cell r="M183">
            <v>1</v>
          </cell>
        </row>
        <row r="184">
          <cell r="M184" t="str">
            <v/>
          </cell>
        </row>
        <row r="185">
          <cell r="M185">
            <v>1</v>
          </cell>
        </row>
        <row r="186">
          <cell r="M186" t="str">
            <v/>
          </cell>
        </row>
        <row r="187">
          <cell r="M187">
            <v>1</v>
          </cell>
        </row>
        <row r="188">
          <cell r="M188" t="str">
            <v/>
          </cell>
        </row>
        <row r="189">
          <cell r="M189">
            <v>1</v>
          </cell>
        </row>
        <row r="190">
          <cell r="M190" t="str">
            <v/>
          </cell>
        </row>
        <row r="191">
          <cell r="M191">
            <v>1</v>
          </cell>
        </row>
        <row r="192">
          <cell r="M192" t="str">
            <v/>
          </cell>
        </row>
        <row r="193">
          <cell r="M193">
            <v>1</v>
          </cell>
        </row>
        <row r="194">
          <cell r="M194" t="str">
            <v/>
          </cell>
        </row>
        <row r="195">
          <cell r="M195">
            <v>1</v>
          </cell>
        </row>
        <row r="196">
          <cell r="M196" t="str">
            <v/>
          </cell>
        </row>
        <row r="197">
          <cell r="M197">
            <v>1</v>
          </cell>
        </row>
        <row r="198">
          <cell r="M198" t="str">
            <v/>
          </cell>
        </row>
        <row r="199">
          <cell r="M199">
            <v>1</v>
          </cell>
        </row>
        <row r="200">
          <cell r="M200" t="str">
            <v/>
          </cell>
        </row>
        <row r="201">
          <cell r="M201">
            <v>1</v>
          </cell>
        </row>
        <row r="202">
          <cell r="M202" t="str">
            <v/>
          </cell>
        </row>
        <row r="203">
          <cell r="M203">
            <v>1</v>
          </cell>
        </row>
        <row r="204">
          <cell r="M204" t="str">
            <v/>
          </cell>
        </row>
        <row r="205">
          <cell r="M205">
            <v>1</v>
          </cell>
        </row>
        <row r="206">
          <cell r="M206" t="str">
            <v/>
          </cell>
        </row>
        <row r="207">
          <cell r="M207">
            <v>1</v>
          </cell>
        </row>
        <row r="208">
          <cell r="M208" t="str">
            <v/>
          </cell>
        </row>
        <row r="209">
          <cell r="M209">
            <v>1</v>
          </cell>
        </row>
        <row r="210">
          <cell r="M210" t="str">
            <v/>
          </cell>
        </row>
        <row r="211">
          <cell r="M211">
            <v>1</v>
          </cell>
        </row>
        <row r="212">
          <cell r="M212" t="str">
            <v/>
          </cell>
        </row>
        <row r="213">
          <cell r="M213">
            <v>1</v>
          </cell>
        </row>
        <row r="214">
          <cell r="M214" t="str">
            <v/>
          </cell>
        </row>
        <row r="215">
          <cell r="M215">
            <v>1</v>
          </cell>
        </row>
        <row r="216">
          <cell r="M216" t="str">
            <v/>
          </cell>
        </row>
        <row r="217">
          <cell r="M217">
            <v>1</v>
          </cell>
        </row>
        <row r="218">
          <cell r="M218" t="str">
            <v/>
          </cell>
        </row>
        <row r="219">
          <cell r="M219">
            <v>1</v>
          </cell>
        </row>
        <row r="220">
          <cell r="M220" t="str">
            <v/>
          </cell>
        </row>
        <row r="221">
          <cell r="M221">
            <v>1</v>
          </cell>
        </row>
        <row r="222">
          <cell r="M222" t="str">
            <v/>
          </cell>
        </row>
        <row r="223">
          <cell r="M223">
            <v>1</v>
          </cell>
        </row>
        <row r="224">
          <cell r="M224" t="str">
            <v/>
          </cell>
        </row>
        <row r="225">
          <cell r="M225">
            <v>1</v>
          </cell>
        </row>
        <row r="226">
          <cell r="M226" t="str">
            <v/>
          </cell>
        </row>
        <row r="227">
          <cell r="M227">
            <v>1</v>
          </cell>
        </row>
        <row r="228">
          <cell r="M228">
            <v>1</v>
          </cell>
        </row>
        <row r="229">
          <cell r="M229" t="str">
            <v/>
          </cell>
        </row>
        <row r="230">
          <cell r="M230">
            <v>1</v>
          </cell>
        </row>
        <row r="231">
          <cell r="M231" t="str">
            <v/>
          </cell>
        </row>
        <row r="232">
          <cell r="M232">
            <v>1</v>
          </cell>
        </row>
        <row r="233">
          <cell r="M233" t="str">
            <v/>
          </cell>
        </row>
        <row r="234">
          <cell r="M234">
            <v>1</v>
          </cell>
        </row>
        <row r="235">
          <cell r="M235" t="str">
            <v/>
          </cell>
        </row>
        <row r="236">
          <cell r="M236">
            <v>1</v>
          </cell>
        </row>
        <row r="237">
          <cell r="M237" t="str">
            <v/>
          </cell>
        </row>
        <row r="238">
          <cell r="M238">
            <v>1</v>
          </cell>
        </row>
        <row r="239">
          <cell r="M239" t="str">
            <v/>
          </cell>
        </row>
        <row r="240">
          <cell r="M240">
            <v>1</v>
          </cell>
        </row>
        <row r="241">
          <cell r="M241" t="str">
            <v/>
          </cell>
        </row>
        <row r="242">
          <cell r="M242">
            <v>1</v>
          </cell>
        </row>
        <row r="243">
          <cell r="M243" t="str">
            <v/>
          </cell>
        </row>
        <row r="244">
          <cell r="M244">
            <v>1</v>
          </cell>
        </row>
        <row r="245">
          <cell r="M245" t="str">
            <v/>
          </cell>
        </row>
        <row r="246">
          <cell r="M246">
            <v>1</v>
          </cell>
        </row>
        <row r="247">
          <cell r="M247" t="str">
            <v/>
          </cell>
        </row>
        <row r="248">
          <cell r="M248">
            <v>1</v>
          </cell>
        </row>
        <row r="249">
          <cell r="M249" t="str">
            <v/>
          </cell>
        </row>
        <row r="250">
          <cell r="M250">
            <v>1</v>
          </cell>
        </row>
        <row r="251">
          <cell r="M251" t="str">
            <v/>
          </cell>
        </row>
        <row r="252">
          <cell r="M252">
            <v>1</v>
          </cell>
        </row>
        <row r="253">
          <cell r="M253" t="str">
            <v/>
          </cell>
        </row>
        <row r="254">
          <cell r="M254">
            <v>1</v>
          </cell>
        </row>
        <row r="255">
          <cell r="M255" t="str">
            <v/>
          </cell>
        </row>
        <row r="256">
          <cell r="M256">
            <v>1</v>
          </cell>
        </row>
        <row r="257">
          <cell r="M257" t="str">
            <v/>
          </cell>
        </row>
        <row r="258">
          <cell r="M258">
            <v>1</v>
          </cell>
        </row>
        <row r="259">
          <cell r="M259" t="str">
            <v/>
          </cell>
        </row>
        <row r="260">
          <cell r="M260">
            <v>1</v>
          </cell>
        </row>
        <row r="261">
          <cell r="M261" t="str">
            <v/>
          </cell>
        </row>
        <row r="262">
          <cell r="M262">
            <v>1</v>
          </cell>
        </row>
        <row r="263">
          <cell r="M263" t="str">
            <v/>
          </cell>
        </row>
        <row r="264">
          <cell r="M264">
            <v>1</v>
          </cell>
        </row>
        <row r="265">
          <cell r="M265" t="str">
            <v/>
          </cell>
        </row>
        <row r="266">
          <cell r="M266">
            <v>1</v>
          </cell>
        </row>
        <row r="267">
          <cell r="M267" t="str">
            <v/>
          </cell>
        </row>
        <row r="268">
          <cell r="M268">
            <v>1</v>
          </cell>
        </row>
        <row r="269">
          <cell r="M269" t="str">
            <v/>
          </cell>
        </row>
        <row r="270">
          <cell r="M270">
            <v>1</v>
          </cell>
        </row>
        <row r="271">
          <cell r="M271" t="str">
            <v/>
          </cell>
        </row>
        <row r="272">
          <cell r="M272">
            <v>1</v>
          </cell>
        </row>
        <row r="273">
          <cell r="M273" t="str">
            <v/>
          </cell>
        </row>
        <row r="274">
          <cell r="M274">
            <v>1</v>
          </cell>
        </row>
        <row r="275">
          <cell r="M275" t="str">
            <v/>
          </cell>
        </row>
        <row r="276">
          <cell r="M276">
            <v>1</v>
          </cell>
        </row>
        <row r="277">
          <cell r="M277" t="str">
            <v/>
          </cell>
        </row>
        <row r="278">
          <cell r="M278">
            <v>1</v>
          </cell>
        </row>
        <row r="279">
          <cell r="M279" t="str">
            <v/>
          </cell>
        </row>
        <row r="280">
          <cell r="M280">
            <v>1</v>
          </cell>
        </row>
        <row r="281">
          <cell r="M281" t="str">
            <v/>
          </cell>
        </row>
        <row r="282">
          <cell r="M282">
            <v>1</v>
          </cell>
        </row>
        <row r="283">
          <cell r="M283" t="str">
            <v/>
          </cell>
        </row>
        <row r="284">
          <cell r="M284">
            <v>1</v>
          </cell>
        </row>
        <row r="285">
          <cell r="M285" t="str">
            <v/>
          </cell>
        </row>
        <row r="286">
          <cell r="M286">
            <v>1</v>
          </cell>
        </row>
        <row r="287">
          <cell r="M287" t="str">
            <v/>
          </cell>
        </row>
        <row r="288">
          <cell r="M288">
            <v>1</v>
          </cell>
        </row>
        <row r="289">
          <cell r="M289" t="str">
            <v/>
          </cell>
        </row>
        <row r="290">
          <cell r="M290">
            <v>1</v>
          </cell>
        </row>
        <row r="291">
          <cell r="M291" t="str">
            <v/>
          </cell>
        </row>
        <row r="292">
          <cell r="M292">
            <v>1</v>
          </cell>
        </row>
        <row r="293">
          <cell r="M293" t="str">
            <v/>
          </cell>
        </row>
        <row r="294">
          <cell r="M294">
            <v>1</v>
          </cell>
        </row>
        <row r="295">
          <cell r="M295" t="str">
            <v/>
          </cell>
        </row>
        <row r="296">
          <cell r="M296">
            <v>1</v>
          </cell>
        </row>
        <row r="297">
          <cell r="M297" t="str">
            <v/>
          </cell>
        </row>
        <row r="298">
          <cell r="M298">
            <v>1</v>
          </cell>
        </row>
        <row r="299">
          <cell r="M299" t="str">
            <v/>
          </cell>
        </row>
        <row r="300">
          <cell r="M300">
            <v>1</v>
          </cell>
        </row>
        <row r="301">
          <cell r="M301" t="str">
            <v/>
          </cell>
        </row>
        <row r="302">
          <cell r="M302">
            <v>1</v>
          </cell>
        </row>
        <row r="303">
          <cell r="M303" t="str">
            <v/>
          </cell>
        </row>
        <row r="304">
          <cell r="M304">
            <v>1</v>
          </cell>
        </row>
        <row r="305">
          <cell r="M305" t="str">
            <v/>
          </cell>
        </row>
        <row r="306">
          <cell r="M306">
            <v>1</v>
          </cell>
        </row>
        <row r="307">
          <cell r="M307" t="str">
            <v/>
          </cell>
        </row>
        <row r="308">
          <cell r="M308">
            <v>1</v>
          </cell>
        </row>
        <row r="309">
          <cell r="M309" t="str">
            <v/>
          </cell>
        </row>
        <row r="310">
          <cell r="M310">
            <v>1</v>
          </cell>
        </row>
        <row r="311">
          <cell r="M311" t="str">
            <v/>
          </cell>
        </row>
        <row r="312">
          <cell r="M312">
            <v>1</v>
          </cell>
        </row>
        <row r="313">
          <cell r="M313" t="str">
            <v/>
          </cell>
        </row>
        <row r="314">
          <cell r="M314">
            <v>1</v>
          </cell>
        </row>
        <row r="315">
          <cell r="M315" t="str">
            <v/>
          </cell>
        </row>
        <row r="316">
          <cell r="M316">
            <v>1</v>
          </cell>
        </row>
        <row r="317">
          <cell r="M317" t="str">
            <v/>
          </cell>
        </row>
        <row r="318">
          <cell r="M318">
            <v>1</v>
          </cell>
        </row>
        <row r="319">
          <cell r="M319" t="str">
            <v/>
          </cell>
        </row>
        <row r="320">
          <cell r="M320">
            <v>1</v>
          </cell>
        </row>
        <row r="321">
          <cell r="M321" t="str">
            <v/>
          </cell>
        </row>
        <row r="322">
          <cell r="M322">
            <v>1</v>
          </cell>
        </row>
        <row r="323">
          <cell r="M323" t="str">
            <v/>
          </cell>
        </row>
        <row r="324">
          <cell r="M324">
            <v>1</v>
          </cell>
        </row>
        <row r="325">
          <cell r="M325" t="str">
            <v/>
          </cell>
        </row>
        <row r="326">
          <cell r="M326">
            <v>1</v>
          </cell>
        </row>
        <row r="327">
          <cell r="M327" t="str">
            <v/>
          </cell>
        </row>
        <row r="328">
          <cell r="M328">
            <v>1</v>
          </cell>
        </row>
        <row r="329">
          <cell r="M329" t="str">
            <v/>
          </cell>
        </row>
        <row r="330">
          <cell r="M330">
            <v>1</v>
          </cell>
        </row>
        <row r="331">
          <cell r="M331" t="str">
            <v/>
          </cell>
        </row>
        <row r="332">
          <cell r="M332">
            <v>1</v>
          </cell>
        </row>
        <row r="333">
          <cell r="M333" t="str">
            <v/>
          </cell>
        </row>
        <row r="334">
          <cell r="M334">
            <v>1</v>
          </cell>
        </row>
        <row r="335">
          <cell r="M335" t="str">
            <v/>
          </cell>
        </row>
        <row r="336">
          <cell r="M336">
            <v>1</v>
          </cell>
        </row>
        <row r="337">
          <cell r="M337" t="str">
            <v/>
          </cell>
        </row>
        <row r="338">
          <cell r="M338">
            <v>1</v>
          </cell>
        </row>
        <row r="339">
          <cell r="M339" t="str">
            <v/>
          </cell>
        </row>
        <row r="340">
          <cell r="M340">
            <v>1</v>
          </cell>
        </row>
        <row r="341">
          <cell r="M341" t="str">
            <v/>
          </cell>
        </row>
        <row r="342">
          <cell r="M342">
            <v>1</v>
          </cell>
        </row>
        <row r="343">
          <cell r="M343" t="str">
            <v/>
          </cell>
        </row>
        <row r="344">
          <cell r="M344">
            <v>1</v>
          </cell>
        </row>
        <row r="345">
          <cell r="M345" t="str">
            <v/>
          </cell>
        </row>
        <row r="346">
          <cell r="M346">
            <v>1</v>
          </cell>
        </row>
        <row r="347">
          <cell r="M347" t="str">
            <v/>
          </cell>
        </row>
        <row r="348">
          <cell r="M348">
            <v>1</v>
          </cell>
        </row>
        <row r="349">
          <cell r="M349" t="str">
            <v/>
          </cell>
        </row>
        <row r="350">
          <cell r="M350">
            <v>1</v>
          </cell>
        </row>
        <row r="351">
          <cell r="M351" t="str">
            <v/>
          </cell>
        </row>
        <row r="352">
          <cell r="M352">
            <v>1</v>
          </cell>
        </row>
        <row r="353">
          <cell r="M353" t="str">
            <v/>
          </cell>
        </row>
        <row r="354">
          <cell r="M354">
            <v>1</v>
          </cell>
        </row>
        <row r="355">
          <cell r="M355" t="str">
            <v/>
          </cell>
        </row>
        <row r="356">
          <cell r="M356">
            <v>1</v>
          </cell>
        </row>
        <row r="357">
          <cell r="M357" t="str">
            <v/>
          </cell>
        </row>
        <row r="358">
          <cell r="M358">
            <v>1</v>
          </cell>
        </row>
        <row r="359">
          <cell r="M359" t="str">
            <v/>
          </cell>
        </row>
        <row r="360">
          <cell r="M360">
            <v>1</v>
          </cell>
        </row>
        <row r="361">
          <cell r="M361" t="str">
            <v/>
          </cell>
        </row>
        <row r="362">
          <cell r="M362">
            <v>1</v>
          </cell>
        </row>
        <row r="363">
          <cell r="M363" t="str">
            <v/>
          </cell>
        </row>
        <row r="364">
          <cell r="M364">
            <v>1</v>
          </cell>
        </row>
        <row r="365">
          <cell r="M365" t="str">
            <v/>
          </cell>
        </row>
        <row r="366">
          <cell r="M366">
            <v>1</v>
          </cell>
        </row>
        <row r="367">
          <cell r="M367" t="str">
            <v/>
          </cell>
        </row>
        <row r="368">
          <cell r="M368">
            <v>1</v>
          </cell>
        </row>
        <row r="369">
          <cell r="M369" t="str">
            <v/>
          </cell>
        </row>
        <row r="370">
          <cell r="M370">
            <v>1</v>
          </cell>
        </row>
        <row r="371">
          <cell r="M371" t="str">
            <v/>
          </cell>
        </row>
        <row r="372">
          <cell r="M372">
            <v>1</v>
          </cell>
        </row>
        <row r="373">
          <cell r="M373" t="str">
            <v/>
          </cell>
        </row>
        <row r="374">
          <cell r="M374">
            <v>1</v>
          </cell>
        </row>
        <row r="375">
          <cell r="M375" t="str">
            <v/>
          </cell>
        </row>
        <row r="376">
          <cell r="M376">
            <v>1</v>
          </cell>
        </row>
        <row r="377">
          <cell r="M377" t="str">
            <v/>
          </cell>
        </row>
        <row r="378">
          <cell r="M378">
            <v>1</v>
          </cell>
        </row>
        <row r="379">
          <cell r="M379" t="str">
            <v/>
          </cell>
        </row>
        <row r="380">
          <cell r="M380">
            <v>1</v>
          </cell>
        </row>
        <row r="381">
          <cell r="M381" t="str">
            <v/>
          </cell>
        </row>
        <row r="382">
          <cell r="M382">
            <v>1</v>
          </cell>
        </row>
        <row r="383">
          <cell r="M383" t="str">
            <v/>
          </cell>
        </row>
        <row r="384">
          <cell r="M384">
            <v>1</v>
          </cell>
        </row>
        <row r="385">
          <cell r="M385" t="str">
            <v/>
          </cell>
        </row>
        <row r="386">
          <cell r="M386">
            <v>1</v>
          </cell>
        </row>
        <row r="387">
          <cell r="M387" t="str">
            <v/>
          </cell>
        </row>
        <row r="388">
          <cell r="M388">
            <v>1</v>
          </cell>
        </row>
        <row r="389">
          <cell r="M389" t="str">
            <v/>
          </cell>
        </row>
        <row r="390">
          <cell r="M390">
            <v>1</v>
          </cell>
        </row>
        <row r="391">
          <cell r="M391" t="str">
            <v/>
          </cell>
        </row>
        <row r="392">
          <cell r="M392">
            <v>1</v>
          </cell>
        </row>
        <row r="393">
          <cell r="M393" t="str">
            <v/>
          </cell>
        </row>
        <row r="394">
          <cell r="M394">
            <v>1</v>
          </cell>
        </row>
        <row r="395">
          <cell r="M395" t="str">
            <v/>
          </cell>
        </row>
        <row r="396">
          <cell r="M396">
            <v>1</v>
          </cell>
        </row>
        <row r="397">
          <cell r="M397" t="str">
            <v/>
          </cell>
        </row>
        <row r="398">
          <cell r="M398">
            <v>1</v>
          </cell>
        </row>
        <row r="399">
          <cell r="M399" t="str">
            <v/>
          </cell>
        </row>
        <row r="400">
          <cell r="M400">
            <v>1</v>
          </cell>
        </row>
        <row r="401">
          <cell r="M401" t="str">
            <v/>
          </cell>
        </row>
        <row r="402">
          <cell r="M402">
            <v>1</v>
          </cell>
        </row>
        <row r="403">
          <cell r="M403" t="str">
            <v/>
          </cell>
        </row>
        <row r="404">
          <cell r="M404">
            <v>1</v>
          </cell>
        </row>
        <row r="405">
          <cell r="M405" t="str">
            <v/>
          </cell>
        </row>
        <row r="406">
          <cell r="M406">
            <v>1</v>
          </cell>
        </row>
        <row r="407">
          <cell r="M407" t="str">
            <v/>
          </cell>
        </row>
        <row r="408">
          <cell r="M408">
            <v>1</v>
          </cell>
        </row>
        <row r="409">
          <cell r="M409" t="str">
            <v/>
          </cell>
        </row>
        <row r="410">
          <cell r="M410">
            <v>1</v>
          </cell>
        </row>
        <row r="411">
          <cell r="M411" t="str">
            <v/>
          </cell>
        </row>
        <row r="412">
          <cell r="M412">
            <v>1</v>
          </cell>
        </row>
        <row r="413">
          <cell r="M413" t="str">
            <v/>
          </cell>
        </row>
        <row r="414">
          <cell r="M414">
            <v>1</v>
          </cell>
        </row>
        <row r="415">
          <cell r="M415" t="str">
            <v/>
          </cell>
        </row>
        <row r="416">
          <cell r="M416">
            <v>1</v>
          </cell>
        </row>
        <row r="417">
          <cell r="M417">
            <v>1</v>
          </cell>
        </row>
        <row r="418">
          <cell r="M418" t="str">
            <v/>
          </cell>
        </row>
        <row r="419">
          <cell r="M419">
            <v>1</v>
          </cell>
        </row>
        <row r="420">
          <cell r="M420" t="str">
            <v/>
          </cell>
        </row>
        <row r="421">
          <cell r="M421">
            <v>1</v>
          </cell>
        </row>
        <row r="422">
          <cell r="M422" t="str">
            <v/>
          </cell>
        </row>
        <row r="423">
          <cell r="M423">
            <v>1</v>
          </cell>
        </row>
        <row r="424">
          <cell r="M424" t="str">
            <v/>
          </cell>
        </row>
        <row r="425">
          <cell r="M425">
            <v>1</v>
          </cell>
        </row>
        <row r="426">
          <cell r="M426" t="str">
            <v/>
          </cell>
        </row>
        <row r="427">
          <cell r="M427">
            <v>1</v>
          </cell>
        </row>
        <row r="428">
          <cell r="M428" t="str">
            <v/>
          </cell>
        </row>
        <row r="429">
          <cell r="M429">
            <v>1</v>
          </cell>
        </row>
        <row r="430">
          <cell r="M430" t="str">
            <v/>
          </cell>
        </row>
        <row r="431">
          <cell r="M431">
            <v>1</v>
          </cell>
        </row>
        <row r="432">
          <cell r="M432" t="str">
            <v/>
          </cell>
        </row>
        <row r="433">
          <cell r="M433">
            <v>1</v>
          </cell>
        </row>
        <row r="434">
          <cell r="M434" t="str">
            <v/>
          </cell>
        </row>
        <row r="435">
          <cell r="M435">
            <v>1</v>
          </cell>
        </row>
        <row r="436">
          <cell r="M436" t="str">
            <v/>
          </cell>
        </row>
        <row r="437">
          <cell r="M437">
            <v>1</v>
          </cell>
        </row>
        <row r="438">
          <cell r="M438" t="str">
            <v/>
          </cell>
        </row>
        <row r="439">
          <cell r="M439">
            <v>1</v>
          </cell>
        </row>
        <row r="440">
          <cell r="M440" t="str">
            <v/>
          </cell>
        </row>
        <row r="441">
          <cell r="M441">
            <v>1</v>
          </cell>
        </row>
        <row r="442">
          <cell r="M442" t="str">
            <v/>
          </cell>
        </row>
        <row r="443">
          <cell r="M443">
            <v>1</v>
          </cell>
        </row>
        <row r="444">
          <cell r="M444" t="str">
            <v/>
          </cell>
        </row>
        <row r="445">
          <cell r="M445">
            <v>1</v>
          </cell>
        </row>
        <row r="446">
          <cell r="M446" t="str">
            <v/>
          </cell>
        </row>
        <row r="447">
          <cell r="M447">
            <v>1</v>
          </cell>
        </row>
        <row r="448">
          <cell r="M448" t="str">
            <v/>
          </cell>
        </row>
        <row r="449">
          <cell r="M449">
            <v>1</v>
          </cell>
        </row>
        <row r="450">
          <cell r="M450" t="str">
            <v/>
          </cell>
        </row>
        <row r="451">
          <cell r="M451">
            <v>1</v>
          </cell>
        </row>
        <row r="452">
          <cell r="M452" t="str">
            <v/>
          </cell>
        </row>
        <row r="453">
          <cell r="M453">
            <v>1</v>
          </cell>
        </row>
        <row r="454">
          <cell r="M454" t="str">
            <v/>
          </cell>
        </row>
        <row r="455">
          <cell r="M455">
            <v>1</v>
          </cell>
        </row>
        <row r="456">
          <cell r="M456" t="str">
            <v/>
          </cell>
        </row>
        <row r="457">
          <cell r="M457">
            <v>1</v>
          </cell>
        </row>
        <row r="458">
          <cell r="M458" t="str">
            <v/>
          </cell>
        </row>
        <row r="459">
          <cell r="M459">
            <v>1</v>
          </cell>
        </row>
        <row r="460">
          <cell r="M460" t="str">
            <v/>
          </cell>
        </row>
        <row r="461">
          <cell r="M461">
            <v>1</v>
          </cell>
        </row>
        <row r="462">
          <cell r="M462" t="str">
            <v/>
          </cell>
        </row>
        <row r="463">
          <cell r="M463">
            <v>1</v>
          </cell>
        </row>
        <row r="464">
          <cell r="M464" t="str">
            <v/>
          </cell>
        </row>
        <row r="465">
          <cell r="M465">
            <v>1</v>
          </cell>
        </row>
        <row r="466">
          <cell r="M466" t="str">
            <v/>
          </cell>
        </row>
        <row r="467">
          <cell r="M467">
            <v>1</v>
          </cell>
        </row>
        <row r="468">
          <cell r="M468" t="str">
            <v/>
          </cell>
        </row>
        <row r="469">
          <cell r="M469">
            <v>1</v>
          </cell>
        </row>
        <row r="470">
          <cell r="M470" t="str">
            <v/>
          </cell>
        </row>
        <row r="471">
          <cell r="M471">
            <v>1</v>
          </cell>
        </row>
        <row r="472">
          <cell r="M472" t="str">
            <v/>
          </cell>
        </row>
        <row r="473">
          <cell r="M473">
            <v>1</v>
          </cell>
        </row>
        <row r="474">
          <cell r="M474" t="str">
            <v/>
          </cell>
        </row>
        <row r="475">
          <cell r="M475">
            <v>1</v>
          </cell>
        </row>
        <row r="476">
          <cell r="M476" t="str">
            <v/>
          </cell>
        </row>
        <row r="477">
          <cell r="M477">
            <v>1</v>
          </cell>
        </row>
        <row r="478">
          <cell r="M478" t="str">
            <v/>
          </cell>
        </row>
        <row r="479">
          <cell r="M479">
            <v>1</v>
          </cell>
        </row>
        <row r="480">
          <cell r="M480" t="str">
            <v/>
          </cell>
        </row>
        <row r="481">
          <cell r="M481">
            <v>1</v>
          </cell>
        </row>
        <row r="482">
          <cell r="M482">
            <v>1</v>
          </cell>
        </row>
        <row r="483">
          <cell r="M483" t="str">
            <v/>
          </cell>
        </row>
        <row r="484">
          <cell r="M484">
            <v>1</v>
          </cell>
        </row>
        <row r="485">
          <cell r="M485" t="str">
            <v/>
          </cell>
        </row>
        <row r="486">
          <cell r="M486">
            <v>1</v>
          </cell>
        </row>
        <row r="487">
          <cell r="M487">
            <v>1</v>
          </cell>
        </row>
        <row r="488">
          <cell r="M488" t="str">
            <v/>
          </cell>
        </row>
        <row r="489">
          <cell r="M489">
            <v>1</v>
          </cell>
        </row>
        <row r="490">
          <cell r="M490" t="str">
            <v/>
          </cell>
        </row>
        <row r="491">
          <cell r="M491">
            <v>1</v>
          </cell>
        </row>
        <row r="492">
          <cell r="M492" t="str">
            <v/>
          </cell>
        </row>
        <row r="493">
          <cell r="M493">
            <v>1</v>
          </cell>
        </row>
        <row r="494">
          <cell r="M494">
            <v>1</v>
          </cell>
        </row>
        <row r="495">
          <cell r="M495" t="str">
            <v/>
          </cell>
        </row>
        <row r="496">
          <cell r="M496">
            <v>1</v>
          </cell>
        </row>
        <row r="497">
          <cell r="M497">
            <v>1</v>
          </cell>
        </row>
        <row r="498">
          <cell r="M498">
            <v>1</v>
          </cell>
        </row>
        <row r="499">
          <cell r="M499" t="str">
            <v/>
          </cell>
        </row>
        <row r="500">
          <cell r="M500">
            <v>1</v>
          </cell>
        </row>
        <row r="501">
          <cell r="M501" t="str">
            <v/>
          </cell>
        </row>
        <row r="502">
          <cell r="M502">
            <v>1</v>
          </cell>
        </row>
        <row r="503">
          <cell r="M503" t="str">
            <v/>
          </cell>
        </row>
        <row r="504">
          <cell r="M504">
            <v>1</v>
          </cell>
        </row>
        <row r="505">
          <cell r="M505" t="str">
            <v/>
          </cell>
        </row>
        <row r="506">
          <cell r="M506">
            <v>1</v>
          </cell>
        </row>
        <row r="507">
          <cell r="M507">
            <v>1</v>
          </cell>
        </row>
        <row r="508">
          <cell r="M508" t="str">
            <v/>
          </cell>
        </row>
        <row r="509">
          <cell r="M509">
            <v>1</v>
          </cell>
        </row>
        <row r="510">
          <cell r="M510" t="str">
            <v/>
          </cell>
        </row>
        <row r="511">
          <cell r="M511">
            <v>1</v>
          </cell>
        </row>
        <row r="512">
          <cell r="M512" t="str">
            <v/>
          </cell>
        </row>
        <row r="513">
          <cell r="M513">
            <v>1</v>
          </cell>
        </row>
        <row r="514">
          <cell r="M514" t="str">
            <v/>
          </cell>
        </row>
        <row r="515">
          <cell r="M515">
            <v>1</v>
          </cell>
        </row>
        <row r="516">
          <cell r="M516">
            <v>1</v>
          </cell>
        </row>
        <row r="518">
          <cell r="L518" t="str">
            <v/>
          </cell>
        </row>
        <row r="519">
          <cell r="L519">
            <v>1</v>
          </cell>
        </row>
        <row r="520">
          <cell r="L520" t="str">
            <v/>
          </cell>
        </row>
        <row r="521">
          <cell r="L521">
            <v>1</v>
          </cell>
        </row>
        <row r="522">
          <cell r="L522">
            <v>1</v>
          </cell>
        </row>
        <row r="523">
          <cell r="L523" t="str">
            <v/>
          </cell>
        </row>
        <row r="524">
          <cell r="L524">
            <v>1</v>
          </cell>
        </row>
        <row r="525">
          <cell r="L525" t="str">
            <v/>
          </cell>
        </row>
        <row r="526">
          <cell r="L526">
            <v>1</v>
          </cell>
        </row>
        <row r="527">
          <cell r="L527" t="str">
            <v/>
          </cell>
        </row>
        <row r="528">
          <cell r="L528">
            <v>1</v>
          </cell>
        </row>
        <row r="529">
          <cell r="L529">
            <v>1</v>
          </cell>
        </row>
        <row r="530">
          <cell r="L530" t="str">
            <v/>
          </cell>
        </row>
        <row r="531">
          <cell r="L531">
            <v>1</v>
          </cell>
        </row>
        <row r="532">
          <cell r="L532" t="str">
            <v/>
          </cell>
        </row>
        <row r="533">
          <cell r="L533">
            <v>1</v>
          </cell>
        </row>
        <row r="534">
          <cell r="L534" t="str">
            <v/>
          </cell>
        </row>
        <row r="535">
          <cell r="L535">
            <v>1</v>
          </cell>
        </row>
        <row r="536">
          <cell r="L536" t="str">
            <v/>
          </cell>
        </row>
        <row r="537">
          <cell r="L537">
            <v>1</v>
          </cell>
        </row>
        <row r="538">
          <cell r="L538" t="str">
            <v/>
          </cell>
        </row>
        <row r="539">
          <cell r="L539">
            <v>1</v>
          </cell>
        </row>
        <row r="540">
          <cell r="L540">
            <v>1</v>
          </cell>
        </row>
        <row r="541">
          <cell r="L541">
            <v>1</v>
          </cell>
        </row>
        <row r="542">
          <cell r="L542">
            <v>1</v>
          </cell>
        </row>
        <row r="543">
          <cell r="L543" t="str">
            <v/>
          </cell>
        </row>
        <row r="544">
          <cell r="L544">
            <v>1</v>
          </cell>
        </row>
        <row r="545">
          <cell r="L545">
            <v>1</v>
          </cell>
        </row>
        <row r="546">
          <cell r="L546" t="str">
            <v/>
          </cell>
        </row>
        <row r="547">
          <cell r="L547">
            <v>1</v>
          </cell>
        </row>
        <row r="548">
          <cell r="L548">
            <v>1</v>
          </cell>
        </row>
        <row r="549">
          <cell r="L549">
            <v>1</v>
          </cell>
        </row>
        <row r="550">
          <cell r="L550" t="str">
            <v/>
          </cell>
        </row>
        <row r="551">
          <cell r="L551">
            <v>1</v>
          </cell>
        </row>
        <row r="552">
          <cell r="L552">
            <v>1</v>
          </cell>
        </row>
        <row r="553">
          <cell r="L553" t="str">
            <v/>
          </cell>
        </row>
        <row r="554">
          <cell r="L554">
            <v>1</v>
          </cell>
        </row>
        <row r="555">
          <cell r="L555">
            <v>1</v>
          </cell>
        </row>
        <row r="556">
          <cell r="L556">
            <v>1</v>
          </cell>
        </row>
        <row r="557">
          <cell r="L557" t="str">
            <v/>
          </cell>
        </row>
        <row r="558">
          <cell r="L558">
            <v>1</v>
          </cell>
        </row>
        <row r="559">
          <cell r="L559">
            <v>1</v>
          </cell>
        </row>
        <row r="560">
          <cell r="L560" t="str">
            <v/>
          </cell>
        </row>
        <row r="561">
          <cell r="L561">
            <v>1</v>
          </cell>
        </row>
        <row r="562">
          <cell r="L562">
            <v>1</v>
          </cell>
        </row>
        <row r="563">
          <cell r="L563" t="str">
            <v/>
          </cell>
        </row>
        <row r="564">
          <cell r="L564">
            <v>1</v>
          </cell>
        </row>
        <row r="565">
          <cell r="L565">
            <v>1</v>
          </cell>
        </row>
        <row r="566">
          <cell r="L566" t="str">
            <v/>
          </cell>
        </row>
        <row r="567">
          <cell r="L567">
            <v>1</v>
          </cell>
        </row>
        <row r="568">
          <cell r="L568">
            <v>1</v>
          </cell>
        </row>
        <row r="569">
          <cell r="L569">
            <v>1</v>
          </cell>
        </row>
        <row r="570">
          <cell r="L570" t="str">
            <v/>
          </cell>
        </row>
        <row r="571">
          <cell r="L571">
            <v>1</v>
          </cell>
        </row>
        <row r="572">
          <cell r="L572">
            <v>1</v>
          </cell>
        </row>
        <row r="573">
          <cell r="L573">
            <v>1</v>
          </cell>
        </row>
        <row r="574">
          <cell r="L574" t="str">
            <v/>
          </cell>
        </row>
        <row r="575">
          <cell r="L575">
            <v>1</v>
          </cell>
        </row>
        <row r="576">
          <cell r="L576">
            <v>1</v>
          </cell>
        </row>
        <row r="577">
          <cell r="L577">
            <v>1</v>
          </cell>
        </row>
        <row r="578">
          <cell r="L578" t="str">
            <v/>
          </cell>
        </row>
        <row r="579">
          <cell r="L579">
            <v>1</v>
          </cell>
        </row>
        <row r="580">
          <cell r="L580">
            <v>1</v>
          </cell>
        </row>
        <row r="581">
          <cell r="L581" t="str">
            <v/>
          </cell>
        </row>
        <row r="582">
          <cell r="L582">
            <v>1</v>
          </cell>
        </row>
        <row r="583">
          <cell r="L583">
            <v>1</v>
          </cell>
        </row>
        <row r="584">
          <cell r="L584" t="str">
            <v/>
          </cell>
        </row>
        <row r="585">
          <cell r="L585">
            <v>1</v>
          </cell>
        </row>
        <row r="586">
          <cell r="L586">
            <v>1</v>
          </cell>
        </row>
        <row r="587">
          <cell r="L587" t="str">
            <v/>
          </cell>
        </row>
        <row r="588">
          <cell r="L588">
            <v>1</v>
          </cell>
        </row>
        <row r="589">
          <cell r="L589">
            <v>1</v>
          </cell>
        </row>
        <row r="590">
          <cell r="L590" t="str">
            <v/>
          </cell>
        </row>
        <row r="591">
          <cell r="L591">
            <v>1</v>
          </cell>
        </row>
        <row r="592">
          <cell r="L592">
            <v>1</v>
          </cell>
        </row>
        <row r="593">
          <cell r="L593" t="str">
            <v/>
          </cell>
        </row>
        <row r="594">
          <cell r="L594">
            <v>1</v>
          </cell>
        </row>
        <row r="595">
          <cell r="L595">
            <v>1</v>
          </cell>
        </row>
        <row r="596">
          <cell r="L596" t="str">
            <v/>
          </cell>
        </row>
        <row r="597">
          <cell r="L597">
            <v>1</v>
          </cell>
        </row>
        <row r="598">
          <cell r="L598">
            <v>1</v>
          </cell>
        </row>
        <row r="599">
          <cell r="L599" t="str">
            <v/>
          </cell>
        </row>
        <row r="600">
          <cell r="L600">
            <v>1</v>
          </cell>
        </row>
        <row r="601">
          <cell r="L601">
            <v>1</v>
          </cell>
        </row>
        <row r="602">
          <cell r="L602" t="str">
            <v/>
          </cell>
        </row>
        <row r="603">
          <cell r="L603">
            <v>1</v>
          </cell>
        </row>
        <row r="604">
          <cell r="L604">
            <v>1</v>
          </cell>
        </row>
        <row r="605">
          <cell r="L605">
            <v>1</v>
          </cell>
        </row>
        <row r="606">
          <cell r="L606" t="str">
            <v/>
          </cell>
        </row>
        <row r="607">
          <cell r="L607">
            <v>1</v>
          </cell>
        </row>
        <row r="608">
          <cell r="L608">
            <v>1</v>
          </cell>
        </row>
        <row r="609">
          <cell r="L609">
            <v>1</v>
          </cell>
        </row>
        <row r="610">
          <cell r="L610" t="str">
            <v/>
          </cell>
        </row>
        <row r="611">
          <cell r="L611">
            <v>1</v>
          </cell>
        </row>
        <row r="612">
          <cell r="L612">
            <v>1</v>
          </cell>
        </row>
        <row r="613">
          <cell r="L613">
            <v>1</v>
          </cell>
        </row>
        <row r="614">
          <cell r="L614" t="str">
            <v/>
          </cell>
        </row>
        <row r="615">
          <cell r="L615">
            <v>1</v>
          </cell>
        </row>
        <row r="616">
          <cell r="L616">
            <v>1</v>
          </cell>
        </row>
        <row r="617">
          <cell r="L617">
            <v>1</v>
          </cell>
        </row>
        <row r="618">
          <cell r="L618" t="str">
            <v/>
          </cell>
        </row>
        <row r="619">
          <cell r="L619">
            <v>1</v>
          </cell>
        </row>
        <row r="620">
          <cell r="L620">
            <v>1</v>
          </cell>
        </row>
        <row r="621">
          <cell r="L621" t="str">
            <v/>
          </cell>
        </row>
        <row r="622">
          <cell r="L622">
            <v>1</v>
          </cell>
        </row>
        <row r="623">
          <cell r="L623">
            <v>1</v>
          </cell>
        </row>
        <row r="624">
          <cell r="L624">
            <v>1</v>
          </cell>
        </row>
        <row r="625">
          <cell r="L625" t="str">
            <v/>
          </cell>
        </row>
        <row r="626">
          <cell r="L626">
            <v>1</v>
          </cell>
        </row>
        <row r="627">
          <cell r="L627">
            <v>1</v>
          </cell>
        </row>
        <row r="628">
          <cell r="L628" t="str">
            <v/>
          </cell>
        </row>
        <row r="629">
          <cell r="L629">
            <v>1</v>
          </cell>
        </row>
        <row r="630">
          <cell r="L630">
            <v>1</v>
          </cell>
        </row>
        <row r="631">
          <cell r="L631" t="str">
            <v/>
          </cell>
        </row>
        <row r="632">
          <cell r="L632">
            <v>1</v>
          </cell>
        </row>
        <row r="633">
          <cell r="L633" t="str">
            <v/>
          </cell>
        </row>
        <row r="634">
          <cell r="L634">
            <v>1</v>
          </cell>
        </row>
        <row r="635">
          <cell r="L635">
            <v>1</v>
          </cell>
        </row>
        <row r="636">
          <cell r="L636" t="str">
            <v/>
          </cell>
        </row>
        <row r="637">
          <cell r="L637">
            <v>1</v>
          </cell>
        </row>
        <row r="638">
          <cell r="L638">
            <v>1</v>
          </cell>
        </row>
        <row r="639">
          <cell r="L639">
            <v>1</v>
          </cell>
        </row>
        <row r="640">
          <cell r="L640">
            <v>1</v>
          </cell>
        </row>
        <row r="641">
          <cell r="L641" t="str">
            <v/>
          </cell>
        </row>
        <row r="642">
          <cell r="L642">
            <v>1</v>
          </cell>
        </row>
        <row r="643">
          <cell r="L643">
            <v>1</v>
          </cell>
        </row>
        <row r="644">
          <cell r="L644" t="str">
            <v/>
          </cell>
        </row>
        <row r="645">
          <cell r="L645">
            <v>1</v>
          </cell>
        </row>
        <row r="646">
          <cell r="L646">
            <v>1</v>
          </cell>
        </row>
        <row r="647">
          <cell r="L647">
            <v>1</v>
          </cell>
        </row>
        <row r="648">
          <cell r="L648" t="str">
            <v/>
          </cell>
        </row>
        <row r="649">
          <cell r="L649">
            <v>1</v>
          </cell>
        </row>
        <row r="650">
          <cell r="L650">
            <v>1</v>
          </cell>
        </row>
        <row r="651">
          <cell r="L651">
            <v>1</v>
          </cell>
        </row>
        <row r="652">
          <cell r="L652" t="str">
            <v/>
          </cell>
        </row>
        <row r="653">
          <cell r="L653">
            <v>1</v>
          </cell>
        </row>
        <row r="654">
          <cell r="L654">
            <v>1</v>
          </cell>
        </row>
        <row r="655">
          <cell r="L655">
            <v>1</v>
          </cell>
        </row>
        <row r="656">
          <cell r="L656">
            <v>1</v>
          </cell>
        </row>
        <row r="657">
          <cell r="L657">
            <v>1</v>
          </cell>
        </row>
        <row r="658">
          <cell r="L658" t="str">
            <v/>
          </cell>
        </row>
        <row r="659">
          <cell r="L659">
            <v>1</v>
          </cell>
        </row>
        <row r="660">
          <cell r="L660">
            <v>1</v>
          </cell>
        </row>
        <row r="661">
          <cell r="L661">
            <v>1</v>
          </cell>
        </row>
        <row r="662">
          <cell r="L662" t="str">
            <v/>
          </cell>
        </row>
        <row r="663">
          <cell r="L663">
            <v>1</v>
          </cell>
        </row>
        <row r="664">
          <cell r="L664">
            <v>1</v>
          </cell>
        </row>
        <row r="665">
          <cell r="L665">
            <v>1</v>
          </cell>
        </row>
        <row r="666">
          <cell r="L666">
            <v>1</v>
          </cell>
        </row>
        <row r="667">
          <cell r="L667" t="str">
            <v/>
          </cell>
        </row>
        <row r="668">
          <cell r="L668">
            <v>1</v>
          </cell>
        </row>
        <row r="669">
          <cell r="L669">
            <v>1</v>
          </cell>
        </row>
        <row r="670">
          <cell r="L670" t="str">
            <v/>
          </cell>
        </row>
        <row r="671">
          <cell r="L671">
            <v>1</v>
          </cell>
        </row>
        <row r="672">
          <cell r="L672">
            <v>1</v>
          </cell>
        </row>
        <row r="673">
          <cell r="L673">
            <v>1</v>
          </cell>
        </row>
        <row r="674">
          <cell r="L674" t="str">
            <v/>
          </cell>
        </row>
        <row r="675">
          <cell r="L675">
            <v>1</v>
          </cell>
        </row>
        <row r="676">
          <cell r="L676" t="str">
            <v/>
          </cell>
        </row>
        <row r="677">
          <cell r="L677">
            <v>1</v>
          </cell>
        </row>
        <row r="678">
          <cell r="L678">
            <v>1</v>
          </cell>
        </row>
        <row r="679">
          <cell r="L679">
            <v>1</v>
          </cell>
        </row>
        <row r="680">
          <cell r="L680">
            <v>1</v>
          </cell>
        </row>
        <row r="681">
          <cell r="L681" t="str">
            <v/>
          </cell>
        </row>
        <row r="682">
          <cell r="L682">
            <v>1</v>
          </cell>
        </row>
        <row r="683">
          <cell r="L683">
            <v>1</v>
          </cell>
        </row>
        <row r="684">
          <cell r="L684">
            <v>1</v>
          </cell>
        </row>
        <row r="685">
          <cell r="L685">
            <v>1</v>
          </cell>
        </row>
        <row r="686">
          <cell r="L686" t="str">
            <v/>
          </cell>
        </row>
        <row r="687">
          <cell r="L687">
            <v>1</v>
          </cell>
        </row>
        <row r="688">
          <cell r="L688">
            <v>1</v>
          </cell>
        </row>
        <row r="689">
          <cell r="L689">
            <v>1</v>
          </cell>
        </row>
        <row r="690">
          <cell r="L690" t="str">
            <v/>
          </cell>
        </row>
        <row r="691">
          <cell r="L691">
            <v>1</v>
          </cell>
        </row>
        <row r="692">
          <cell r="L692">
            <v>1</v>
          </cell>
        </row>
        <row r="693">
          <cell r="L693">
            <v>1</v>
          </cell>
        </row>
        <row r="694">
          <cell r="L694" t="str">
            <v/>
          </cell>
        </row>
        <row r="695">
          <cell r="L695">
            <v>1</v>
          </cell>
        </row>
        <row r="696">
          <cell r="L696">
            <v>1</v>
          </cell>
        </row>
        <row r="697">
          <cell r="L697">
            <v>1</v>
          </cell>
        </row>
        <row r="698">
          <cell r="L698" t="str">
            <v/>
          </cell>
        </row>
        <row r="699">
          <cell r="L699">
            <v>1</v>
          </cell>
        </row>
        <row r="700">
          <cell r="L700">
            <v>1</v>
          </cell>
        </row>
        <row r="701">
          <cell r="L701">
            <v>1</v>
          </cell>
        </row>
        <row r="702">
          <cell r="L702">
            <v>1</v>
          </cell>
        </row>
        <row r="703">
          <cell r="L703" t="str">
            <v/>
          </cell>
        </row>
        <row r="704">
          <cell r="L704">
            <v>1</v>
          </cell>
        </row>
        <row r="705">
          <cell r="L705">
            <v>1</v>
          </cell>
        </row>
        <row r="706">
          <cell r="L706">
            <v>1</v>
          </cell>
        </row>
        <row r="707">
          <cell r="L707">
            <v>1</v>
          </cell>
        </row>
        <row r="708">
          <cell r="L708" t="str">
            <v/>
          </cell>
        </row>
        <row r="709">
          <cell r="L709">
            <v>1</v>
          </cell>
        </row>
        <row r="710">
          <cell r="L710">
            <v>1</v>
          </cell>
        </row>
        <row r="711">
          <cell r="L711">
            <v>1</v>
          </cell>
        </row>
        <row r="712">
          <cell r="L712">
            <v>1</v>
          </cell>
        </row>
        <row r="713">
          <cell r="L713" t="str">
            <v/>
          </cell>
        </row>
        <row r="714">
          <cell r="L714">
            <v>1</v>
          </cell>
        </row>
        <row r="715">
          <cell r="L715" t="str">
            <v/>
          </cell>
        </row>
        <row r="716">
          <cell r="L716">
            <v>1</v>
          </cell>
        </row>
        <row r="717">
          <cell r="L717">
            <v>1</v>
          </cell>
        </row>
        <row r="718">
          <cell r="L718">
            <v>1</v>
          </cell>
        </row>
        <row r="719">
          <cell r="L719">
            <v>1</v>
          </cell>
        </row>
        <row r="720">
          <cell r="L720" t="str">
            <v/>
          </cell>
        </row>
        <row r="721">
          <cell r="L721">
            <v>1</v>
          </cell>
        </row>
        <row r="722">
          <cell r="L722">
            <v>1</v>
          </cell>
        </row>
        <row r="723">
          <cell r="L723" t="str">
            <v/>
          </cell>
        </row>
        <row r="724">
          <cell r="L724">
            <v>1</v>
          </cell>
        </row>
        <row r="725">
          <cell r="L725" t="str">
            <v/>
          </cell>
        </row>
        <row r="726">
          <cell r="L726">
            <v>1</v>
          </cell>
        </row>
        <row r="727">
          <cell r="L727">
            <v>1</v>
          </cell>
        </row>
        <row r="728">
          <cell r="L728" t="str">
            <v/>
          </cell>
        </row>
        <row r="729">
          <cell r="L729">
            <v>1</v>
          </cell>
        </row>
        <row r="730">
          <cell r="L730">
            <v>1</v>
          </cell>
        </row>
        <row r="731">
          <cell r="L731" t="str">
            <v/>
          </cell>
        </row>
        <row r="732">
          <cell r="L732">
            <v>1</v>
          </cell>
        </row>
        <row r="733">
          <cell r="L733">
            <v>1</v>
          </cell>
        </row>
        <row r="734">
          <cell r="L734">
            <v>1</v>
          </cell>
        </row>
        <row r="735">
          <cell r="L735" t="str">
            <v/>
          </cell>
        </row>
        <row r="736">
          <cell r="L736">
            <v>1</v>
          </cell>
        </row>
        <row r="737">
          <cell r="L737">
            <v>1</v>
          </cell>
        </row>
        <row r="738">
          <cell r="L738">
            <v>1</v>
          </cell>
        </row>
        <row r="739">
          <cell r="L739" t="str">
            <v/>
          </cell>
        </row>
        <row r="740">
          <cell r="L740">
            <v>1</v>
          </cell>
        </row>
        <row r="741">
          <cell r="L741">
            <v>1</v>
          </cell>
        </row>
        <row r="742">
          <cell r="L742" t="str">
            <v/>
          </cell>
        </row>
        <row r="743">
          <cell r="L743">
            <v>1</v>
          </cell>
        </row>
        <row r="744">
          <cell r="L744">
            <v>1</v>
          </cell>
        </row>
        <row r="745">
          <cell r="L745" t="str">
            <v/>
          </cell>
        </row>
        <row r="746">
          <cell r="L746">
            <v>1</v>
          </cell>
        </row>
        <row r="747">
          <cell r="L747">
            <v>1</v>
          </cell>
        </row>
        <row r="748">
          <cell r="L748" t="str">
            <v/>
          </cell>
        </row>
        <row r="749">
          <cell r="L749">
            <v>1</v>
          </cell>
        </row>
        <row r="750">
          <cell r="L750" t="str">
            <v/>
          </cell>
        </row>
        <row r="751">
          <cell r="L751">
            <v>1</v>
          </cell>
        </row>
        <row r="752">
          <cell r="L752">
            <v>1</v>
          </cell>
        </row>
        <row r="753">
          <cell r="L753" t="str">
            <v/>
          </cell>
        </row>
        <row r="754">
          <cell r="L754">
            <v>1</v>
          </cell>
        </row>
        <row r="755">
          <cell r="L755">
            <v>1</v>
          </cell>
        </row>
        <row r="756">
          <cell r="L756" t="str">
            <v/>
          </cell>
        </row>
        <row r="757">
          <cell r="L757">
            <v>1</v>
          </cell>
        </row>
        <row r="758">
          <cell r="L758">
            <v>1</v>
          </cell>
        </row>
        <row r="759">
          <cell r="L759">
            <v>1</v>
          </cell>
        </row>
        <row r="760">
          <cell r="L760" t="str">
            <v/>
          </cell>
        </row>
        <row r="761">
          <cell r="L761">
            <v>1</v>
          </cell>
        </row>
        <row r="762">
          <cell r="L762">
            <v>1</v>
          </cell>
        </row>
        <row r="763">
          <cell r="L763" t="str">
            <v/>
          </cell>
        </row>
        <row r="764">
          <cell r="L764">
            <v>1</v>
          </cell>
        </row>
        <row r="765">
          <cell r="L765">
            <v>1</v>
          </cell>
        </row>
        <row r="766">
          <cell r="L766" t="str">
            <v/>
          </cell>
        </row>
        <row r="767">
          <cell r="L767">
            <v>1</v>
          </cell>
        </row>
        <row r="768">
          <cell r="L768">
            <v>1</v>
          </cell>
        </row>
        <row r="769">
          <cell r="L769">
            <v>1</v>
          </cell>
        </row>
        <row r="770">
          <cell r="L770" t="str">
            <v/>
          </cell>
        </row>
        <row r="771">
          <cell r="L771">
            <v>1</v>
          </cell>
        </row>
        <row r="772">
          <cell r="L772">
            <v>1</v>
          </cell>
        </row>
        <row r="773">
          <cell r="L773" t="str">
            <v/>
          </cell>
        </row>
        <row r="774">
          <cell r="L774">
            <v>1</v>
          </cell>
        </row>
        <row r="775">
          <cell r="L775">
            <v>1</v>
          </cell>
        </row>
        <row r="776">
          <cell r="L776">
            <v>1</v>
          </cell>
        </row>
        <row r="777">
          <cell r="L777" t="str">
            <v/>
          </cell>
        </row>
        <row r="778">
          <cell r="L778">
            <v>1</v>
          </cell>
        </row>
        <row r="779">
          <cell r="L779">
            <v>1</v>
          </cell>
        </row>
        <row r="780">
          <cell r="L780">
            <v>1</v>
          </cell>
        </row>
        <row r="781">
          <cell r="L781" t="str">
            <v/>
          </cell>
        </row>
        <row r="782">
          <cell r="L782">
            <v>1</v>
          </cell>
        </row>
        <row r="783">
          <cell r="L783">
            <v>1</v>
          </cell>
        </row>
        <row r="784">
          <cell r="L784" t="str">
            <v/>
          </cell>
        </row>
        <row r="785">
          <cell r="L785">
            <v>1</v>
          </cell>
        </row>
        <row r="786">
          <cell r="L786" t="str">
            <v/>
          </cell>
        </row>
        <row r="787">
          <cell r="L787">
            <v>1</v>
          </cell>
        </row>
      </sheetData>
      <sheetData sheetId="2">
        <row r="1">
          <cell r="E1" t="str">
            <v>Storage</v>
          </cell>
        </row>
        <row r="2">
          <cell r="E2">
            <v>1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2">
          <cell r="E42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</v>
          </cell>
        </row>
        <row r="55">
          <cell r="E55">
            <v>1</v>
          </cell>
        </row>
        <row r="56">
          <cell r="E56">
            <v>1</v>
          </cell>
        </row>
        <row r="57">
          <cell r="E57">
            <v>1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1</v>
          </cell>
        </row>
        <row r="63">
          <cell r="E63">
            <v>1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1</v>
          </cell>
        </row>
        <row r="68">
          <cell r="E68">
            <v>1</v>
          </cell>
        </row>
        <row r="69">
          <cell r="E69">
            <v>1</v>
          </cell>
        </row>
        <row r="70">
          <cell r="E70">
            <v>1</v>
          </cell>
        </row>
        <row r="71">
          <cell r="E71">
            <v>1</v>
          </cell>
        </row>
        <row r="72">
          <cell r="E72">
            <v>1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1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1</v>
          </cell>
        </row>
        <row r="79">
          <cell r="E79">
            <v>1</v>
          </cell>
        </row>
        <row r="80">
          <cell r="E80">
            <v>1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1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1</v>
          </cell>
        </row>
        <row r="98">
          <cell r="E98">
            <v>1</v>
          </cell>
        </row>
        <row r="99">
          <cell r="E99">
            <v>1</v>
          </cell>
        </row>
        <row r="100">
          <cell r="E100">
            <v>1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1</v>
          </cell>
        </row>
        <row r="106">
          <cell r="E106">
            <v>1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1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1</v>
          </cell>
        </row>
        <row r="117">
          <cell r="E117">
            <v>1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1</v>
          </cell>
        </row>
        <row r="121">
          <cell r="E121">
            <v>1</v>
          </cell>
        </row>
        <row r="122">
          <cell r="E122">
            <v>1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1</v>
          </cell>
        </row>
        <row r="126">
          <cell r="E126">
            <v>1</v>
          </cell>
        </row>
        <row r="127">
          <cell r="E127">
            <v>1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1</v>
          </cell>
        </row>
        <row r="131">
          <cell r="E131">
            <v>1</v>
          </cell>
        </row>
        <row r="132">
          <cell r="E132">
            <v>1</v>
          </cell>
        </row>
        <row r="133">
          <cell r="E133">
            <v>1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1</v>
          </cell>
        </row>
        <row r="138">
          <cell r="E138">
            <v>1</v>
          </cell>
        </row>
        <row r="139">
          <cell r="E139">
            <v>1</v>
          </cell>
        </row>
        <row r="140">
          <cell r="E140">
            <v>1</v>
          </cell>
        </row>
        <row r="141">
          <cell r="E141">
            <v>1</v>
          </cell>
        </row>
        <row r="142">
          <cell r="E142">
            <v>1</v>
          </cell>
        </row>
        <row r="143">
          <cell r="E143">
            <v>1</v>
          </cell>
        </row>
        <row r="144">
          <cell r="E144">
            <v>1</v>
          </cell>
        </row>
        <row r="145">
          <cell r="E145">
            <v>1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1</v>
          </cell>
        </row>
        <row r="162">
          <cell r="E162">
            <v>1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1</v>
          </cell>
        </row>
        <row r="174">
          <cell r="E174">
            <v>1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1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1</v>
          </cell>
        </row>
        <row r="205">
          <cell r="E205">
            <v>1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</v>
          </cell>
        </row>
        <row r="216">
          <cell r="E216">
            <v>1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1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1</v>
          </cell>
        </row>
        <row r="247">
          <cell r="E247">
            <v>1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1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1</v>
          </cell>
        </row>
        <row r="263">
          <cell r="E263">
            <v>1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1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1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1</v>
          </cell>
        </row>
        <row r="285">
          <cell r="E285">
            <v>1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1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</v>
          </cell>
        </row>
        <row r="292">
          <cell r="E292">
            <v>1</v>
          </cell>
        </row>
        <row r="293">
          <cell r="E293">
            <v>1</v>
          </cell>
        </row>
        <row r="294">
          <cell r="E294">
            <v>1</v>
          </cell>
        </row>
        <row r="295">
          <cell r="E295">
            <v>1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1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1</v>
          </cell>
        </row>
        <row r="314">
          <cell r="E314">
            <v>1</v>
          </cell>
        </row>
        <row r="315">
          <cell r="E315">
            <v>1</v>
          </cell>
        </row>
        <row r="316">
          <cell r="E316">
            <v>1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1</v>
          </cell>
        </row>
        <row r="322">
          <cell r="E322">
            <v>1</v>
          </cell>
        </row>
        <row r="323">
          <cell r="E323">
            <v>1</v>
          </cell>
        </row>
        <row r="324">
          <cell r="E324">
            <v>1</v>
          </cell>
        </row>
        <row r="325">
          <cell r="E325">
            <v>1</v>
          </cell>
        </row>
        <row r="326">
          <cell r="E326">
            <v>1</v>
          </cell>
        </row>
        <row r="327">
          <cell r="E327">
            <v>1</v>
          </cell>
        </row>
        <row r="328">
          <cell r="E328">
            <v>1</v>
          </cell>
        </row>
        <row r="329">
          <cell r="E329">
            <v>1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1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1</v>
          </cell>
        </row>
        <row r="337">
          <cell r="E337">
            <v>1</v>
          </cell>
        </row>
        <row r="338">
          <cell r="E338">
            <v>1</v>
          </cell>
        </row>
        <row r="339">
          <cell r="E339">
            <v>1</v>
          </cell>
        </row>
        <row r="340">
          <cell r="E340">
            <v>1</v>
          </cell>
        </row>
        <row r="341">
          <cell r="E341">
            <v>1</v>
          </cell>
        </row>
        <row r="342">
          <cell r="E342">
            <v>1</v>
          </cell>
        </row>
        <row r="343">
          <cell r="E343">
            <v>1</v>
          </cell>
        </row>
        <row r="344">
          <cell r="E344">
            <v>1</v>
          </cell>
        </row>
        <row r="345">
          <cell r="E345">
            <v>1</v>
          </cell>
        </row>
        <row r="346">
          <cell r="E346">
            <v>1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1</v>
          </cell>
        </row>
        <row r="350">
          <cell r="E350">
            <v>1</v>
          </cell>
        </row>
        <row r="351">
          <cell r="E351">
            <v>1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1</v>
          </cell>
        </row>
        <row r="355">
          <cell r="E355">
            <v>1</v>
          </cell>
        </row>
        <row r="356">
          <cell r="E356">
            <v>1</v>
          </cell>
        </row>
        <row r="357">
          <cell r="E357">
            <v>1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1</v>
          </cell>
        </row>
        <row r="367">
          <cell r="E367">
            <v>1</v>
          </cell>
        </row>
        <row r="368">
          <cell r="E368">
            <v>1</v>
          </cell>
        </row>
        <row r="369">
          <cell r="E369">
            <v>1</v>
          </cell>
        </row>
        <row r="370">
          <cell r="E370">
            <v>1</v>
          </cell>
        </row>
        <row r="371">
          <cell r="E371">
            <v>1</v>
          </cell>
        </row>
        <row r="372">
          <cell r="E372">
            <v>1</v>
          </cell>
        </row>
        <row r="373">
          <cell r="E373">
            <v>1</v>
          </cell>
        </row>
        <row r="374">
          <cell r="E374">
            <v>1</v>
          </cell>
        </row>
        <row r="376">
          <cell r="E376">
            <v>1</v>
          </cell>
        </row>
        <row r="377">
          <cell r="E377">
            <v>1</v>
          </cell>
        </row>
        <row r="378">
          <cell r="E378">
            <v>1</v>
          </cell>
        </row>
        <row r="379">
          <cell r="E379">
            <v>1</v>
          </cell>
        </row>
        <row r="380">
          <cell r="E380">
            <v>1</v>
          </cell>
        </row>
        <row r="381">
          <cell r="E381">
            <v>1</v>
          </cell>
        </row>
        <row r="382">
          <cell r="E382">
            <v>1</v>
          </cell>
        </row>
        <row r="383">
          <cell r="E383">
            <v>1</v>
          </cell>
        </row>
        <row r="384">
          <cell r="E384">
            <v>1</v>
          </cell>
        </row>
        <row r="385">
          <cell r="E385">
            <v>1</v>
          </cell>
        </row>
        <row r="386">
          <cell r="E386">
            <v>1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1</v>
          </cell>
        </row>
        <row r="391">
          <cell r="E391">
            <v>1</v>
          </cell>
        </row>
        <row r="392">
          <cell r="E392">
            <v>1</v>
          </cell>
        </row>
        <row r="393">
          <cell r="E393">
            <v>1</v>
          </cell>
        </row>
        <row r="394">
          <cell r="E394">
            <v>1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1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1</v>
          </cell>
        </row>
        <row r="401">
          <cell r="E401">
            <v>1</v>
          </cell>
        </row>
        <row r="402">
          <cell r="E402">
            <v>1</v>
          </cell>
        </row>
        <row r="403">
          <cell r="E403">
            <v>1</v>
          </cell>
        </row>
        <row r="404">
          <cell r="E404">
            <v>1</v>
          </cell>
        </row>
        <row r="405">
          <cell r="E405">
            <v>1</v>
          </cell>
        </row>
        <row r="406">
          <cell r="E406">
            <v>1</v>
          </cell>
        </row>
        <row r="407">
          <cell r="E407">
            <v>1</v>
          </cell>
        </row>
        <row r="408">
          <cell r="E408">
            <v>1</v>
          </cell>
        </row>
        <row r="409">
          <cell r="E409">
            <v>1</v>
          </cell>
        </row>
        <row r="410">
          <cell r="E410">
            <v>2</v>
          </cell>
        </row>
        <row r="411">
          <cell r="E411">
            <v>2</v>
          </cell>
        </row>
        <row r="412">
          <cell r="E412">
            <v>2</v>
          </cell>
        </row>
        <row r="413">
          <cell r="E413">
            <v>2</v>
          </cell>
        </row>
        <row r="414">
          <cell r="E414">
            <v>2</v>
          </cell>
        </row>
        <row r="415">
          <cell r="E415">
            <v>2</v>
          </cell>
        </row>
        <row r="416">
          <cell r="E416">
            <v>2</v>
          </cell>
        </row>
        <row r="417">
          <cell r="E417">
            <v>2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1</v>
          </cell>
        </row>
        <row r="428">
          <cell r="E428">
            <v>1</v>
          </cell>
        </row>
        <row r="429">
          <cell r="E429">
            <v>1</v>
          </cell>
        </row>
        <row r="430">
          <cell r="E430">
            <v>1</v>
          </cell>
        </row>
        <row r="431">
          <cell r="E431">
            <v>1</v>
          </cell>
        </row>
        <row r="432">
          <cell r="E432">
            <v>1</v>
          </cell>
        </row>
        <row r="433">
          <cell r="E433">
            <v>1</v>
          </cell>
        </row>
        <row r="434">
          <cell r="E434">
            <v>1</v>
          </cell>
        </row>
        <row r="435">
          <cell r="E435">
            <v>1</v>
          </cell>
        </row>
        <row r="436">
          <cell r="E436">
            <v>1</v>
          </cell>
        </row>
        <row r="437">
          <cell r="E437">
            <v>1</v>
          </cell>
        </row>
        <row r="438">
          <cell r="E438">
            <v>1</v>
          </cell>
        </row>
        <row r="439">
          <cell r="E439">
            <v>1</v>
          </cell>
        </row>
        <row r="440">
          <cell r="E440">
            <v>1</v>
          </cell>
        </row>
        <row r="441">
          <cell r="E441">
            <v>1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1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1</v>
          </cell>
        </row>
        <row r="450">
          <cell r="E450">
            <v>1</v>
          </cell>
        </row>
        <row r="451">
          <cell r="E451">
            <v>1</v>
          </cell>
        </row>
        <row r="452">
          <cell r="E452">
            <v>1</v>
          </cell>
        </row>
        <row r="453">
          <cell r="E453">
            <v>2</v>
          </cell>
        </row>
        <row r="454">
          <cell r="E454">
            <v>1</v>
          </cell>
        </row>
        <row r="455">
          <cell r="E455">
            <v>1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1</v>
          </cell>
        </row>
        <row r="460">
          <cell r="E460">
            <v>1</v>
          </cell>
        </row>
        <row r="461">
          <cell r="E461">
            <v>1</v>
          </cell>
        </row>
        <row r="462">
          <cell r="E462">
            <v>1</v>
          </cell>
        </row>
        <row r="463">
          <cell r="E463">
            <v>1</v>
          </cell>
        </row>
        <row r="464">
          <cell r="E464">
            <v>1</v>
          </cell>
        </row>
        <row r="465">
          <cell r="E465">
            <v>1</v>
          </cell>
        </row>
        <row r="466">
          <cell r="E466">
            <v>1</v>
          </cell>
        </row>
        <row r="467">
          <cell r="E467">
            <v>1</v>
          </cell>
        </row>
        <row r="468">
          <cell r="E468">
            <v>1</v>
          </cell>
        </row>
        <row r="469">
          <cell r="E469">
            <v>1</v>
          </cell>
        </row>
        <row r="470">
          <cell r="E470">
            <v>1</v>
          </cell>
        </row>
        <row r="471">
          <cell r="E471">
            <v>1</v>
          </cell>
        </row>
        <row r="472">
          <cell r="E472">
            <v>1</v>
          </cell>
        </row>
        <row r="473">
          <cell r="E473">
            <v>1</v>
          </cell>
        </row>
        <row r="474">
          <cell r="E474">
            <v>1</v>
          </cell>
        </row>
        <row r="475">
          <cell r="E475">
            <v>1</v>
          </cell>
        </row>
        <row r="476">
          <cell r="E476">
            <v>1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1</v>
          </cell>
        </row>
        <row r="480">
          <cell r="E480">
            <v>1</v>
          </cell>
        </row>
        <row r="481">
          <cell r="E481">
            <v>1</v>
          </cell>
        </row>
        <row r="482">
          <cell r="E482">
            <v>1</v>
          </cell>
        </row>
        <row r="483">
          <cell r="E483">
            <v>1</v>
          </cell>
        </row>
        <row r="484">
          <cell r="E484">
            <v>1</v>
          </cell>
        </row>
        <row r="485">
          <cell r="E485">
            <v>1</v>
          </cell>
        </row>
        <row r="486">
          <cell r="E486">
            <v>1</v>
          </cell>
        </row>
        <row r="487">
          <cell r="E487">
            <v>1</v>
          </cell>
        </row>
        <row r="488">
          <cell r="E488">
            <v>1</v>
          </cell>
        </row>
        <row r="489">
          <cell r="E489">
            <v>1</v>
          </cell>
        </row>
        <row r="490">
          <cell r="E490">
            <v>1</v>
          </cell>
        </row>
        <row r="491">
          <cell r="E491">
            <v>1</v>
          </cell>
        </row>
        <row r="492">
          <cell r="E492">
            <v>1</v>
          </cell>
        </row>
        <row r="493">
          <cell r="E493">
            <v>1</v>
          </cell>
        </row>
        <row r="494">
          <cell r="E494">
            <v>1</v>
          </cell>
        </row>
        <row r="495">
          <cell r="E495">
            <v>1</v>
          </cell>
        </row>
        <row r="496">
          <cell r="E496">
            <v>1</v>
          </cell>
        </row>
        <row r="497">
          <cell r="E497">
            <v>1</v>
          </cell>
        </row>
        <row r="498">
          <cell r="E498">
            <v>2</v>
          </cell>
        </row>
        <row r="499">
          <cell r="E499">
            <v>2</v>
          </cell>
        </row>
        <row r="500">
          <cell r="E500">
            <v>2</v>
          </cell>
        </row>
        <row r="501">
          <cell r="E501">
            <v>2</v>
          </cell>
        </row>
        <row r="502">
          <cell r="E502">
            <v>1</v>
          </cell>
        </row>
        <row r="503">
          <cell r="E503">
            <v>1</v>
          </cell>
        </row>
        <row r="504">
          <cell r="E504">
            <v>1</v>
          </cell>
        </row>
        <row r="505">
          <cell r="E505">
            <v>1</v>
          </cell>
        </row>
        <row r="506">
          <cell r="E506">
            <v>1</v>
          </cell>
        </row>
        <row r="507">
          <cell r="E507">
            <v>2</v>
          </cell>
        </row>
        <row r="508">
          <cell r="E508">
            <v>2</v>
          </cell>
        </row>
        <row r="509">
          <cell r="E509">
            <v>2</v>
          </cell>
        </row>
        <row r="510">
          <cell r="E510">
            <v>2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1</v>
          </cell>
        </row>
        <row r="514">
          <cell r="E514">
            <v>1</v>
          </cell>
        </row>
        <row r="515">
          <cell r="E515">
            <v>1</v>
          </cell>
        </row>
        <row r="516">
          <cell r="E516">
            <v>1</v>
          </cell>
        </row>
        <row r="517">
          <cell r="E517">
            <v>1</v>
          </cell>
        </row>
        <row r="518">
          <cell r="E518">
            <v>1</v>
          </cell>
        </row>
        <row r="519">
          <cell r="E519">
            <v>1</v>
          </cell>
        </row>
        <row r="520">
          <cell r="E520">
            <v>1</v>
          </cell>
        </row>
        <row r="521">
          <cell r="E521">
            <v>1</v>
          </cell>
        </row>
        <row r="522">
          <cell r="E522">
            <v>1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1</v>
          </cell>
        </row>
        <row r="526">
          <cell r="E526">
            <v>1</v>
          </cell>
        </row>
        <row r="527">
          <cell r="E527">
            <v>1</v>
          </cell>
        </row>
        <row r="528">
          <cell r="E528">
            <v>1</v>
          </cell>
        </row>
        <row r="529">
          <cell r="E529">
            <v>1</v>
          </cell>
        </row>
        <row r="530">
          <cell r="E530">
            <v>1</v>
          </cell>
        </row>
        <row r="531">
          <cell r="E531">
            <v>1</v>
          </cell>
        </row>
        <row r="532">
          <cell r="E532">
            <v>1</v>
          </cell>
        </row>
        <row r="533">
          <cell r="E533">
            <v>1</v>
          </cell>
        </row>
        <row r="534">
          <cell r="E534">
            <v>1</v>
          </cell>
        </row>
        <row r="535">
          <cell r="E535">
            <v>1</v>
          </cell>
        </row>
        <row r="536">
          <cell r="E536">
            <v>1</v>
          </cell>
        </row>
        <row r="537">
          <cell r="E537">
            <v>1</v>
          </cell>
        </row>
        <row r="538">
          <cell r="E538">
            <v>1</v>
          </cell>
        </row>
        <row r="539">
          <cell r="E539">
            <v>1</v>
          </cell>
        </row>
        <row r="540">
          <cell r="E540">
            <v>1</v>
          </cell>
        </row>
        <row r="541">
          <cell r="E541">
            <v>1</v>
          </cell>
        </row>
        <row r="542">
          <cell r="E542">
            <v>1</v>
          </cell>
        </row>
        <row r="543">
          <cell r="E543">
            <v>1</v>
          </cell>
        </row>
        <row r="544">
          <cell r="E544">
            <v>1</v>
          </cell>
        </row>
        <row r="545">
          <cell r="E545">
            <v>1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1</v>
          </cell>
        </row>
        <row r="552">
          <cell r="E552">
            <v>1</v>
          </cell>
        </row>
        <row r="553">
          <cell r="E553">
            <v>1</v>
          </cell>
        </row>
        <row r="554">
          <cell r="E554">
            <v>1</v>
          </cell>
        </row>
        <row r="555">
          <cell r="E555">
            <v>1</v>
          </cell>
        </row>
        <row r="556">
          <cell r="E556">
            <v>1</v>
          </cell>
        </row>
        <row r="557">
          <cell r="E557">
            <v>1</v>
          </cell>
        </row>
        <row r="558">
          <cell r="E558">
            <v>1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</v>
          </cell>
        </row>
        <row r="562">
          <cell r="E562">
            <v>1</v>
          </cell>
        </row>
        <row r="563">
          <cell r="E563">
            <v>1</v>
          </cell>
        </row>
        <row r="564">
          <cell r="E564">
            <v>1</v>
          </cell>
        </row>
        <row r="565">
          <cell r="E565">
            <v>1</v>
          </cell>
        </row>
        <row r="566">
          <cell r="E566">
            <v>1</v>
          </cell>
        </row>
        <row r="567">
          <cell r="E567">
            <v>1</v>
          </cell>
        </row>
        <row r="568">
          <cell r="E568">
            <v>1</v>
          </cell>
        </row>
        <row r="569">
          <cell r="E569">
            <v>1</v>
          </cell>
        </row>
        <row r="570">
          <cell r="E570">
            <v>1</v>
          </cell>
        </row>
        <row r="571">
          <cell r="E571">
            <v>1</v>
          </cell>
        </row>
        <row r="572">
          <cell r="E572">
            <v>1</v>
          </cell>
        </row>
        <row r="573">
          <cell r="E573">
            <v>1</v>
          </cell>
        </row>
        <row r="574">
          <cell r="E574">
            <v>1</v>
          </cell>
        </row>
        <row r="575">
          <cell r="E575">
            <v>1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1</v>
          </cell>
        </row>
        <row r="579">
          <cell r="E579">
            <v>1</v>
          </cell>
        </row>
        <row r="580">
          <cell r="E580">
            <v>1</v>
          </cell>
        </row>
        <row r="581">
          <cell r="E581">
            <v>1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1</v>
          </cell>
        </row>
        <row r="585">
          <cell r="E585">
            <v>1</v>
          </cell>
        </row>
        <row r="586">
          <cell r="E586">
            <v>1</v>
          </cell>
        </row>
        <row r="587">
          <cell r="E587">
            <v>1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1</v>
          </cell>
        </row>
        <row r="593">
          <cell r="E593">
            <v>1</v>
          </cell>
        </row>
        <row r="594">
          <cell r="E594">
            <v>1</v>
          </cell>
        </row>
        <row r="595">
          <cell r="E595">
            <v>1</v>
          </cell>
        </row>
        <row r="596">
          <cell r="E596">
            <v>1</v>
          </cell>
        </row>
        <row r="597">
          <cell r="E597">
            <v>1</v>
          </cell>
        </row>
        <row r="598">
          <cell r="E598">
            <v>1</v>
          </cell>
        </row>
        <row r="599">
          <cell r="E599">
            <v>1</v>
          </cell>
        </row>
        <row r="600">
          <cell r="E600">
            <v>1</v>
          </cell>
        </row>
        <row r="601">
          <cell r="E601">
            <v>1</v>
          </cell>
        </row>
        <row r="602">
          <cell r="E602">
            <v>1</v>
          </cell>
        </row>
        <row r="603">
          <cell r="E603">
            <v>1</v>
          </cell>
        </row>
        <row r="604">
          <cell r="E604">
            <v>1</v>
          </cell>
        </row>
        <row r="605">
          <cell r="E605">
            <v>1</v>
          </cell>
        </row>
        <row r="606">
          <cell r="E606">
            <v>1</v>
          </cell>
        </row>
        <row r="607">
          <cell r="E607">
            <v>1</v>
          </cell>
        </row>
        <row r="608">
          <cell r="E608">
            <v>1</v>
          </cell>
        </row>
        <row r="609">
          <cell r="E609">
            <v>1</v>
          </cell>
        </row>
        <row r="610">
          <cell r="E610">
            <v>1</v>
          </cell>
        </row>
        <row r="611">
          <cell r="E611">
            <v>1</v>
          </cell>
        </row>
        <row r="612">
          <cell r="E612">
            <v>1</v>
          </cell>
        </row>
        <row r="613">
          <cell r="E613">
            <v>1</v>
          </cell>
        </row>
        <row r="614">
          <cell r="E614">
            <v>1</v>
          </cell>
        </row>
        <row r="615">
          <cell r="E615">
            <v>1</v>
          </cell>
        </row>
        <row r="616">
          <cell r="E616">
            <v>1</v>
          </cell>
        </row>
        <row r="617">
          <cell r="E617">
            <v>1</v>
          </cell>
        </row>
        <row r="618">
          <cell r="E618">
            <v>1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1</v>
          </cell>
        </row>
        <row r="622">
          <cell r="E622">
            <v>1</v>
          </cell>
        </row>
        <row r="623">
          <cell r="E623">
            <v>1</v>
          </cell>
        </row>
        <row r="624">
          <cell r="E624">
            <v>1</v>
          </cell>
        </row>
        <row r="625">
          <cell r="E625">
            <v>1</v>
          </cell>
        </row>
        <row r="626">
          <cell r="E626">
            <v>1</v>
          </cell>
        </row>
        <row r="627">
          <cell r="E627">
            <v>1</v>
          </cell>
        </row>
        <row r="628">
          <cell r="E628">
            <v>1</v>
          </cell>
        </row>
        <row r="629">
          <cell r="E629">
            <v>1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1</v>
          </cell>
        </row>
        <row r="634">
          <cell r="E634">
            <v>1</v>
          </cell>
        </row>
        <row r="635">
          <cell r="E635">
            <v>1</v>
          </cell>
        </row>
        <row r="636">
          <cell r="E636">
            <v>1</v>
          </cell>
        </row>
        <row r="637">
          <cell r="E637">
            <v>1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1</v>
          </cell>
        </row>
        <row r="642">
          <cell r="E642">
            <v>1</v>
          </cell>
        </row>
        <row r="643">
          <cell r="E643">
            <v>1</v>
          </cell>
        </row>
        <row r="644">
          <cell r="E644">
            <v>1</v>
          </cell>
        </row>
        <row r="645">
          <cell r="E645">
            <v>1</v>
          </cell>
        </row>
        <row r="646">
          <cell r="E646">
            <v>1</v>
          </cell>
        </row>
        <row r="647">
          <cell r="E647">
            <v>1</v>
          </cell>
        </row>
        <row r="648">
          <cell r="E648">
            <v>1</v>
          </cell>
        </row>
        <row r="649">
          <cell r="E649">
            <v>1</v>
          </cell>
        </row>
        <row r="650">
          <cell r="E650">
            <v>1</v>
          </cell>
        </row>
        <row r="651">
          <cell r="E651">
            <v>1</v>
          </cell>
        </row>
        <row r="652">
          <cell r="E652">
            <v>1</v>
          </cell>
        </row>
        <row r="653">
          <cell r="E653">
            <v>1</v>
          </cell>
        </row>
        <row r="654">
          <cell r="E654">
            <v>1</v>
          </cell>
        </row>
        <row r="655">
          <cell r="E655">
            <v>1</v>
          </cell>
        </row>
        <row r="656">
          <cell r="E656">
            <v>1</v>
          </cell>
        </row>
        <row r="657">
          <cell r="E657">
            <v>1</v>
          </cell>
        </row>
        <row r="658">
          <cell r="E658">
            <v>1</v>
          </cell>
        </row>
        <row r="659">
          <cell r="E659">
            <v>1</v>
          </cell>
        </row>
        <row r="660">
          <cell r="E660">
            <v>1</v>
          </cell>
        </row>
        <row r="661">
          <cell r="E661">
            <v>1</v>
          </cell>
        </row>
        <row r="662">
          <cell r="E662">
            <v>1</v>
          </cell>
        </row>
        <row r="663">
          <cell r="E663">
            <v>1</v>
          </cell>
        </row>
        <row r="664">
          <cell r="E664">
            <v>1</v>
          </cell>
        </row>
        <row r="665">
          <cell r="E665">
            <v>1</v>
          </cell>
        </row>
        <row r="666">
          <cell r="E666">
            <v>1</v>
          </cell>
        </row>
        <row r="667">
          <cell r="E667">
            <v>1</v>
          </cell>
        </row>
        <row r="668">
          <cell r="E668">
            <v>1</v>
          </cell>
        </row>
        <row r="669">
          <cell r="E669">
            <v>1</v>
          </cell>
        </row>
        <row r="670">
          <cell r="E670">
            <v>1</v>
          </cell>
        </row>
        <row r="671">
          <cell r="E671">
            <v>1</v>
          </cell>
        </row>
        <row r="672">
          <cell r="E672">
            <v>1</v>
          </cell>
        </row>
        <row r="673">
          <cell r="E673">
            <v>1</v>
          </cell>
        </row>
        <row r="674">
          <cell r="E674">
            <v>1</v>
          </cell>
        </row>
        <row r="675">
          <cell r="E675">
            <v>1</v>
          </cell>
        </row>
        <row r="676">
          <cell r="E676">
            <v>1</v>
          </cell>
        </row>
        <row r="677">
          <cell r="E677">
            <v>1</v>
          </cell>
        </row>
        <row r="678">
          <cell r="E678">
            <v>1</v>
          </cell>
        </row>
        <row r="679">
          <cell r="E679">
            <v>1</v>
          </cell>
        </row>
        <row r="680">
          <cell r="E680">
            <v>1</v>
          </cell>
        </row>
        <row r="681">
          <cell r="E681">
            <v>1</v>
          </cell>
        </row>
        <row r="682">
          <cell r="E682">
            <v>1</v>
          </cell>
        </row>
        <row r="683">
          <cell r="E683">
            <v>1</v>
          </cell>
        </row>
        <row r="684">
          <cell r="E684">
            <v>1</v>
          </cell>
        </row>
        <row r="685">
          <cell r="E685">
            <v>1</v>
          </cell>
        </row>
        <row r="686">
          <cell r="E686">
            <v>1</v>
          </cell>
        </row>
        <row r="687">
          <cell r="E687">
            <v>1</v>
          </cell>
        </row>
        <row r="688">
          <cell r="E688">
            <v>1</v>
          </cell>
        </row>
        <row r="689">
          <cell r="E689">
            <v>2</v>
          </cell>
        </row>
        <row r="690">
          <cell r="E690">
            <v>2</v>
          </cell>
        </row>
        <row r="691">
          <cell r="E691">
            <v>1</v>
          </cell>
        </row>
        <row r="692">
          <cell r="E692">
            <v>1</v>
          </cell>
        </row>
        <row r="693">
          <cell r="E693">
            <v>1</v>
          </cell>
        </row>
        <row r="694">
          <cell r="E694">
            <v>2</v>
          </cell>
        </row>
        <row r="695">
          <cell r="E695">
            <v>1</v>
          </cell>
        </row>
        <row r="696">
          <cell r="E696">
            <v>1</v>
          </cell>
        </row>
        <row r="697">
          <cell r="E697">
            <v>1</v>
          </cell>
        </row>
        <row r="698">
          <cell r="E698">
            <v>1</v>
          </cell>
        </row>
        <row r="699">
          <cell r="E699">
            <v>1</v>
          </cell>
        </row>
        <row r="700">
          <cell r="E700">
            <v>1</v>
          </cell>
        </row>
        <row r="701">
          <cell r="E701">
            <v>1</v>
          </cell>
        </row>
        <row r="702">
          <cell r="E702">
            <v>1</v>
          </cell>
        </row>
        <row r="703">
          <cell r="E703">
            <v>1</v>
          </cell>
        </row>
        <row r="704">
          <cell r="E704">
            <v>1</v>
          </cell>
        </row>
        <row r="705">
          <cell r="E705">
            <v>1</v>
          </cell>
        </row>
        <row r="706">
          <cell r="E706">
            <v>1</v>
          </cell>
        </row>
        <row r="707">
          <cell r="E707">
            <v>1</v>
          </cell>
        </row>
        <row r="708">
          <cell r="E708">
            <v>1</v>
          </cell>
        </row>
        <row r="709">
          <cell r="E709">
            <v>1</v>
          </cell>
        </row>
        <row r="710">
          <cell r="E710">
            <v>1</v>
          </cell>
        </row>
        <row r="711">
          <cell r="E711">
            <v>1</v>
          </cell>
        </row>
        <row r="712">
          <cell r="E712">
            <v>1</v>
          </cell>
        </row>
        <row r="713">
          <cell r="E713">
            <v>1</v>
          </cell>
        </row>
        <row r="714">
          <cell r="E714">
            <v>1</v>
          </cell>
        </row>
        <row r="715">
          <cell r="E715">
            <v>1</v>
          </cell>
        </row>
        <row r="716">
          <cell r="E716">
            <v>1</v>
          </cell>
        </row>
        <row r="717">
          <cell r="E717">
            <v>1</v>
          </cell>
        </row>
        <row r="718">
          <cell r="E718">
            <v>1</v>
          </cell>
        </row>
        <row r="719">
          <cell r="E719">
            <v>1</v>
          </cell>
        </row>
        <row r="720">
          <cell r="E720">
            <v>1</v>
          </cell>
        </row>
        <row r="721">
          <cell r="E721">
            <v>1</v>
          </cell>
        </row>
        <row r="722">
          <cell r="E722">
            <v>1</v>
          </cell>
        </row>
        <row r="723">
          <cell r="E723">
            <v>1</v>
          </cell>
        </row>
        <row r="724">
          <cell r="E724">
            <v>1</v>
          </cell>
        </row>
        <row r="725">
          <cell r="E725">
            <v>1</v>
          </cell>
        </row>
        <row r="726">
          <cell r="E726">
            <v>1</v>
          </cell>
        </row>
        <row r="727">
          <cell r="E727">
            <v>1</v>
          </cell>
        </row>
        <row r="728">
          <cell r="E728">
            <v>1</v>
          </cell>
        </row>
        <row r="729">
          <cell r="E729">
            <v>1</v>
          </cell>
        </row>
        <row r="730">
          <cell r="E730">
            <v>1</v>
          </cell>
        </row>
        <row r="731">
          <cell r="E731">
            <v>1</v>
          </cell>
        </row>
        <row r="732">
          <cell r="E732">
            <v>1</v>
          </cell>
        </row>
        <row r="733">
          <cell r="E733">
            <v>1</v>
          </cell>
        </row>
        <row r="734">
          <cell r="E734">
            <v>1</v>
          </cell>
        </row>
        <row r="735">
          <cell r="E735">
            <v>1</v>
          </cell>
        </row>
        <row r="736">
          <cell r="E736">
            <v>1</v>
          </cell>
        </row>
        <row r="737">
          <cell r="E737">
            <v>1</v>
          </cell>
        </row>
        <row r="738">
          <cell r="E738">
            <v>1</v>
          </cell>
        </row>
        <row r="739">
          <cell r="E739">
            <v>1</v>
          </cell>
        </row>
        <row r="740">
          <cell r="E740">
            <v>1</v>
          </cell>
        </row>
        <row r="741">
          <cell r="E741">
            <v>1</v>
          </cell>
        </row>
        <row r="742">
          <cell r="E742">
            <v>1</v>
          </cell>
        </row>
        <row r="743">
          <cell r="E743">
            <v>1</v>
          </cell>
        </row>
        <row r="744">
          <cell r="E744">
            <v>1</v>
          </cell>
        </row>
        <row r="745">
          <cell r="E745">
            <v>1</v>
          </cell>
        </row>
        <row r="746">
          <cell r="E746">
            <v>1</v>
          </cell>
        </row>
        <row r="747">
          <cell r="E747">
            <v>1</v>
          </cell>
        </row>
        <row r="748">
          <cell r="E748">
            <v>1</v>
          </cell>
        </row>
        <row r="749">
          <cell r="E749">
            <v>1</v>
          </cell>
        </row>
        <row r="750">
          <cell r="E750">
            <v>1</v>
          </cell>
        </row>
        <row r="751">
          <cell r="E751">
            <v>1</v>
          </cell>
        </row>
        <row r="752">
          <cell r="E752">
            <v>1</v>
          </cell>
        </row>
        <row r="753">
          <cell r="E753">
            <v>1</v>
          </cell>
        </row>
        <row r="754">
          <cell r="E754">
            <v>1</v>
          </cell>
        </row>
        <row r="755">
          <cell r="E755">
            <v>1</v>
          </cell>
        </row>
        <row r="756">
          <cell r="E756">
            <v>1</v>
          </cell>
        </row>
        <row r="757">
          <cell r="E757">
            <v>1</v>
          </cell>
        </row>
        <row r="758">
          <cell r="E758">
            <v>1</v>
          </cell>
        </row>
        <row r="759">
          <cell r="E759">
            <v>1</v>
          </cell>
        </row>
        <row r="760">
          <cell r="E760">
            <v>1</v>
          </cell>
        </row>
        <row r="761">
          <cell r="E761">
            <v>1</v>
          </cell>
        </row>
        <row r="762">
          <cell r="E762">
            <v>1</v>
          </cell>
        </row>
        <row r="763">
          <cell r="E763">
            <v>1</v>
          </cell>
        </row>
        <row r="764">
          <cell r="E764">
            <v>1</v>
          </cell>
        </row>
        <row r="765">
          <cell r="E765">
            <v>1</v>
          </cell>
        </row>
        <row r="766">
          <cell r="E766">
            <v>1</v>
          </cell>
        </row>
        <row r="767">
          <cell r="E767">
            <v>1</v>
          </cell>
        </row>
        <row r="768">
          <cell r="E768">
            <v>1</v>
          </cell>
        </row>
        <row r="769">
          <cell r="E769">
            <v>1</v>
          </cell>
        </row>
        <row r="770">
          <cell r="E770">
            <v>1</v>
          </cell>
        </row>
        <row r="771">
          <cell r="E771">
            <v>1</v>
          </cell>
        </row>
        <row r="772">
          <cell r="E772">
            <v>1</v>
          </cell>
        </row>
        <row r="773">
          <cell r="E773">
            <v>1</v>
          </cell>
        </row>
        <row r="774">
          <cell r="E774">
            <v>1</v>
          </cell>
        </row>
        <row r="775">
          <cell r="E775">
            <v>1</v>
          </cell>
        </row>
        <row r="776">
          <cell r="E776">
            <v>1</v>
          </cell>
        </row>
        <row r="777">
          <cell r="E777">
            <v>1</v>
          </cell>
        </row>
        <row r="778">
          <cell r="E778">
            <v>1</v>
          </cell>
        </row>
        <row r="779">
          <cell r="E779">
            <v>1</v>
          </cell>
        </row>
        <row r="780">
          <cell r="E780">
            <v>1</v>
          </cell>
        </row>
        <row r="781">
          <cell r="E781">
            <v>1</v>
          </cell>
        </row>
        <row r="782">
          <cell r="E782">
            <v>1</v>
          </cell>
        </row>
        <row r="783">
          <cell r="E783">
            <v>1</v>
          </cell>
        </row>
        <row r="784">
          <cell r="E784">
            <v>1</v>
          </cell>
        </row>
        <row r="785">
          <cell r="E785">
            <v>1</v>
          </cell>
        </row>
        <row r="786">
          <cell r="E786">
            <v>1</v>
          </cell>
        </row>
        <row r="787">
          <cell r="E787">
            <v>1</v>
          </cell>
        </row>
        <row r="788">
          <cell r="E788">
            <v>1</v>
          </cell>
        </row>
        <row r="789">
          <cell r="E789">
            <v>1</v>
          </cell>
        </row>
        <row r="790">
          <cell r="E790">
            <v>1</v>
          </cell>
        </row>
        <row r="791">
          <cell r="E791">
            <v>1</v>
          </cell>
        </row>
        <row r="792">
          <cell r="E792">
            <v>1</v>
          </cell>
        </row>
        <row r="793">
          <cell r="E793">
            <v>1</v>
          </cell>
        </row>
        <row r="794">
          <cell r="E794">
            <v>1</v>
          </cell>
        </row>
        <row r="795">
          <cell r="E795">
            <v>1</v>
          </cell>
        </row>
        <row r="796">
          <cell r="E796">
            <v>1</v>
          </cell>
        </row>
        <row r="797">
          <cell r="E797">
            <v>1</v>
          </cell>
        </row>
        <row r="798">
          <cell r="E798">
            <v>1</v>
          </cell>
        </row>
        <row r="799">
          <cell r="E799">
            <v>1</v>
          </cell>
        </row>
        <row r="800">
          <cell r="E800">
            <v>1</v>
          </cell>
        </row>
        <row r="801">
          <cell r="E801">
            <v>1</v>
          </cell>
        </row>
        <row r="802">
          <cell r="E802">
            <v>1</v>
          </cell>
        </row>
        <row r="803">
          <cell r="E803">
            <v>1</v>
          </cell>
        </row>
        <row r="804">
          <cell r="E804">
            <v>1</v>
          </cell>
        </row>
        <row r="805">
          <cell r="E805">
            <v>1</v>
          </cell>
        </row>
        <row r="806">
          <cell r="E806">
            <v>1</v>
          </cell>
        </row>
        <row r="807">
          <cell r="E807">
            <v>1</v>
          </cell>
        </row>
        <row r="808">
          <cell r="E808">
            <v>1</v>
          </cell>
        </row>
        <row r="809">
          <cell r="E809">
            <v>1</v>
          </cell>
        </row>
        <row r="810">
          <cell r="E810">
            <v>1</v>
          </cell>
        </row>
        <row r="811">
          <cell r="E811">
            <v>1</v>
          </cell>
        </row>
        <row r="812">
          <cell r="E812">
            <v>1</v>
          </cell>
        </row>
        <row r="813">
          <cell r="E813">
            <v>1</v>
          </cell>
        </row>
        <row r="814">
          <cell r="E814">
            <v>1</v>
          </cell>
        </row>
        <row r="815">
          <cell r="E815">
            <v>1</v>
          </cell>
        </row>
        <row r="816">
          <cell r="E816">
            <v>1</v>
          </cell>
        </row>
        <row r="817">
          <cell r="E817">
            <v>1</v>
          </cell>
        </row>
        <row r="818">
          <cell r="E818">
            <v>1</v>
          </cell>
        </row>
        <row r="819">
          <cell r="E819">
            <v>1</v>
          </cell>
        </row>
        <row r="820">
          <cell r="E820">
            <v>1</v>
          </cell>
        </row>
        <row r="821">
          <cell r="E821">
            <v>1</v>
          </cell>
        </row>
        <row r="822">
          <cell r="E822">
            <v>1</v>
          </cell>
        </row>
        <row r="823">
          <cell r="E823">
            <v>1</v>
          </cell>
        </row>
        <row r="824">
          <cell r="E824">
            <v>1</v>
          </cell>
        </row>
        <row r="825">
          <cell r="E825">
            <v>1</v>
          </cell>
        </row>
        <row r="826">
          <cell r="E826">
            <v>1</v>
          </cell>
        </row>
        <row r="827">
          <cell r="E827">
            <v>1</v>
          </cell>
        </row>
        <row r="828">
          <cell r="E828">
            <v>1</v>
          </cell>
        </row>
        <row r="829">
          <cell r="E829">
            <v>1</v>
          </cell>
        </row>
        <row r="830">
          <cell r="E830">
            <v>1</v>
          </cell>
        </row>
        <row r="831">
          <cell r="E831">
            <v>1</v>
          </cell>
        </row>
        <row r="832">
          <cell r="E832">
            <v>1</v>
          </cell>
        </row>
        <row r="833">
          <cell r="E833">
            <v>1</v>
          </cell>
        </row>
        <row r="834">
          <cell r="E834">
            <v>1</v>
          </cell>
        </row>
        <row r="835">
          <cell r="E835">
            <v>1</v>
          </cell>
        </row>
        <row r="836">
          <cell r="E836">
            <v>1</v>
          </cell>
        </row>
        <row r="837">
          <cell r="E837">
            <v>1</v>
          </cell>
        </row>
        <row r="838">
          <cell r="E838">
            <v>1</v>
          </cell>
        </row>
        <row r="839">
          <cell r="E839">
            <v>1</v>
          </cell>
        </row>
        <row r="840">
          <cell r="E840">
            <v>1</v>
          </cell>
        </row>
        <row r="841">
          <cell r="E841">
            <v>1</v>
          </cell>
        </row>
        <row r="842">
          <cell r="E842">
            <v>1</v>
          </cell>
        </row>
        <row r="843">
          <cell r="E843">
            <v>1</v>
          </cell>
        </row>
        <row r="844">
          <cell r="E844">
            <v>1</v>
          </cell>
        </row>
        <row r="845">
          <cell r="E845">
            <v>1</v>
          </cell>
        </row>
        <row r="846">
          <cell r="E846">
            <v>1</v>
          </cell>
        </row>
        <row r="847">
          <cell r="E847">
            <v>1</v>
          </cell>
        </row>
        <row r="848">
          <cell r="E848">
            <v>1</v>
          </cell>
        </row>
        <row r="849">
          <cell r="E849">
            <v>1</v>
          </cell>
        </row>
        <row r="850">
          <cell r="E850">
            <v>1</v>
          </cell>
        </row>
        <row r="851">
          <cell r="E851">
            <v>1</v>
          </cell>
        </row>
        <row r="852">
          <cell r="E852">
            <v>1</v>
          </cell>
        </row>
        <row r="853">
          <cell r="E853">
            <v>1</v>
          </cell>
        </row>
        <row r="854">
          <cell r="E854">
            <v>1</v>
          </cell>
        </row>
        <row r="855">
          <cell r="E855">
            <v>1</v>
          </cell>
        </row>
        <row r="856">
          <cell r="E856">
            <v>1</v>
          </cell>
        </row>
        <row r="857">
          <cell r="E857">
            <v>1</v>
          </cell>
        </row>
        <row r="858">
          <cell r="E858">
            <v>1</v>
          </cell>
        </row>
        <row r="859">
          <cell r="E859">
            <v>1</v>
          </cell>
        </row>
        <row r="860">
          <cell r="E860">
            <v>1</v>
          </cell>
        </row>
        <row r="861">
          <cell r="E861">
            <v>1</v>
          </cell>
        </row>
        <row r="862">
          <cell r="E862">
            <v>1</v>
          </cell>
        </row>
        <row r="863">
          <cell r="E863">
            <v>1</v>
          </cell>
        </row>
        <row r="864">
          <cell r="E864">
            <v>1</v>
          </cell>
        </row>
        <row r="865">
          <cell r="E865">
            <v>1</v>
          </cell>
        </row>
        <row r="866">
          <cell r="E866">
            <v>1</v>
          </cell>
        </row>
        <row r="867">
          <cell r="E867">
            <v>1</v>
          </cell>
        </row>
        <row r="868">
          <cell r="E868">
            <v>1</v>
          </cell>
        </row>
        <row r="869">
          <cell r="E869">
            <v>1</v>
          </cell>
        </row>
        <row r="870">
          <cell r="E870">
            <v>1</v>
          </cell>
        </row>
        <row r="871">
          <cell r="E871">
            <v>1</v>
          </cell>
        </row>
        <row r="872">
          <cell r="E872">
            <v>1</v>
          </cell>
        </row>
        <row r="873">
          <cell r="E873">
            <v>1</v>
          </cell>
        </row>
        <row r="874">
          <cell r="E874">
            <v>1</v>
          </cell>
        </row>
        <row r="875">
          <cell r="E875">
            <v>1</v>
          </cell>
        </row>
        <row r="876">
          <cell r="E876">
            <v>1</v>
          </cell>
        </row>
        <row r="877">
          <cell r="E877">
            <v>1</v>
          </cell>
        </row>
        <row r="878">
          <cell r="E878">
            <v>1</v>
          </cell>
        </row>
        <row r="879">
          <cell r="E879">
            <v>1</v>
          </cell>
        </row>
        <row r="880">
          <cell r="E880">
            <v>1</v>
          </cell>
        </row>
        <row r="881">
          <cell r="E881">
            <v>1</v>
          </cell>
        </row>
        <row r="882">
          <cell r="E882">
            <v>1</v>
          </cell>
        </row>
        <row r="883">
          <cell r="E883">
            <v>1</v>
          </cell>
        </row>
        <row r="884">
          <cell r="E884">
            <v>1</v>
          </cell>
        </row>
        <row r="885">
          <cell r="E885">
            <v>1</v>
          </cell>
        </row>
        <row r="886">
          <cell r="E886">
            <v>1</v>
          </cell>
        </row>
        <row r="887">
          <cell r="E887">
            <v>1</v>
          </cell>
        </row>
        <row r="888">
          <cell r="E888">
            <v>1</v>
          </cell>
        </row>
        <row r="889">
          <cell r="E889">
            <v>1</v>
          </cell>
        </row>
        <row r="890">
          <cell r="E890">
            <v>1</v>
          </cell>
        </row>
        <row r="891">
          <cell r="E891">
            <v>1</v>
          </cell>
        </row>
        <row r="892">
          <cell r="E892">
            <v>1</v>
          </cell>
        </row>
        <row r="893">
          <cell r="E893">
            <v>1</v>
          </cell>
        </row>
        <row r="894">
          <cell r="E894">
            <v>1</v>
          </cell>
        </row>
        <row r="895">
          <cell r="E895">
            <v>1</v>
          </cell>
        </row>
        <row r="896">
          <cell r="E896">
            <v>1</v>
          </cell>
        </row>
        <row r="897">
          <cell r="E897">
            <v>1</v>
          </cell>
        </row>
        <row r="898">
          <cell r="E898">
            <v>1</v>
          </cell>
        </row>
        <row r="899">
          <cell r="E899">
            <v>1</v>
          </cell>
        </row>
        <row r="900">
          <cell r="E900">
            <v>1</v>
          </cell>
        </row>
        <row r="901">
          <cell r="E901">
            <v>1</v>
          </cell>
        </row>
        <row r="902">
          <cell r="E902">
            <v>1</v>
          </cell>
        </row>
        <row r="903">
          <cell r="E903">
            <v>1</v>
          </cell>
        </row>
        <row r="904">
          <cell r="E904">
            <v>1</v>
          </cell>
        </row>
        <row r="905">
          <cell r="E905">
            <v>1</v>
          </cell>
        </row>
        <row r="906">
          <cell r="E906">
            <v>1</v>
          </cell>
        </row>
        <row r="907">
          <cell r="E907">
            <v>1</v>
          </cell>
        </row>
        <row r="908">
          <cell r="E908">
            <v>1</v>
          </cell>
        </row>
        <row r="909">
          <cell r="E909">
            <v>1</v>
          </cell>
        </row>
        <row r="910">
          <cell r="E910">
            <v>1</v>
          </cell>
        </row>
        <row r="911">
          <cell r="E911">
            <v>1</v>
          </cell>
        </row>
        <row r="912">
          <cell r="E912">
            <v>1</v>
          </cell>
        </row>
        <row r="913">
          <cell r="E913">
            <v>1</v>
          </cell>
        </row>
        <row r="914">
          <cell r="E914">
            <v>1</v>
          </cell>
        </row>
        <row r="915">
          <cell r="E915">
            <v>1</v>
          </cell>
        </row>
        <row r="916">
          <cell r="E916">
            <v>1</v>
          </cell>
        </row>
        <row r="917">
          <cell r="E917">
            <v>1</v>
          </cell>
        </row>
        <row r="918">
          <cell r="E918">
            <v>1</v>
          </cell>
        </row>
        <row r="919">
          <cell r="E919">
            <v>1</v>
          </cell>
        </row>
        <row r="920">
          <cell r="E920">
            <v>1</v>
          </cell>
        </row>
        <row r="921">
          <cell r="E921">
            <v>1</v>
          </cell>
        </row>
        <row r="922">
          <cell r="E922">
            <v>1</v>
          </cell>
        </row>
        <row r="923">
          <cell r="E923">
            <v>1</v>
          </cell>
        </row>
        <row r="924">
          <cell r="E924">
            <v>1</v>
          </cell>
        </row>
        <row r="925">
          <cell r="E925">
            <v>1</v>
          </cell>
        </row>
        <row r="926">
          <cell r="E926">
            <v>1</v>
          </cell>
        </row>
        <row r="927">
          <cell r="E927">
            <v>1</v>
          </cell>
        </row>
        <row r="928">
          <cell r="E928">
            <v>1</v>
          </cell>
        </row>
        <row r="929">
          <cell r="E929">
            <v>1</v>
          </cell>
        </row>
        <row r="930">
          <cell r="E930">
            <v>1</v>
          </cell>
        </row>
        <row r="931">
          <cell r="E931">
            <v>1</v>
          </cell>
        </row>
        <row r="932">
          <cell r="E932">
            <v>1</v>
          </cell>
        </row>
        <row r="933">
          <cell r="E933">
            <v>1</v>
          </cell>
        </row>
        <row r="934">
          <cell r="E934">
            <v>1</v>
          </cell>
        </row>
        <row r="935">
          <cell r="E935">
            <v>1</v>
          </cell>
        </row>
        <row r="936">
          <cell r="E936">
            <v>1</v>
          </cell>
        </row>
        <row r="937">
          <cell r="E937">
            <v>1</v>
          </cell>
        </row>
        <row r="938">
          <cell r="E938">
            <v>1</v>
          </cell>
        </row>
        <row r="939">
          <cell r="E939">
            <v>1</v>
          </cell>
        </row>
        <row r="940">
          <cell r="E940">
            <v>1</v>
          </cell>
        </row>
        <row r="941">
          <cell r="E941">
            <v>1</v>
          </cell>
        </row>
        <row r="942">
          <cell r="E942">
            <v>1</v>
          </cell>
        </row>
        <row r="943">
          <cell r="E943">
            <v>1</v>
          </cell>
        </row>
        <row r="944">
          <cell r="E944">
            <v>1</v>
          </cell>
        </row>
        <row r="945">
          <cell r="E945">
            <v>1</v>
          </cell>
        </row>
        <row r="946">
          <cell r="E946">
            <v>1</v>
          </cell>
        </row>
        <row r="947">
          <cell r="E947">
            <v>1</v>
          </cell>
        </row>
        <row r="948">
          <cell r="E948">
            <v>1</v>
          </cell>
        </row>
        <row r="949">
          <cell r="E949">
            <v>1</v>
          </cell>
        </row>
        <row r="950">
          <cell r="E950">
            <v>1</v>
          </cell>
        </row>
        <row r="951">
          <cell r="E951">
            <v>1</v>
          </cell>
        </row>
        <row r="952">
          <cell r="E952">
            <v>1</v>
          </cell>
        </row>
        <row r="953">
          <cell r="E953">
            <v>1</v>
          </cell>
        </row>
        <row r="954">
          <cell r="E954">
            <v>1</v>
          </cell>
        </row>
        <row r="955">
          <cell r="E955">
            <v>1</v>
          </cell>
        </row>
        <row r="956">
          <cell r="E956">
            <v>1</v>
          </cell>
        </row>
        <row r="957">
          <cell r="E957">
            <v>1</v>
          </cell>
        </row>
        <row r="958">
          <cell r="E958">
            <v>1</v>
          </cell>
        </row>
        <row r="959">
          <cell r="E959">
            <v>1</v>
          </cell>
        </row>
        <row r="960">
          <cell r="E960">
            <v>1</v>
          </cell>
        </row>
        <row r="961">
          <cell r="E961">
            <v>1</v>
          </cell>
        </row>
        <row r="962">
          <cell r="E962">
            <v>1</v>
          </cell>
        </row>
        <row r="963">
          <cell r="E963">
            <v>1</v>
          </cell>
        </row>
        <row r="964">
          <cell r="E964">
            <v>1</v>
          </cell>
        </row>
        <row r="965">
          <cell r="E965">
            <v>1</v>
          </cell>
        </row>
        <row r="966">
          <cell r="E966">
            <v>1</v>
          </cell>
        </row>
        <row r="967">
          <cell r="E967">
            <v>1</v>
          </cell>
        </row>
        <row r="968">
          <cell r="E968">
            <v>1</v>
          </cell>
        </row>
        <row r="969">
          <cell r="E969">
            <v>1</v>
          </cell>
        </row>
        <row r="970">
          <cell r="E970">
            <v>1</v>
          </cell>
        </row>
        <row r="971">
          <cell r="E971">
            <v>1</v>
          </cell>
        </row>
        <row r="972">
          <cell r="E972">
            <v>1</v>
          </cell>
        </row>
        <row r="973">
          <cell r="E973">
            <v>1</v>
          </cell>
        </row>
        <row r="974">
          <cell r="E974">
            <v>1</v>
          </cell>
        </row>
        <row r="975">
          <cell r="E975">
            <v>1</v>
          </cell>
        </row>
        <row r="976">
          <cell r="E976">
            <v>1</v>
          </cell>
        </row>
        <row r="977">
          <cell r="E977">
            <v>1</v>
          </cell>
        </row>
        <row r="978">
          <cell r="E978">
            <v>1</v>
          </cell>
        </row>
        <row r="979">
          <cell r="E979">
            <v>1</v>
          </cell>
        </row>
        <row r="980">
          <cell r="E980">
            <v>1</v>
          </cell>
        </row>
        <row r="981">
          <cell r="E981">
            <v>1</v>
          </cell>
        </row>
        <row r="982">
          <cell r="E982">
            <v>1</v>
          </cell>
        </row>
        <row r="983">
          <cell r="E983">
            <v>1</v>
          </cell>
        </row>
        <row r="984">
          <cell r="E984">
            <v>1</v>
          </cell>
        </row>
        <row r="985">
          <cell r="E985">
            <v>1</v>
          </cell>
        </row>
        <row r="986">
          <cell r="E986">
            <v>1</v>
          </cell>
        </row>
        <row r="987">
          <cell r="E987">
            <v>1</v>
          </cell>
        </row>
        <row r="988">
          <cell r="E988">
            <v>1</v>
          </cell>
        </row>
        <row r="989">
          <cell r="E989">
            <v>1</v>
          </cell>
        </row>
        <row r="990">
          <cell r="E990">
            <v>1</v>
          </cell>
        </row>
        <row r="991">
          <cell r="E991">
            <v>1</v>
          </cell>
        </row>
        <row r="992">
          <cell r="E992">
            <v>1</v>
          </cell>
        </row>
        <row r="993">
          <cell r="E993">
            <v>1</v>
          </cell>
        </row>
        <row r="994">
          <cell r="E994">
            <v>1</v>
          </cell>
        </row>
        <row r="995">
          <cell r="E995">
            <v>1</v>
          </cell>
        </row>
        <row r="996">
          <cell r="E996">
            <v>1</v>
          </cell>
        </row>
        <row r="997">
          <cell r="E997">
            <v>1</v>
          </cell>
        </row>
        <row r="998">
          <cell r="E998">
            <v>1</v>
          </cell>
        </row>
        <row r="999">
          <cell r="E999">
            <v>1</v>
          </cell>
        </row>
        <row r="1000">
          <cell r="E1000">
            <v>1</v>
          </cell>
        </row>
        <row r="1001">
          <cell r="E1001">
            <v>1</v>
          </cell>
        </row>
        <row r="1002">
          <cell r="E1002">
            <v>1</v>
          </cell>
        </row>
        <row r="1003">
          <cell r="E1003">
            <v>1</v>
          </cell>
        </row>
        <row r="1004">
          <cell r="E1004">
            <v>1</v>
          </cell>
        </row>
        <row r="1005">
          <cell r="E1005">
            <v>1</v>
          </cell>
        </row>
        <row r="1006">
          <cell r="E1006">
            <v>1</v>
          </cell>
        </row>
        <row r="1007">
          <cell r="E1007">
            <v>1</v>
          </cell>
        </row>
        <row r="1008">
          <cell r="E1008">
            <v>1</v>
          </cell>
        </row>
        <row r="1009">
          <cell r="E1009">
            <v>1</v>
          </cell>
        </row>
        <row r="1010">
          <cell r="E1010">
            <v>1</v>
          </cell>
        </row>
        <row r="1011">
          <cell r="E1011">
            <v>1</v>
          </cell>
        </row>
        <row r="1012">
          <cell r="E1012">
            <v>1</v>
          </cell>
        </row>
        <row r="1013">
          <cell r="E1013">
            <v>1</v>
          </cell>
        </row>
        <row r="1014">
          <cell r="E1014">
            <v>1</v>
          </cell>
        </row>
        <row r="1015">
          <cell r="E1015">
            <v>1</v>
          </cell>
        </row>
        <row r="1016">
          <cell r="E1016">
            <v>1</v>
          </cell>
        </row>
        <row r="1017">
          <cell r="E1017">
            <v>1</v>
          </cell>
        </row>
        <row r="1018">
          <cell r="E1018">
            <v>1</v>
          </cell>
        </row>
        <row r="1019">
          <cell r="E1019">
            <v>1</v>
          </cell>
        </row>
        <row r="1020">
          <cell r="E1020">
            <v>1</v>
          </cell>
        </row>
        <row r="1021">
          <cell r="E1021">
            <v>1</v>
          </cell>
        </row>
        <row r="1022">
          <cell r="E1022">
            <v>1</v>
          </cell>
        </row>
        <row r="1023">
          <cell r="E1023">
            <v>1</v>
          </cell>
        </row>
        <row r="1024">
          <cell r="E1024">
            <v>1</v>
          </cell>
        </row>
        <row r="1025">
          <cell r="E1025">
            <v>1</v>
          </cell>
        </row>
        <row r="1026">
          <cell r="E1026">
            <v>1</v>
          </cell>
        </row>
        <row r="1027">
          <cell r="E1027">
            <v>1</v>
          </cell>
        </row>
        <row r="1028">
          <cell r="E1028">
            <v>1</v>
          </cell>
        </row>
        <row r="1029">
          <cell r="E1029">
            <v>1</v>
          </cell>
        </row>
        <row r="1030">
          <cell r="E1030">
            <v>1</v>
          </cell>
        </row>
        <row r="1031">
          <cell r="E1031">
            <v>1</v>
          </cell>
        </row>
        <row r="1032">
          <cell r="E1032">
            <v>1</v>
          </cell>
        </row>
        <row r="1033">
          <cell r="E1033">
            <v>1</v>
          </cell>
        </row>
        <row r="1034">
          <cell r="E1034">
            <v>1</v>
          </cell>
        </row>
        <row r="1035">
          <cell r="E1035">
            <v>1</v>
          </cell>
        </row>
        <row r="1036">
          <cell r="E1036">
            <v>1</v>
          </cell>
        </row>
        <row r="1037">
          <cell r="E1037">
            <v>1</v>
          </cell>
        </row>
        <row r="1038">
          <cell r="E1038">
            <v>1</v>
          </cell>
        </row>
        <row r="1039">
          <cell r="E1039">
            <v>1</v>
          </cell>
        </row>
        <row r="1040">
          <cell r="E1040">
            <v>1</v>
          </cell>
        </row>
        <row r="1041">
          <cell r="E1041">
            <v>1</v>
          </cell>
        </row>
        <row r="1042">
          <cell r="E1042">
            <v>1</v>
          </cell>
        </row>
        <row r="1043">
          <cell r="E1043">
            <v>1</v>
          </cell>
        </row>
        <row r="1044">
          <cell r="E1044">
            <v>1</v>
          </cell>
        </row>
        <row r="1045">
          <cell r="E1045">
            <v>1</v>
          </cell>
        </row>
        <row r="1046">
          <cell r="E1046">
            <v>1</v>
          </cell>
        </row>
        <row r="1047">
          <cell r="E1047">
            <v>1</v>
          </cell>
        </row>
        <row r="1048">
          <cell r="E1048">
            <v>1</v>
          </cell>
        </row>
        <row r="1049">
          <cell r="E1049">
            <v>1</v>
          </cell>
        </row>
        <row r="1050">
          <cell r="E1050">
            <v>1</v>
          </cell>
        </row>
        <row r="1051">
          <cell r="E1051">
            <v>1</v>
          </cell>
        </row>
        <row r="1052">
          <cell r="E1052">
            <v>1</v>
          </cell>
        </row>
        <row r="1053">
          <cell r="E1053">
            <v>1</v>
          </cell>
        </row>
        <row r="1054">
          <cell r="E1054">
            <v>1</v>
          </cell>
        </row>
        <row r="1055">
          <cell r="E1055">
            <v>1</v>
          </cell>
        </row>
        <row r="1056">
          <cell r="E1056">
            <v>1</v>
          </cell>
        </row>
        <row r="1057">
          <cell r="E1057">
            <v>1</v>
          </cell>
        </row>
        <row r="1058">
          <cell r="E1058">
            <v>1</v>
          </cell>
        </row>
        <row r="1059">
          <cell r="E1059">
            <v>1</v>
          </cell>
        </row>
        <row r="1060">
          <cell r="E1060">
            <v>1</v>
          </cell>
        </row>
        <row r="1061">
          <cell r="E1061">
            <v>1</v>
          </cell>
        </row>
        <row r="1062">
          <cell r="E1062">
            <v>1</v>
          </cell>
        </row>
        <row r="1063">
          <cell r="E1063">
            <v>1</v>
          </cell>
        </row>
        <row r="1064">
          <cell r="E1064">
            <v>1</v>
          </cell>
        </row>
        <row r="1065">
          <cell r="E1065">
            <v>1</v>
          </cell>
        </row>
        <row r="1066">
          <cell r="E1066">
            <v>1</v>
          </cell>
        </row>
        <row r="1067">
          <cell r="E1067">
            <v>1</v>
          </cell>
        </row>
        <row r="1068">
          <cell r="E1068">
            <v>1</v>
          </cell>
        </row>
        <row r="1069">
          <cell r="E1069">
            <v>1</v>
          </cell>
        </row>
        <row r="1070">
          <cell r="E1070">
            <v>1</v>
          </cell>
        </row>
        <row r="1071">
          <cell r="E1071">
            <v>1</v>
          </cell>
        </row>
        <row r="1072">
          <cell r="E1072">
            <v>1</v>
          </cell>
        </row>
        <row r="1073">
          <cell r="E1073">
            <v>1</v>
          </cell>
        </row>
        <row r="1074">
          <cell r="E1074">
            <v>1</v>
          </cell>
        </row>
        <row r="1075">
          <cell r="E1075">
            <v>1</v>
          </cell>
        </row>
        <row r="1076">
          <cell r="E1076">
            <v>1</v>
          </cell>
        </row>
        <row r="1077">
          <cell r="E1077">
            <v>1</v>
          </cell>
        </row>
        <row r="1078">
          <cell r="E1078">
            <v>1</v>
          </cell>
        </row>
        <row r="1079">
          <cell r="E1079">
            <v>1</v>
          </cell>
        </row>
        <row r="1080">
          <cell r="E1080">
            <v>1</v>
          </cell>
        </row>
        <row r="1081">
          <cell r="E1081">
            <v>1</v>
          </cell>
        </row>
        <row r="1082">
          <cell r="E1082">
            <v>1</v>
          </cell>
        </row>
        <row r="1083">
          <cell r="E1083">
            <v>1</v>
          </cell>
        </row>
        <row r="1084">
          <cell r="E1084">
            <v>1</v>
          </cell>
        </row>
        <row r="1085">
          <cell r="E1085">
            <v>1</v>
          </cell>
        </row>
        <row r="1086">
          <cell r="E1086">
            <v>1</v>
          </cell>
        </row>
        <row r="1087">
          <cell r="E1087">
            <v>1</v>
          </cell>
        </row>
        <row r="1088">
          <cell r="E1088">
            <v>1</v>
          </cell>
        </row>
        <row r="1089">
          <cell r="E1089">
            <v>1</v>
          </cell>
        </row>
        <row r="1090">
          <cell r="E1090">
            <v>1</v>
          </cell>
        </row>
        <row r="1091">
          <cell r="E1091">
            <v>1</v>
          </cell>
        </row>
        <row r="1092">
          <cell r="E1092">
            <v>1</v>
          </cell>
        </row>
        <row r="1093">
          <cell r="E1093">
            <v>1</v>
          </cell>
        </row>
        <row r="1094">
          <cell r="E1094">
            <v>1</v>
          </cell>
        </row>
        <row r="1095">
          <cell r="E1095">
            <v>1</v>
          </cell>
        </row>
        <row r="1096">
          <cell r="E1096">
            <v>1</v>
          </cell>
        </row>
        <row r="1097">
          <cell r="E1097">
            <v>1</v>
          </cell>
        </row>
        <row r="1098">
          <cell r="E1098">
            <v>1</v>
          </cell>
        </row>
        <row r="1099">
          <cell r="E1099">
            <v>1</v>
          </cell>
        </row>
        <row r="1100">
          <cell r="E1100">
            <v>1</v>
          </cell>
        </row>
        <row r="1101">
          <cell r="E1101">
            <v>1</v>
          </cell>
        </row>
        <row r="1102">
          <cell r="E1102">
            <v>1</v>
          </cell>
        </row>
        <row r="1103">
          <cell r="E1103">
            <v>1</v>
          </cell>
        </row>
        <row r="1104">
          <cell r="E1104">
            <v>1</v>
          </cell>
        </row>
        <row r="1105">
          <cell r="E1105">
            <v>1</v>
          </cell>
        </row>
        <row r="1106">
          <cell r="E1106">
            <v>1</v>
          </cell>
        </row>
        <row r="1107">
          <cell r="E1107">
            <v>1</v>
          </cell>
        </row>
        <row r="1108">
          <cell r="E1108">
            <v>1</v>
          </cell>
        </row>
        <row r="1109">
          <cell r="E1109">
            <v>1</v>
          </cell>
        </row>
        <row r="1110">
          <cell r="E1110">
            <v>1</v>
          </cell>
        </row>
        <row r="1111">
          <cell r="E1111">
            <v>1</v>
          </cell>
        </row>
        <row r="1112">
          <cell r="E1112">
            <v>1</v>
          </cell>
        </row>
        <row r="1113">
          <cell r="E1113">
            <v>1</v>
          </cell>
        </row>
        <row r="1114">
          <cell r="E1114">
            <v>1</v>
          </cell>
        </row>
        <row r="1115">
          <cell r="E1115">
            <v>1</v>
          </cell>
        </row>
        <row r="1116">
          <cell r="E1116">
            <v>1</v>
          </cell>
        </row>
        <row r="1117">
          <cell r="E1117">
            <v>1</v>
          </cell>
        </row>
        <row r="1118">
          <cell r="E1118">
            <v>1</v>
          </cell>
        </row>
        <row r="1119">
          <cell r="E1119">
            <v>1</v>
          </cell>
        </row>
        <row r="1120">
          <cell r="E1120">
            <v>1</v>
          </cell>
        </row>
        <row r="1121">
          <cell r="E1121">
            <v>1</v>
          </cell>
        </row>
        <row r="1122">
          <cell r="E1122">
            <v>1</v>
          </cell>
        </row>
        <row r="1123">
          <cell r="E1123">
            <v>1</v>
          </cell>
        </row>
        <row r="1124">
          <cell r="E1124">
            <v>1</v>
          </cell>
        </row>
        <row r="1125">
          <cell r="E1125">
            <v>1</v>
          </cell>
        </row>
        <row r="1126">
          <cell r="E1126">
            <v>1</v>
          </cell>
        </row>
        <row r="1127">
          <cell r="E1127">
            <v>1</v>
          </cell>
        </row>
        <row r="1128">
          <cell r="E1128">
            <v>1</v>
          </cell>
        </row>
        <row r="1129">
          <cell r="E1129">
            <v>1</v>
          </cell>
        </row>
        <row r="1130">
          <cell r="E1130">
            <v>1</v>
          </cell>
        </row>
        <row r="1131">
          <cell r="E1131">
            <v>1</v>
          </cell>
        </row>
        <row r="1132">
          <cell r="E1132">
            <v>1</v>
          </cell>
        </row>
        <row r="1133">
          <cell r="E1133">
            <v>1</v>
          </cell>
        </row>
        <row r="1134">
          <cell r="E1134">
            <v>1</v>
          </cell>
        </row>
        <row r="1135">
          <cell r="E1135">
            <v>1</v>
          </cell>
        </row>
        <row r="1136">
          <cell r="E1136">
            <v>1</v>
          </cell>
        </row>
        <row r="1137">
          <cell r="E1137">
            <v>1</v>
          </cell>
        </row>
        <row r="1138">
          <cell r="E1138">
            <v>1</v>
          </cell>
        </row>
        <row r="1139">
          <cell r="E1139">
            <v>1</v>
          </cell>
        </row>
        <row r="1140">
          <cell r="E1140">
            <v>1</v>
          </cell>
        </row>
        <row r="1141">
          <cell r="E1141">
            <v>1</v>
          </cell>
        </row>
        <row r="1142">
          <cell r="E1142">
            <v>1</v>
          </cell>
        </row>
        <row r="1143">
          <cell r="E1143">
            <v>1</v>
          </cell>
        </row>
        <row r="1144">
          <cell r="E1144">
            <v>1</v>
          </cell>
        </row>
        <row r="1145">
          <cell r="E1145">
            <v>1</v>
          </cell>
        </row>
        <row r="1146">
          <cell r="E1146">
            <v>1</v>
          </cell>
        </row>
        <row r="1147">
          <cell r="E1147">
            <v>1</v>
          </cell>
        </row>
        <row r="1148">
          <cell r="E1148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"/>
  <sheetViews>
    <sheetView workbookViewId="0">
      <selection activeCell="B8" sqref="B8"/>
    </sheetView>
  </sheetViews>
  <sheetFormatPr defaultColWidth="11" defaultRowHeight="15" customHeight="1"/>
  <cols>
    <col min="1" max="1" width="68.875" style="1" bestFit="1" customWidth="1"/>
    <col min="2" max="2" width="16.75" style="1" customWidth="1"/>
    <col min="3" max="3" width="19.75" style="1" customWidth="1"/>
    <col min="4" max="4" width="29.5" style="1" customWidth="1"/>
    <col min="5" max="5" width="7.25" style="1" customWidth="1"/>
    <col min="6" max="6" width="36.75" customWidth="1"/>
    <col min="7" max="7" width="11.75" customWidth="1"/>
    <col min="8" max="8" width="19.25" customWidth="1"/>
    <col min="9" max="64" width="7.25" style="1" customWidth="1"/>
  </cols>
  <sheetData>
    <row r="1" spans="1:13" ht="15" customHeight="1">
      <c r="A1" s="2" t="s">
        <v>100</v>
      </c>
    </row>
    <row r="2" spans="1:13" ht="15" customHeight="1">
      <c r="A2" s="2"/>
    </row>
    <row r="3" spans="1:13" ht="15" customHeight="1">
      <c r="A3" s="52" t="s">
        <v>14</v>
      </c>
      <c r="B3" s="3"/>
      <c r="C3" s="60">
        <f>IF(SUM(Inbound!K:K)&gt;0,SUM(Inbound!K:K),"")</f>
        <v>2482.1999999999998</v>
      </c>
      <c r="H3" s="5"/>
      <c r="M3" s="6"/>
    </row>
    <row r="4" spans="1:13" ht="15" customHeight="1">
      <c r="A4" s="51"/>
      <c r="C4" s="46"/>
      <c r="H4" s="5"/>
      <c r="M4" s="6"/>
    </row>
    <row r="5" spans="1:13" ht="15" customHeight="1">
      <c r="A5" s="51" t="s">
        <v>18</v>
      </c>
      <c r="C5" s="61">
        <f>IF(SUM(Outbound!J:J)&gt;0,SUM(Outbound!J:J),"")</f>
        <v>2018.9999999999943</v>
      </c>
      <c r="H5" s="5"/>
      <c r="M5" s="6"/>
    </row>
    <row r="6" spans="1:13" ht="15.75">
      <c r="A6" s="51"/>
      <c r="C6" s="7"/>
      <c r="H6" s="5"/>
      <c r="M6" s="6"/>
    </row>
    <row r="7" spans="1:13" ht="39">
      <c r="A7" s="51"/>
      <c r="B7" s="50" t="s">
        <v>12</v>
      </c>
      <c r="C7" s="7"/>
      <c r="H7" s="5"/>
      <c r="L7" s="6"/>
    </row>
    <row r="8" spans="1:13" ht="15.75">
      <c r="A8" s="51" t="s">
        <v>34</v>
      </c>
      <c r="B8" s="62">
        <f>Storage!D1954</f>
        <v>1358</v>
      </c>
      <c r="C8" s="7">
        <f>B8*Rates!B25</f>
        <v>8148</v>
      </c>
      <c r="H8" s="5"/>
      <c r="L8" s="6"/>
    </row>
    <row r="9" spans="1:13" ht="15.75">
      <c r="A9" s="51" t="s">
        <v>50</v>
      </c>
      <c r="B9" s="62">
        <f>Storage!E1941</f>
        <v>293</v>
      </c>
      <c r="C9" s="7">
        <f>B9*Rates!B26</f>
        <v>249.04999999999998</v>
      </c>
      <c r="H9" s="5"/>
      <c r="L9" s="6"/>
    </row>
    <row r="10" spans="1:13" ht="17.100000000000001" customHeight="1">
      <c r="A10" s="52" t="s">
        <v>16</v>
      </c>
      <c r="B10" s="8"/>
      <c r="C10" s="59">
        <f>IF(SUM(C8:C9)&gt;Rates!$B$32,SUM(C8:C9),Rates!$B$32)</f>
        <v>8397.0499999999993</v>
      </c>
      <c r="H10" s="5"/>
      <c r="L10" s="6"/>
    </row>
    <row r="11" spans="1:13" ht="13.15" customHeight="1">
      <c r="A11" s="51"/>
      <c r="C11" s="7"/>
      <c r="E11" s="1" t="s">
        <v>0</v>
      </c>
      <c r="H11" s="5"/>
      <c r="L11" s="6"/>
    </row>
    <row r="12" spans="1:13" ht="17.100000000000001" customHeight="1">
      <c r="A12" s="51"/>
      <c r="C12" s="7"/>
      <c r="H12" s="5"/>
      <c r="L12" s="6"/>
    </row>
    <row r="13" spans="1:13" ht="17.100000000000001" customHeight="1">
      <c r="A13" s="53" t="s">
        <v>13</v>
      </c>
      <c r="B13" s="3"/>
      <c r="C13" s="59">
        <f>Rates!B29</f>
        <v>119</v>
      </c>
      <c r="H13" s="5"/>
      <c r="L13" s="6"/>
    </row>
    <row r="14" spans="1:13" ht="17.100000000000001" customHeight="1">
      <c r="A14" s="54"/>
      <c r="C14" s="7"/>
      <c r="H14" s="5"/>
      <c r="L14" s="6"/>
    </row>
    <row r="15" spans="1:13" ht="17.100000000000001" customHeight="1">
      <c r="A15" s="54"/>
      <c r="C15" s="7"/>
      <c r="H15" s="5"/>
      <c r="L15" s="6"/>
    </row>
    <row r="16" spans="1:13" ht="17.100000000000001" customHeight="1">
      <c r="A16" s="98" t="s">
        <v>79</v>
      </c>
      <c r="B16" s="99"/>
      <c r="C16" s="108">
        <f>SUM(Supplies!D2:D496)</f>
        <v>500.5</v>
      </c>
      <c r="H16" s="5"/>
      <c r="L16" s="6"/>
    </row>
    <row r="17" spans="1:13" ht="17.100000000000001" customHeight="1">
      <c r="A17" s="51"/>
      <c r="B17" s="9"/>
      <c r="C17" s="7"/>
      <c r="H17" s="5"/>
      <c r="L17" s="6"/>
    </row>
    <row r="18" spans="1:13" ht="17.100000000000001" customHeight="1">
      <c r="A18" s="52" t="s">
        <v>105</v>
      </c>
      <c r="B18" s="47"/>
      <c r="C18" s="59">
        <f>SUM('Value Added Services'!H:H)</f>
        <v>0</v>
      </c>
      <c r="H18" s="5"/>
      <c r="L18" s="6"/>
    </row>
    <row r="19" spans="1:13" ht="17.100000000000001" customHeight="1">
      <c r="A19" s="51"/>
      <c r="C19" s="10"/>
      <c r="G19" s="1"/>
      <c r="H19" s="5"/>
      <c r="M19" s="6"/>
    </row>
    <row r="20" spans="1:13" ht="17.100000000000001" customHeight="1">
      <c r="A20" s="51" t="s">
        <v>17</v>
      </c>
      <c r="C20" s="4">
        <f>SUM(C3,C5,C10,C13,C16,C18)</f>
        <v>13517.749999999993</v>
      </c>
      <c r="H20" s="5"/>
      <c r="M20" s="6"/>
    </row>
    <row r="21" spans="1:13" ht="17.100000000000001" customHeight="1">
      <c r="A21" s="55"/>
      <c r="C21" s="97"/>
    </row>
    <row r="22" spans="1:13" ht="17.100000000000001" customHeight="1"/>
    <row r="23" spans="1:13" ht="15" customHeight="1">
      <c r="C23" s="49"/>
    </row>
    <row r="24" spans="1:13" ht="15" customHeight="1">
      <c r="C24" s="49"/>
    </row>
    <row r="25" spans="1:13" ht="17.100000000000001" customHeight="1">
      <c r="C25" s="49"/>
    </row>
    <row r="26" spans="1:13" ht="15" customHeight="1">
      <c r="C26" s="48"/>
    </row>
    <row r="28" spans="1:13" ht="17.100000000000001" customHeight="1"/>
    <row r="29" spans="1:13" ht="17.100000000000001" customHeight="1"/>
    <row r="34" ht="17.100000000000001" customHeight="1"/>
    <row r="53" ht="17.100000000000001" customHeight="1"/>
  </sheetData>
  <sheetProtection selectLockedCells="1" selectUnlockedCells="1"/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5516"/>
  <sheetViews>
    <sheetView tabSelected="1" zoomScaleNormal="100" workbookViewId="0">
      <pane ySplit="1" topLeftCell="A359" activePane="bottomLeft" state="frozen"/>
      <selection pane="bottomLeft" activeCell="F375" sqref="F375"/>
    </sheetView>
  </sheetViews>
  <sheetFormatPr defaultColWidth="11" defaultRowHeight="15" customHeight="1"/>
  <cols>
    <col min="1" max="1" width="13.25" style="12" customWidth="1"/>
    <col min="2" max="2" width="19" style="12" bestFit="1" customWidth="1"/>
    <col min="3" max="3" width="8.125" style="12" customWidth="1"/>
    <col min="4" max="4" width="13.875" style="12" customWidth="1"/>
    <col min="5" max="5" width="11.375" style="12" customWidth="1"/>
    <col min="6" max="6" width="9.75" style="12" customWidth="1"/>
    <col min="7" max="9" width="11.125" style="12" customWidth="1"/>
    <col min="10" max="17" width="13.25" style="13" customWidth="1"/>
    <col min="18" max="18" width="61.25" style="14" customWidth="1"/>
    <col min="19" max="72" width="7.75" style="14" customWidth="1"/>
  </cols>
  <sheetData>
    <row r="1" spans="1:72" ht="66" customHeight="1">
      <c r="A1" s="25" t="s">
        <v>3</v>
      </c>
      <c r="B1" s="25" t="s">
        <v>4</v>
      </c>
      <c r="C1" s="25" t="s">
        <v>77</v>
      </c>
      <c r="D1" s="25" t="s">
        <v>56</v>
      </c>
      <c r="E1" s="25" t="s">
        <v>57</v>
      </c>
      <c r="F1" s="25" t="s">
        <v>58</v>
      </c>
      <c r="G1" s="25" t="s">
        <v>31</v>
      </c>
      <c r="H1" s="25" t="s">
        <v>32</v>
      </c>
      <c r="I1" s="25" t="s">
        <v>33</v>
      </c>
      <c r="J1" s="56" t="s">
        <v>49</v>
      </c>
      <c r="K1" s="26" t="s">
        <v>56</v>
      </c>
      <c r="L1" s="26" t="s">
        <v>57</v>
      </c>
      <c r="M1" s="26" t="s">
        <v>30</v>
      </c>
      <c r="N1" s="26" t="s">
        <v>31</v>
      </c>
      <c r="O1" s="26" t="s">
        <v>32</v>
      </c>
      <c r="P1" s="26" t="s">
        <v>33</v>
      </c>
      <c r="Q1" s="26" t="s">
        <v>7</v>
      </c>
      <c r="R1" s="27" t="s">
        <v>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</row>
    <row r="2" spans="1:72" ht="15" customHeight="1">
      <c r="A2" s="119">
        <v>45516</v>
      </c>
      <c r="B2" s="118">
        <v>135952</v>
      </c>
      <c r="C2" t="s">
        <v>2172</v>
      </c>
      <c r="D2">
        <v>1</v>
      </c>
      <c r="E2"/>
      <c r="F2"/>
      <c r="G2">
        <v>1</v>
      </c>
      <c r="H2"/>
      <c r="I2"/>
      <c r="J2" s="28">
        <f t="shared" ref="J2:J65" si="0">IF(ISBLANK($B2),"",SUM(K2:Q2))</f>
        <v>2.5499999999999998</v>
      </c>
      <c r="K2" s="28">
        <f>IF(ISBLANK($B2),"",D2*Rates!$B$15)</f>
        <v>0.65</v>
      </c>
      <c r="L2" s="28">
        <f>IF(ISBLANK($B2),"",$E2*Rates!$B$16)</f>
        <v>0</v>
      </c>
      <c r="M2" s="28">
        <f>IF(ISBLANK($B2),"",$F2*Rates!$B$17)</f>
        <v>0</v>
      </c>
      <c r="N2" s="28">
        <f>IF(ISBLANK($B2),"",$G2*Rates!$B$18)</f>
        <v>0.65</v>
      </c>
      <c r="O2" s="28">
        <f>IF(ISBLANK($B2),"",$H2*Rates!$B$19)</f>
        <v>0</v>
      </c>
      <c r="P2" s="28">
        <f>IF(ISBLANK($B2),"",$I2*Rates!$B$20)</f>
        <v>0</v>
      </c>
      <c r="Q2" s="28">
        <f>IF(ISBLANK($B2),"",IF($C2="DTC",Rates!$B$21,IF($C2="B2B",Rates!$B$22,"TYPO")))</f>
        <v>1.25</v>
      </c>
      <c r="R2" s="29"/>
    </row>
    <row r="3" spans="1:72" ht="15" customHeight="1">
      <c r="A3" s="119">
        <v>45516</v>
      </c>
      <c r="B3" s="118">
        <v>141042</v>
      </c>
      <c r="C3" t="s">
        <v>2172</v>
      </c>
      <c r="D3">
        <v>1</v>
      </c>
      <c r="E3"/>
      <c r="F3"/>
      <c r="G3">
        <v>1</v>
      </c>
      <c r="H3"/>
      <c r="I3"/>
      <c r="J3" s="28">
        <f t="shared" si="0"/>
        <v>2.5499999999999998</v>
      </c>
      <c r="K3" s="28">
        <f>IF(ISBLANK($B3),"",D3*Rates!$B$15)</f>
        <v>0.65</v>
      </c>
      <c r="L3" s="28">
        <f>IF(ISBLANK($B3),"",$E3*Rates!$B$16)</f>
        <v>0</v>
      </c>
      <c r="M3" s="28">
        <f>IF(ISBLANK($B3),"",$F3*Rates!$B$17)</f>
        <v>0</v>
      </c>
      <c r="N3" s="28">
        <f>IF(ISBLANK($B3),"",$G3*Rates!$B$18)</f>
        <v>0.65</v>
      </c>
      <c r="O3" s="28">
        <f>IF(ISBLANK($B3),"",$H3*Rates!$B$19)</f>
        <v>0</v>
      </c>
      <c r="P3" s="28">
        <f>IF(ISBLANK($B3),"",$I3*Rates!$B$20)</f>
        <v>0</v>
      </c>
      <c r="Q3" s="28">
        <f>IF(ISBLANK($B3),"",IF($C3="DTC",Rates!$B$21,IF($C3="B2B",Rates!$B$22,"TYPO")))</f>
        <v>1.25</v>
      </c>
      <c r="R3" s="29"/>
    </row>
    <row r="4" spans="1:72" ht="15" customHeight="1">
      <c r="A4" s="119">
        <v>45516</v>
      </c>
      <c r="B4" s="118">
        <v>141362</v>
      </c>
      <c r="C4" t="s">
        <v>2172</v>
      </c>
      <c r="D4">
        <v>1</v>
      </c>
      <c r="E4"/>
      <c r="F4"/>
      <c r="G4">
        <v>1</v>
      </c>
      <c r="H4"/>
      <c r="I4"/>
      <c r="J4" s="28">
        <f t="shared" si="0"/>
        <v>2.5499999999999998</v>
      </c>
      <c r="K4" s="28">
        <f>IF(ISBLANK($B4),"",D4*Rates!$B$15)</f>
        <v>0.65</v>
      </c>
      <c r="L4" s="28">
        <f>IF(ISBLANK($B4),"",$E4*Rates!$B$16)</f>
        <v>0</v>
      </c>
      <c r="M4" s="28">
        <f>IF(ISBLANK($B4),"",$F4*Rates!$B$17)</f>
        <v>0</v>
      </c>
      <c r="N4" s="28">
        <f>IF(ISBLANK($B4),"",$G4*Rates!$B$18)</f>
        <v>0.65</v>
      </c>
      <c r="O4" s="28">
        <f>IF(ISBLANK($B4),"",$H4*Rates!$B$19)</f>
        <v>0</v>
      </c>
      <c r="P4" s="28">
        <f>IF(ISBLANK($B4),"",$I4*Rates!$B$20)</f>
        <v>0</v>
      </c>
      <c r="Q4" s="28">
        <f>IF(ISBLANK($B4),"",IF($C4="DTC",Rates!$B$21,IF($C4="B2B",Rates!$B$22,"TYPO")))</f>
        <v>1.25</v>
      </c>
      <c r="R4" s="29"/>
    </row>
    <row r="5" spans="1:72" ht="15" customHeight="1">
      <c r="A5" s="119">
        <v>45516</v>
      </c>
      <c r="B5" s="118">
        <v>142656</v>
      </c>
      <c r="C5" t="s">
        <v>2172</v>
      </c>
      <c r="D5">
        <v>1</v>
      </c>
      <c r="E5"/>
      <c r="F5"/>
      <c r="G5">
        <v>1</v>
      </c>
      <c r="H5"/>
      <c r="I5"/>
      <c r="J5" s="28">
        <f t="shared" si="0"/>
        <v>2.5499999999999998</v>
      </c>
      <c r="K5" s="28">
        <f>IF(ISBLANK($B5),"",D5*Rates!$B$15)</f>
        <v>0.65</v>
      </c>
      <c r="L5" s="28">
        <f>IF(ISBLANK($B5),"",$E5*Rates!$B$16)</f>
        <v>0</v>
      </c>
      <c r="M5" s="28">
        <f>IF(ISBLANK($B5),"",$F5*Rates!$B$17)</f>
        <v>0</v>
      </c>
      <c r="N5" s="28">
        <f>IF(ISBLANK($B5),"",$G5*Rates!$B$18)</f>
        <v>0.65</v>
      </c>
      <c r="O5" s="28">
        <f>IF(ISBLANK($B5),"",$H5*Rates!$B$19)</f>
        <v>0</v>
      </c>
      <c r="P5" s="28">
        <f>IF(ISBLANK($B5),"",$I5*Rates!$B$20)</f>
        <v>0</v>
      </c>
      <c r="Q5" s="28">
        <f>IF(ISBLANK($B5),"",IF($C5="DTC",Rates!$B$21,IF($C5="B2B",Rates!$B$22,"TYPO")))</f>
        <v>1.25</v>
      </c>
      <c r="R5" s="29"/>
    </row>
    <row r="6" spans="1:72" ht="15" customHeight="1">
      <c r="A6" s="119">
        <v>45516</v>
      </c>
      <c r="B6" s="118">
        <v>143202</v>
      </c>
      <c r="C6" t="s">
        <v>2172</v>
      </c>
      <c r="D6">
        <v>1</v>
      </c>
      <c r="E6"/>
      <c r="F6"/>
      <c r="G6">
        <v>1</v>
      </c>
      <c r="H6"/>
      <c r="I6"/>
      <c r="J6" s="28">
        <f t="shared" si="0"/>
        <v>2.5499999999999998</v>
      </c>
      <c r="K6" s="28">
        <f>IF(ISBLANK($B6),"",D6*Rates!$B$15)</f>
        <v>0.65</v>
      </c>
      <c r="L6" s="28">
        <f>IF(ISBLANK($B6),"",$E6*Rates!$B$16)</f>
        <v>0</v>
      </c>
      <c r="M6" s="28">
        <f>IF(ISBLANK($B6),"",$F6*Rates!$B$17)</f>
        <v>0</v>
      </c>
      <c r="N6" s="28">
        <f>IF(ISBLANK($B6),"",$G6*Rates!$B$18)</f>
        <v>0.65</v>
      </c>
      <c r="O6" s="28">
        <f>IF(ISBLANK($B6),"",$H6*Rates!$B$19)</f>
        <v>0</v>
      </c>
      <c r="P6" s="28">
        <f>IF(ISBLANK($B6),"",$I6*Rates!$B$20)</f>
        <v>0</v>
      </c>
      <c r="Q6" s="28">
        <f>IF(ISBLANK($B6),"",IF($C6="DTC",Rates!$B$21,IF($C6="B2B",Rates!$B$22,"TYPO")))</f>
        <v>1.25</v>
      </c>
      <c r="R6" s="29"/>
    </row>
    <row r="7" spans="1:72" ht="15" customHeight="1">
      <c r="A7" s="119">
        <v>45516</v>
      </c>
      <c r="B7" s="118">
        <v>144007</v>
      </c>
      <c r="C7" t="s">
        <v>2172</v>
      </c>
      <c r="D7">
        <v>1</v>
      </c>
      <c r="E7"/>
      <c r="F7"/>
      <c r="G7">
        <v>1</v>
      </c>
      <c r="H7">
        <v>1</v>
      </c>
      <c r="I7"/>
      <c r="J7" s="28">
        <f t="shared" si="0"/>
        <v>5.05</v>
      </c>
      <c r="K7" s="28">
        <f>IF(ISBLANK($B7),"",D7*Rates!$B$15)</f>
        <v>0.65</v>
      </c>
      <c r="L7" s="28">
        <f>IF(ISBLANK($B7),"",$E7*Rates!$B$16)</f>
        <v>0</v>
      </c>
      <c r="M7" s="28">
        <f>IF(ISBLANK($B7),"",$F7*Rates!$B$17)</f>
        <v>0</v>
      </c>
      <c r="N7" s="28">
        <f>IF(ISBLANK($B7),"",$G7*Rates!$B$18)</f>
        <v>0.65</v>
      </c>
      <c r="O7" s="28">
        <f>IF(ISBLANK($B7),"",$H7*Rates!$B$19)</f>
        <v>2.5</v>
      </c>
      <c r="P7" s="28">
        <f>IF(ISBLANK($B7),"",$I7*Rates!$B$20)</f>
        <v>0</v>
      </c>
      <c r="Q7" s="28">
        <f>IF(ISBLANK($B7),"",IF($C7="DTC",Rates!$B$21,IF($C7="B2B",Rates!$B$22,"TYPO")))</f>
        <v>1.25</v>
      </c>
      <c r="R7" s="29"/>
    </row>
    <row r="8" spans="1:72" ht="15" customHeight="1">
      <c r="A8" s="119">
        <v>45516</v>
      </c>
      <c r="B8" s="118">
        <v>149328</v>
      </c>
      <c r="C8" t="s">
        <v>2172</v>
      </c>
      <c r="D8">
        <v>1</v>
      </c>
      <c r="E8"/>
      <c r="F8"/>
      <c r="G8">
        <v>1</v>
      </c>
      <c r="H8"/>
      <c r="I8"/>
      <c r="J8" s="28">
        <f t="shared" si="0"/>
        <v>2.5499999999999998</v>
      </c>
      <c r="K8" s="28">
        <f>IF(ISBLANK($B8),"",D8*Rates!$B$15)</f>
        <v>0.65</v>
      </c>
      <c r="L8" s="28">
        <f>IF(ISBLANK($B8),"",$E8*Rates!$B$16)</f>
        <v>0</v>
      </c>
      <c r="M8" s="28">
        <f>IF(ISBLANK($B8),"",$F8*Rates!$B$17)</f>
        <v>0</v>
      </c>
      <c r="N8" s="28">
        <f>IF(ISBLANK($B8),"",$G8*Rates!$B$18)</f>
        <v>0.65</v>
      </c>
      <c r="O8" s="28">
        <f>IF(ISBLANK($B8),"",$H8*Rates!$B$19)</f>
        <v>0</v>
      </c>
      <c r="P8" s="28">
        <f>IF(ISBLANK($B8),"",$I8*Rates!$B$20)</f>
        <v>0</v>
      </c>
      <c r="Q8" s="28">
        <f>IF(ISBLANK($B8),"",IF($C8="DTC",Rates!$B$21,IF($C8="B2B",Rates!$B$22,"TYPO")))</f>
        <v>1.25</v>
      </c>
      <c r="R8" s="29"/>
    </row>
    <row r="9" spans="1:72" ht="15" customHeight="1">
      <c r="A9" s="119">
        <v>45516</v>
      </c>
      <c r="B9" s="118">
        <v>154318</v>
      </c>
      <c r="C9" t="s">
        <v>2172</v>
      </c>
      <c r="D9">
        <v>1</v>
      </c>
      <c r="E9"/>
      <c r="F9"/>
      <c r="G9">
        <v>1</v>
      </c>
      <c r="H9"/>
      <c r="I9"/>
      <c r="J9" s="28">
        <f t="shared" si="0"/>
        <v>2.5499999999999998</v>
      </c>
      <c r="K9" s="28">
        <f>IF(ISBLANK($B9),"",D9*Rates!$B$15)</f>
        <v>0.65</v>
      </c>
      <c r="L9" s="28">
        <f>IF(ISBLANK($B9),"",$E9*Rates!$B$16)</f>
        <v>0</v>
      </c>
      <c r="M9" s="28">
        <f>IF(ISBLANK($B9),"",$F9*Rates!$B$17)</f>
        <v>0</v>
      </c>
      <c r="N9" s="28">
        <f>IF(ISBLANK($B9),"",$G9*Rates!$B$18)</f>
        <v>0.65</v>
      </c>
      <c r="O9" s="28">
        <f>IF(ISBLANK($B9),"",$H9*Rates!$B$19)</f>
        <v>0</v>
      </c>
      <c r="P9" s="28">
        <f>IF(ISBLANK($B9),"",$I9*Rates!$B$20)</f>
        <v>0</v>
      </c>
      <c r="Q9" s="28">
        <f>IF(ISBLANK($B9),"",IF($C9="DTC",Rates!$B$21,IF($C9="B2B",Rates!$B$22,"TYPO")))</f>
        <v>1.25</v>
      </c>
      <c r="R9" s="29"/>
    </row>
    <row r="10" spans="1:72" ht="15" customHeight="1">
      <c r="A10" s="119">
        <v>45516</v>
      </c>
      <c r="B10" s="118">
        <v>156137</v>
      </c>
      <c r="C10" t="s">
        <v>2172</v>
      </c>
      <c r="D10">
        <v>1</v>
      </c>
      <c r="E10"/>
      <c r="F10"/>
      <c r="G10">
        <v>1</v>
      </c>
      <c r="H10"/>
      <c r="I10"/>
      <c r="J10" s="28">
        <f t="shared" si="0"/>
        <v>2.5499999999999998</v>
      </c>
      <c r="K10" s="28">
        <f>IF(ISBLANK($B10),"",D10*Rates!$B$15)</f>
        <v>0.65</v>
      </c>
      <c r="L10" s="28">
        <f>IF(ISBLANK($B10),"",$E10*Rates!$B$16)</f>
        <v>0</v>
      </c>
      <c r="M10" s="28">
        <f>IF(ISBLANK($B10),"",$F10*Rates!$B$17)</f>
        <v>0</v>
      </c>
      <c r="N10" s="28">
        <f>IF(ISBLANK($B10),"",$G10*Rates!$B$18)</f>
        <v>0.65</v>
      </c>
      <c r="O10" s="28">
        <f>IF(ISBLANK($B10),"",$H10*Rates!$B$19)</f>
        <v>0</v>
      </c>
      <c r="P10" s="28">
        <f>IF(ISBLANK($B10),"",$I10*Rates!$B$20)</f>
        <v>0</v>
      </c>
      <c r="Q10" s="28">
        <f>IF(ISBLANK($B10),"",IF($C10="DTC",Rates!$B$21,IF($C10="B2B",Rates!$B$22,"TYPO")))</f>
        <v>1.25</v>
      </c>
      <c r="R10" s="29"/>
    </row>
    <row r="11" spans="1:72" ht="15" customHeight="1">
      <c r="A11" s="119">
        <v>45516</v>
      </c>
      <c r="B11" s="118">
        <v>156139</v>
      </c>
      <c r="C11" t="s">
        <v>2172</v>
      </c>
      <c r="D11">
        <v>1</v>
      </c>
      <c r="E11"/>
      <c r="F11"/>
      <c r="G11">
        <v>1</v>
      </c>
      <c r="H11"/>
      <c r="I11"/>
      <c r="J11" s="28">
        <f t="shared" si="0"/>
        <v>2.5499999999999998</v>
      </c>
      <c r="K11" s="28">
        <f>IF(ISBLANK($B11),"",D11*Rates!$B$15)</f>
        <v>0.65</v>
      </c>
      <c r="L11" s="28">
        <f>IF(ISBLANK($B11),"",$E11*Rates!$B$16)</f>
        <v>0</v>
      </c>
      <c r="M11" s="28">
        <f>IF(ISBLANK($B11),"",$F11*Rates!$B$17)</f>
        <v>0</v>
      </c>
      <c r="N11" s="28">
        <f>IF(ISBLANK($B11),"",$G11*Rates!$B$18)</f>
        <v>0.65</v>
      </c>
      <c r="O11" s="28">
        <f>IF(ISBLANK($B11),"",$H11*Rates!$B$19)</f>
        <v>0</v>
      </c>
      <c r="P11" s="28">
        <f>IF(ISBLANK($B11),"",$I11*Rates!$B$20)</f>
        <v>0</v>
      </c>
      <c r="Q11" s="28">
        <f>IF(ISBLANK($B11),"",IF($C11="DTC",Rates!$B$21,IF($C11="B2B",Rates!$B$22,"TYPO")))</f>
        <v>1.25</v>
      </c>
      <c r="R11" s="29"/>
    </row>
    <row r="12" spans="1:72" ht="15" customHeight="1">
      <c r="A12" s="119">
        <v>45516</v>
      </c>
      <c r="B12" s="118">
        <v>156387</v>
      </c>
      <c r="C12" t="s">
        <v>2172</v>
      </c>
      <c r="D12">
        <v>1</v>
      </c>
      <c r="E12"/>
      <c r="F12"/>
      <c r="G12">
        <v>1</v>
      </c>
      <c r="H12"/>
      <c r="I12"/>
      <c r="J12" s="28">
        <f t="shared" si="0"/>
        <v>2.5499999999999998</v>
      </c>
      <c r="K12" s="28">
        <f>IF(ISBLANK($B12),"",D12*Rates!$B$15)</f>
        <v>0.65</v>
      </c>
      <c r="L12" s="28">
        <f>IF(ISBLANK($B12),"",$E12*Rates!$B$16)</f>
        <v>0</v>
      </c>
      <c r="M12" s="28">
        <f>IF(ISBLANK($B12),"",$F12*Rates!$B$17)</f>
        <v>0</v>
      </c>
      <c r="N12" s="28">
        <f>IF(ISBLANK($B12),"",$G12*Rates!$B$18)</f>
        <v>0.65</v>
      </c>
      <c r="O12" s="28">
        <f>IF(ISBLANK($B12),"",$H12*Rates!$B$19)</f>
        <v>0</v>
      </c>
      <c r="P12" s="28">
        <f>IF(ISBLANK($B12),"",$I12*Rates!$B$20)</f>
        <v>0</v>
      </c>
      <c r="Q12" s="28">
        <f>IF(ISBLANK($B12),"",IF($C12="DTC",Rates!$B$21,IF($C12="B2B",Rates!$B$22,"TYPO")))</f>
        <v>1.25</v>
      </c>
      <c r="R12" s="29"/>
    </row>
    <row r="13" spans="1:72" ht="15" customHeight="1">
      <c r="A13" s="119">
        <v>45516</v>
      </c>
      <c r="B13" s="118">
        <v>156498</v>
      </c>
      <c r="C13" t="s">
        <v>2172</v>
      </c>
      <c r="D13">
        <v>1</v>
      </c>
      <c r="E13"/>
      <c r="F13"/>
      <c r="G13">
        <v>1</v>
      </c>
      <c r="H13"/>
      <c r="I13"/>
      <c r="J13" s="28">
        <f t="shared" si="0"/>
        <v>2.5499999999999998</v>
      </c>
      <c r="K13" s="28">
        <f>IF(ISBLANK($B13),"",D13*Rates!$B$15)</f>
        <v>0.65</v>
      </c>
      <c r="L13" s="28">
        <f>IF(ISBLANK($B13),"",$E13*Rates!$B$16)</f>
        <v>0</v>
      </c>
      <c r="M13" s="28">
        <f>IF(ISBLANK($B13),"",$F13*Rates!$B$17)</f>
        <v>0</v>
      </c>
      <c r="N13" s="28">
        <f>IF(ISBLANK($B13),"",$G13*Rates!$B$18)</f>
        <v>0.65</v>
      </c>
      <c r="O13" s="28">
        <f>IF(ISBLANK($B13),"",$H13*Rates!$B$19)</f>
        <v>0</v>
      </c>
      <c r="P13" s="28">
        <f>IF(ISBLANK($B13),"",$I13*Rates!$B$20)</f>
        <v>0</v>
      </c>
      <c r="Q13" s="28">
        <f>IF(ISBLANK($B13),"",IF($C13="DTC",Rates!$B$21,IF($C13="B2B",Rates!$B$22,"TYPO")))</f>
        <v>1.25</v>
      </c>
      <c r="R13" s="29"/>
    </row>
    <row r="14" spans="1:72" ht="15" customHeight="1">
      <c r="A14" s="119">
        <v>45516</v>
      </c>
      <c r="B14" s="118">
        <v>159807</v>
      </c>
      <c r="C14" t="s">
        <v>2172</v>
      </c>
      <c r="D14">
        <v>1</v>
      </c>
      <c r="E14"/>
      <c r="F14"/>
      <c r="G14">
        <v>1</v>
      </c>
      <c r="H14"/>
      <c r="I14"/>
      <c r="J14" s="28">
        <f t="shared" si="0"/>
        <v>2.5499999999999998</v>
      </c>
      <c r="K14" s="28">
        <f>IF(ISBLANK($B14),"",D14*Rates!$B$15)</f>
        <v>0.65</v>
      </c>
      <c r="L14" s="28">
        <f>IF(ISBLANK($B14),"",$E14*Rates!$B$16)</f>
        <v>0</v>
      </c>
      <c r="M14" s="28">
        <f>IF(ISBLANK($B14),"",$F14*Rates!$B$17)</f>
        <v>0</v>
      </c>
      <c r="N14" s="28">
        <f>IF(ISBLANK($B14),"",$G14*Rates!$B$18)</f>
        <v>0.65</v>
      </c>
      <c r="O14" s="28">
        <f>IF(ISBLANK($B14),"",$H14*Rates!$B$19)</f>
        <v>0</v>
      </c>
      <c r="P14" s="28">
        <f>IF(ISBLANK($B14),"",$I14*Rates!$B$20)</f>
        <v>0</v>
      </c>
      <c r="Q14" s="28">
        <f>IF(ISBLANK($B14),"",IF($C14="DTC",Rates!$B$21,IF($C14="B2B",Rates!$B$22,"TYPO")))</f>
        <v>1.25</v>
      </c>
      <c r="R14" s="29"/>
    </row>
    <row r="15" spans="1:72" ht="15" customHeight="1">
      <c r="A15" s="119">
        <v>45516</v>
      </c>
      <c r="B15" s="118">
        <v>160102</v>
      </c>
      <c r="C15" t="s">
        <v>2172</v>
      </c>
      <c r="D15">
        <v>12</v>
      </c>
      <c r="E15"/>
      <c r="F15"/>
      <c r="G15">
        <v>12</v>
      </c>
      <c r="H15"/>
      <c r="I15"/>
      <c r="J15" s="28">
        <f t="shared" si="0"/>
        <v>16.850000000000001</v>
      </c>
      <c r="K15" s="28">
        <f>IF(ISBLANK($B15),"",D15*Rates!$B$15)</f>
        <v>7.8000000000000007</v>
      </c>
      <c r="L15" s="28">
        <f>IF(ISBLANK($B15),"",$E15*Rates!$B$16)</f>
        <v>0</v>
      </c>
      <c r="M15" s="28">
        <f>IF(ISBLANK($B15),"",$F15*Rates!$B$17)</f>
        <v>0</v>
      </c>
      <c r="N15" s="28">
        <f>IF(ISBLANK($B15),"",$G15*Rates!$B$18)</f>
        <v>7.8000000000000007</v>
      </c>
      <c r="O15" s="28">
        <f>IF(ISBLANK($B15),"",$H15*Rates!$B$19)</f>
        <v>0</v>
      </c>
      <c r="P15" s="28">
        <f>IF(ISBLANK($B15),"",$I15*Rates!$B$20)</f>
        <v>0</v>
      </c>
      <c r="Q15" s="28">
        <f>IF(ISBLANK($B15),"",IF($C15="DTC",Rates!$B$21,IF($C15="B2B",Rates!$B$22,"TYPO")))</f>
        <v>1.25</v>
      </c>
      <c r="R15" s="29"/>
    </row>
    <row r="16" spans="1:72" ht="15" customHeight="1">
      <c r="A16" s="119">
        <v>45516</v>
      </c>
      <c r="B16" s="118">
        <v>160583</v>
      </c>
      <c r="C16" t="s">
        <v>2172</v>
      </c>
      <c r="D16">
        <v>3</v>
      </c>
      <c r="E16"/>
      <c r="F16"/>
      <c r="G16">
        <v>3</v>
      </c>
      <c r="H16"/>
      <c r="I16"/>
      <c r="J16" s="28">
        <f t="shared" si="0"/>
        <v>5.15</v>
      </c>
      <c r="K16" s="28">
        <f>IF(ISBLANK($B16),"",D16*Rates!$B$15)</f>
        <v>1.9500000000000002</v>
      </c>
      <c r="L16" s="28">
        <f>IF(ISBLANK($B16),"",$E16*Rates!$B$16)</f>
        <v>0</v>
      </c>
      <c r="M16" s="28">
        <f>IF(ISBLANK($B16),"",$F16*Rates!$B$17)</f>
        <v>0</v>
      </c>
      <c r="N16" s="28">
        <f>IF(ISBLANK($B16),"",$G16*Rates!$B$18)</f>
        <v>1.9500000000000002</v>
      </c>
      <c r="O16" s="28">
        <f>IF(ISBLANK($B16),"",$H16*Rates!$B$19)</f>
        <v>0</v>
      </c>
      <c r="P16" s="28">
        <f>IF(ISBLANK($B16),"",$I16*Rates!$B$20)</f>
        <v>0</v>
      </c>
      <c r="Q16" s="28">
        <f>IF(ISBLANK($B16),"",IF($C16="DTC",Rates!$B$21,IF($C16="B2B",Rates!$B$22,"TYPO")))</f>
        <v>1.25</v>
      </c>
      <c r="R16" s="29"/>
    </row>
    <row r="17" spans="1:18" ht="15" customHeight="1">
      <c r="A17" s="119">
        <v>45516</v>
      </c>
      <c r="B17" s="118">
        <v>162724</v>
      </c>
      <c r="C17" t="s">
        <v>2172</v>
      </c>
      <c r="D17">
        <v>1</v>
      </c>
      <c r="E17"/>
      <c r="F17"/>
      <c r="G17">
        <v>1</v>
      </c>
      <c r="H17"/>
      <c r="I17"/>
      <c r="J17" s="28">
        <f t="shared" si="0"/>
        <v>2.5499999999999998</v>
      </c>
      <c r="K17" s="28">
        <f>IF(ISBLANK($B17),"",D17*Rates!$B$15)</f>
        <v>0.65</v>
      </c>
      <c r="L17" s="28">
        <f>IF(ISBLANK($B17),"",$E17*Rates!$B$16)</f>
        <v>0</v>
      </c>
      <c r="M17" s="28">
        <f>IF(ISBLANK($B17),"",$F17*Rates!$B$17)</f>
        <v>0</v>
      </c>
      <c r="N17" s="28">
        <f>IF(ISBLANK($B17),"",$G17*Rates!$B$18)</f>
        <v>0.65</v>
      </c>
      <c r="O17" s="28">
        <f>IF(ISBLANK($B17),"",$H17*Rates!$B$19)</f>
        <v>0</v>
      </c>
      <c r="P17" s="28">
        <f>IF(ISBLANK($B17),"",$I17*Rates!$B$20)</f>
        <v>0</v>
      </c>
      <c r="Q17" s="28">
        <f>IF(ISBLANK($B17),"",IF($C17="DTC",Rates!$B$21,IF($C17="B2B",Rates!$B$22,"TYPO")))</f>
        <v>1.25</v>
      </c>
      <c r="R17" s="29"/>
    </row>
    <row r="18" spans="1:18" ht="15" customHeight="1">
      <c r="A18" s="119">
        <v>45516</v>
      </c>
      <c r="B18" s="118">
        <v>162736</v>
      </c>
      <c r="C18" t="s">
        <v>2172</v>
      </c>
      <c r="D18">
        <v>5</v>
      </c>
      <c r="E18"/>
      <c r="F18"/>
      <c r="G18">
        <v>5</v>
      </c>
      <c r="H18"/>
      <c r="I18"/>
      <c r="J18" s="28">
        <f t="shared" si="0"/>
        <v>7.75</v>
      </c>
      <c r="K18" s="28">
        <f>IF(ISBLANK($B18),"",D18*Rates!$B$15)</f>
        <v>3.25</v>
      </c>
      <c r="L18" s="28">
        <f>IF(ISBLANK($B18),"",$E18*Rates!$B$16)</f>
        <v>0</v>
      </c>
      <c r="M18" s="28">
        <f>IF(ISBLANK($B18),"",$F18*Rates!$B$17)</f>
        <v>0</v>
      </c>
      <c r="N18" s="28">
        <f>IF(ISBLANK($B18),"",$G18*Rates!$B$18)</f>
        <v>3.25</v>
      </c>
      <c r="O18" s="28">
        <f>IF(ISBLANK($B18),"",$H18*Rates!$B$19)</f>
        <v>0</v>
      </c>
      <c r="P18" s="28">
        <f>IF(ISBLANK($B18),"",$I18*Rates!$B$20)</f>
        <v>0</v>
      </c>
      <c r="Q18" s="28">
        <f>IF(ISBLANK($B18),"",IF($C18="DTC",Rates!$B$21,IF($C18="B2B",Rates!$B$22,"TYPO")))</f>
        <v>1.25</v>
      </c>
      <c r="R18" s="29"/>
    </row>
    <row r="19" spans="1:18" ht="15" customHeight="1">
      <c r="A19" s="119">
        <v>45516</v>
      </c>
      <c r="B19" s="118">
        <v>162919</v>
      </c>
      <c r="C19" t="s">
        <v>2172</v>
      </c>
      <c r="D19">
        <v>1</v>
      </c>
      <c r="E19"/>
      <c r="F19"/>
      <c r="G19">
        <v>1</v>
      </c>
      <c r="H19"/>
      <c r="I19"/>
      <c r="J19" s="28">
        <f t="shared" si="0"/>
        <v>2.5499999999999998</v>
      </c>
      <c r="K19" s="28">
        <f>IF(ISBLANK($B19),"",D19*Rates!$B$15)</f>
        <v>0.65</v>
      </c>
      <c r="L19" s="28">
        <f>IF(ISBLANK($B19),"",$E19*Rates!$B$16)</f>
        <v>0</v>
      </c>
      <c r="M19" s="28">
        <f>IF(ISBLANK($B19),"",$F19*Rates!$B$17)</f>
        <v>0</v>
      </c>
      <c r="N19" s="28">
        <f>IF(ISBLANK($B19),"",$G19*Rates!$B$18)</f>
        <v>0.65</v>
      </c>
      <c r="O19" s="28">
        <f>IF(ISBLANK($B19),"",$H19*Rates!$B$19)</f>
        <v>0</v>
      </c>
      <c r="P19" s="28">
        <f>IF(ISBLANK($B19),"",$I19*Rates!$B$20)</f>
        <v>0</v>
      </c>
      <c r="Q19" s="28">
        <f>IF(ISBLANK($B19),"",IF($C19="DTC",Rates!$B$21,IF($C19="B2B",Rates!$B$22,"TYPO")))</f>
        <v>1.25</v>
      </c>
      <c r="R19" s="29"/>
    </row>
    <row r="20" spans="1:18" ht="15" customHeight="1">
      <c r="A20" s="119">
        <v>45516</v>
      </c>
      <c r="B20" s="118">
        <v>163287</v>
      </c>
      <c r="C20" t="s">
        <v>2172</v>
      </c>
      <c r="D20">
        <v>1</v>
      </c>
      <c r="E20"/>
      <c r="F20"/>
      <c r="G20">
        <v>1</v>
      </c>
      <c r="H20"/>
      <c r="I20"/>
      <c r="J20" s="28">
        <f t="shared" si="0"/>
        <v>2.5499999999999998</v>
      </c>
      <c r="K20" s="28">
        <f>IF(ISBLANK($B20),"",D20*Rates!$B$15)</f>
        <v>0.65</v>
      </c>
      <c r="L20" s="28">
        <f>IF(ISBLANK($B20),"",$E20*Rates!$B$16)</f>
        <v>0</v>
      </c>
      <c r="M20" s="28">
        <f>IF(ISBLANK($B20),"",$F20*Rates!$B$17)</f>
        <v>0</v>
      </c>
      <c r="N20" s="28">
        <f>IF(ISBLANK($B20),"",$G20*Rates!$B$18)</f>
        <v>0.65</v>
      </c>
      <c r="O20" s="28">
        <f>IF(ISBLANK($B20),"",$H20*Rates!$B$19)</f>
        <v>0</v>
      </c>
      <c r="P20" s="28">
        <f>IF(ISBLANK($B20),"",$I20*Rates!$B$20)</f>
        <v>0</v>
      </c>
      <c r="Q20" s="28">
        <f>IF(ISBLANK($B20),"",IF($C20="DTC",Rates!$B$21,IF($C20="B2B",Rates!$B$22,"TYPO")))</f>
        <v>1.25</v>
      </c>
      <c r="R20" s="29"/>
    </row>
    <row r="21" spans="1:18" ht="15" customHeight="1">
      <c r="A21" s="119">
        <v>45516</v>
      </c>
      <c r="B21" s="118">
        <v>163654</v>
      </c>
      <c r="C21" t="s">
        <v>2172</v>
      </c>
      <c r="D21">
        <v>1</v>
      </c>
      <c r="E21"/>
      <c r="F21"/>
      <c r="G21">
        <v>1</v>
      </c>
      <c r="H21"/>
      <c r="I21"/>
      <c r="J21" s="28">
        <f t="shared" si="0"/>
        <v>2.5499999999999998</v>
      </c>
      <c r="K21" s="28">
        <f>IF(ISBLANK($B21),"",D21*Rates!$B$15)</f>
        <v>0.65</v>
      </c>
      <c r="L21" s="28">
        <f>IF(ISBLANK($B21),"",$E21*Rates!$B$16)</f>
        <v>0</v>
      </c>
      <c r="M21" s="28">
        <f>IF(ISBLANK($B21),"",$F21*Rates!$B$17)</f>
        <v>0</v>
      </c>
      <c r="N21" s="28">
        <f>IF(ISBLANK($B21),"",$G21*Rates!$B$18)</f>
        <v>0.65</v>
      </c>
      <c r="O21" s="28">
        <f>IF(ISBLANK($B21),"",$H21*Rates!$B$19)</f>
        <v>0</v>
      </c>
      <c r="P21" s="28">
        <f>IF(ISBLANK($B21),"",$I21*Rates!$B$20)</f>
        <v>0</v>
      </c>
      <c r="Q21" s="28">
        <f>IF(ISBLANK($B21),"",IF($C21="DTC",Rates!$B$21,IF($C21="B2B",Rates!$B$22,"TYPO")))</f>
        <v>1.25</v>
      </c>
      <c r="R21" s="29"/>
    </row>
    <row r="22" spans="1:18" ht="15" customHeight="1">
      <c r="A22" s="119">
        <v>45516</v>
      </c>
      <c r="B22" s="118">
        <v>163730</v>
      </c>
      <c r="C22" t="s">
        <v>2172</v>
      </c>
      <c r="D22">
        <v>1</v>
      </c>
      <c r="E22"/>
      <c r="F22"/>
      <c r="G22">
        <v>1</v>
      </c>
      <c r="H22"/>
      <c r="I22"/>
      <c r="J22" s="28">
        <f t="shared" si="0"/>
        <v>2.5499999999999998</v>
      </c>
      <c r="K22" s="28">
        <f>IF(ISBLANK($B22),"",D22*Rates!$B$15)</f>
        <v>0.65</v>
      </c>
      <c r="L22" s="28">
        <f>IF(ISBLANK($B22),"",$E22*Rates!$B$16)</f>
        <v>0</v>
      </c>
      <c r="M22" s="28">
        <f>IF(ISBLANK($B22),"",$F22*Rates!$B$17)</f>
        <v>0</v>
      </c>
      <c r="N22" s="28">
        <f>IF(ISBLANK($B22),"",$G22*Rates!$B$18)</f>
        <v>0.65</v>
      </c>
      <c r="O22" s="28">
        <f>IF(ISBLANK($B22),"",$H22*Rates!$B$19)</f>
        <v>0</v>
      </c>
      <c r="P22" s="28">
        <f>IF(ISBLANK($B22),"",$I22*Rates!$B$20)</f>
        <v>0</v>
      </c>
      <c r="Q22" s="28">
        <f>IF(ISBLANK($B22),"",IF($C22="DTC",Rates!$B$21,IF($C22="B2B",Rates!$B$22,"TYPO")))</f>
        <v>1.25</v>
      </c>
      <c r="R22" s="29"/>
    </row>
    <row r="23" spans="1:18" ht="15" customHeight="1">
      <c r="A23" s="119">
        <v>45516</v>
      </c>
      <c r="B23" s="118">
        <v>163767</v>
      </c>
      <c r="C23" t="s">
        <v>2172</v>
      </c>
      <c r="D23">
        <v>1</v>
      </c>
      <c r="E23"/>
      <c r="F23"/>
      <c r="G23">
        <v>1</v>
      </c>
      <c r="H23"/>
      <c r="I23"/>
      <c r="J23" s="28">
        <f t="shared" si="0"/>
        <v>2.5499999999999998</v>
      </c>
      <c r="K23" s="28">
        <f>IF(ISBLANK($B23),"",D23*Rates!$B$15)</f>
        <v>0.65</v>
      </c>
      <c r="L23" s="28">
        <f>IF(ISBLANK($B23),"",$E23*Rates!$B$16)</f>
        <v>0</v>
      </c>
      <c r="M23" s="28">
        <f>IF(ISBLANK($B23),"",$F23*Rates!$B$17)</f>
        <v>0</v>
      </c>
      <c r="N23" s="28">
        <f>IF(ISBLANK($B23),"",$G23*Rates!$B$18)</f>
        <v>0.65</v>
      </c>
      <c r="O23" s="28">
        <f>IF(ISBLANK($B23),"",$H23*Rates!$B$19)</f>
        <v>0</v>
      </c>
      <c r="P23" s="28">
        <f>IF(ISBLANK($B23),"",$I23*Rates!$B$20)</f>
        <v>0</v>
      </c>
      <c r="Q23" s="28">
        <f>IF(ISBLANK($B23),"",IF($C23="DTC",Rates!$B$21,IF($C23="B2B",Rates!$B$22,"TYPO")))</f>
        <v>1.25</v>
      </c>
      <c r="R23" s="29"/>
    </row>
    <row r="24" spans="1:18" ht="15" customHeight="1">
      <c r="A24" s="119">
        <v>45516</v>
      </c>
      <c r="B24" s="118">
        <v>163815</v>
      </c>
      <c r="C24" t="s">
        <v>2172</v>
      </c>
      <c r="D24">
        <v>4</v>
      </c>
      <c r="E24"/>
      <c r="F24"/>
      <c r="G24">
        <v>4</v>
      </c>
      <c r="H24"/>
      <c r="I24"/>
      <c r="J24" s="28">
        <f t="shared" si="0"/>
        <v>6.45</v>
      </c>
      <c r="K24" s="28">
        <f>IF(ISBLANK($B24),"",D24*Rates!$B$15)</f>
        <v>2.6</v>
      </c>
      <c r="L24" s="28">
        <f>IF(ISBLANK($B24),"",$E24*Rates!$B$16)</f>
        <v>0</v>
      </c>
      <c r="M24" s="28">
        <f>IF(ISBLANK($B24),"",$F24*Rates!$B$17)</f>
        <v>0</v>
      </c>
      <c r="N24" s="28">
        <f>IF(ISBLANK($B24),"",$G24*Rates!$B$18)</f>
        <v>2.6</v>
      </c>
      <c r="O24" s="28">
        <f>IF(ISBLANK($B24),"",$H24*Rates!$B$19)</f>
        <v>0</v>
      </c>
      <c r="P24" s="28">
        <f>IF(ISBLANK($B24),"",$I24*Rates!$B$20)</f>
        <v>0</v>
      </c>
      <c r="Q24" s="28">
        <f>IF(ISBLANK($B24),"",IF($C24="DTC",Rates!$B$21,IF($C24="B2B",Rates!$B$22,"TYPO")))</f>
        <v>1.25</v>
      </c>
      <c r="R24" s="29"/>
    </row>
    <row r="25" spans="1:18" ht="15" customHeight="1">
      <c r="A25" s="119">
        <v>45516</v>
      </c>
      <c r="B25" s="118">
        <v>163883</v>
      </c>
      <c r="C25" t="s">
        <v>2172</v>
      </c>
      <c r="D25">
        <v>1</v>
      </c>
      <c r="E25"/>
      <c r="F25"/>
      <c r="G25">
        <v>1</v>
      </c>
      <c r="H25"/>
      <c r="I25"/>
      <c r="J25" s="28">
        <f t="shared" si="0"/>
        <v>2.5499999999999998</v>
      </c>
      <c r="K25" s="28">
        <f>IF(ISBLANK($B25),"",D25*Rates!$B$15)</f>
        <v>0.65</v>
      </c>
      <c r="L25" s="28">
        <f>IF(ISBLANK($B25),"",$E25*Rates!$B$16)</f>
        <v>0</v>
      </c>
      <c r="M25" s="28">
        <f>IF(ISBLANK($B25),"",$F25*Rates!$B$17)</f>
        <v>0</v>
      </c>
      <c r="N25" s="28">
        <f>IF(ISBLANK($B25),"",$G25*Rates!$B$18)</f>
        <v>0.65</v>
      </c>
      <c r="O25" s="28">
        <f>IF(ISBLANK($B25),"",$H25*Rates!$B$19)</f>
        <v>0</v>
      </c>
      <c r="P25" s="28">
        <f>IF(ISBLANK($B25),"",$I25*Rates!$B$20)</f>
        <v>0</v>
      </c>
      <c r="Q25" s="28">
        <f>IF(ISBLANK($B25),"",IF($C25="DTC",Rates!$B$21,IF($C25="B2B",Rates!$B$22,"TYPO")))</f>
        <v>1.25</v>
      </c>
      <c r="R25" s="29"/>
    </row>
    <row r="26" spans="1:18" ht="15" customHeight="1">
      <c r="A26" s="119">
        <v>45516</v>
      </c>
      <c r="B26" s="118">
        <v>163886</v>
      </c>
      <c r="C26" t="s">
        <v>2172</v>
      </c>
      <c r="D26">
        <v>1</v>
      </c>
      <c r="E26"/>
      <c r="F26"/>
      <c r="G26">
        <v>1</v>
      </c>
      <c r="H26"/>
      <c r="I26"/>
      <c r="J26" s="28">
        <f t="shared" si="0"/>
        <v>2.5499999999999998</v>
      </c>
      <c r="K26" s="28">
        <f>IF(ISBLANK($B26),"",D26*Rates!$B$15)</f>
        <v>0.65</v>
      </c>
      <c r="L26" s="28">
        <f>IF(ISBLANK($B26),"",$E26*Rates!$B$16)</f>
        <v>0</v>
      </c>
      <c r="M26" s="28">
        <f>IF(ISBLANK($B26),"",$F26*Rates!$B$17)</f>
        <v>0</v>
      </c>
      <c r="N26" s="28">
        <f>IF(ISBLANK($B26),"",$G26*Rates!$B$18)</f>
        <v>0.65</v>
      </c>
      <c r="O26" s="28">
        <f>IF(ISBLANK($B26),"",$H26*Rates!$B$19)</f>
        <v>0</v>
      </c>
      <c r="P26" s="28">
        <f>IF(ISBLANK($B26),"",$I26*Rates!$B$20)</f>
        <v>0</v>
      </c>
      <c r="Q26" s="28">
        <f>IF(ISBLANK($B26),"",IF($C26="DTC",Rates!$B$21,IF($C26="B2B",Rates!$B$22,"TYPO")))</f>
        <v>1.25</v>
      </c>
      <c r="R26" s="29"/>
    </row>
    <row r="27" spans="1:18" ht="15" customHeight="1">
      <c r="A27" s="119">
        <v>45516</v>
      </c>
      <c r="B27" s="118">
        <v>163923</v>
      </c>
      <c r="C27" t="s">
        <v>2172</v>
      </c>
      <c r="D27">
        <v>1</v>
      </c>
      <c r="E27"/>
      <c r="F27"/>
      <c r="G27">
        <v>1</v>
      </c>
      <c r="H27"/>
      <c r="I27"/>
      <c r="J27" s="28">
        <f t="shared" si="0"/>
        <v>2.5499999999999998</v>
      </c>
      <c r="K27" s="28">
        <f>IF(ISBLANK($B27),"",D27*Rates!$B$15)</f>
        <v>0.65</v>
      </c>
      <c r="L27" s="28">
        <f>IF(ISBLANK($B27),"",$E27*Rates!$B$16)</f>
        <v>0</v>
      </c>
      <c r="M27" s="28">
        <f>IF(ISBLANK($B27),"",$F27*Rates!$B$17)</f>
        <v>0</v>
      </c>
      <c r="N27" s="28">
        <f>IF(ISBLANK($B27),"",$G27*Rates!$B$18)</f>
        <v>0.65</v>
      </c>
      <c r="O27" s="28">
        <f>IF(ISBLANK($B27),"",$H27*Rates!$B$19)</f>
        <v>0</v>
      </c>
      <c r="P27" s="28">
        <f>IF(ISBLANK($B27),"",$I27*Rates!$B$20)</f>
        <v>0</v>
      </c>
      <c r="Q27" s="28">
        <f>IF(ISBLANK($B27),"",IF($C27="DTC",Rates!$B$21,IF($C27="B2B",Rates!$B$22,"TYPO")))</f>
        <v>1.25</v>
      </c>
      <c r="R27" s="29"/>
    </row>
    <row r="28" spans="1:18" ht="15" customHeight="1">
      <c r="A28" s="119">
        <v>45516</v>
      </c>
      <c r="B28" s="118">
        <v>163951</v>
      </c>
      <c r="C28" t="s">
        <v>2172</v>
      </c>
      <c r="D28">
        <v>1</v>
      </c>
      <c r="E28"/>
      <c r="F28"/>
      <c r="G28">
        <v>1</v>
      </c>
      <c r="H28"/>
      <c r="I28"/>
      <c r="J28" s="28">
        <f t="shared" si="0"/>
        <v>2.5499999999999998</v>
      </c>
      <c r="K28" s="28">
        <f>IF(ISBLANK($B28),"",D28*Rates!$B$15)</f>
        <v>0.65</v>
      </c>
      <c r="L28" s="28">
        <f>IF(ISBLANK($B28),"",$E28*Rates!$B$16)</f>
        <v>0</v>
      </c>
      <c r="M28" s="28">
        <f>IF(ISBLANK($B28),"",$F28*Rates!$B$17)</f>
        <v>0</v>
      </c>
      <c r="N28" s="28">
        <f>IF(ISBLANK($B28),"",$G28*Rates!$B$18)</f>
        <v>0.65</v>
      </c>
      <c r="O28" s="28">
        <f>IF(ISBLANK($B28),"",$H28*Rates!$B$19)</f>
        <v>0</v>
      </c>
      <c r="P28" s="28">
        <f>IF(ISBLANK($B28),"",$I28*Rates!$B$20)</f>
        <v>0</v>
      </c>
      <c r="Q28" s="28">
        <f>IF(ISBLANK($B28),"",IF($C28="DTC",Rates!$B$21,IF($C28="B2B",Rates!$B$22,"TYPO")))</f>
        <v>1.25</v>
      </c>
      <c r="R28" s="29"/>
    </row>
    <row r="29" spans="1:18" ht="15" customHeight="1">
      <c r="A29" s="119">
        <v>45516</v>
      </c>
      <c r="B29" s="118">
        <v>164008</v>
      </c>
      <c r="C29" t="s">
        <v>2172</v>
      </c>
      <c r="D29">
        <v>2</v>
      </c>
      <c r="E29"/>
      <c r="F29"/>
      <c r="G29">
        <v>2</v>
      </c>
      <c r="H29"/>
      <c r="I29"/>
      <c r="J29" s="28">
        <f t="shared" si="0"/>
        <v>3.85</v>
      </c>
      <c r="K29" s="28">
        <f>IF(ISBLANK($B29),"",D29*Rates!$B$15)</f>
        <v>1.3</v>
      </c>
      <c r="L29" s="28">
        <f>IF(ISBLANK($B29),"",$E29*Rates!$B$16)</f>
        <v>0</v>
      </c>
      <c r="M29" s="28">
        <f>IF(ISBLANK($B29),"",$F29*Rates!$B$17)</f>
        <v>0</v>
      </c>
      <c r="N29" s="28">
        <f>IF(ISBLANK($B29),"",$G29*Rates!$B$18)</f>
        <v>1.3</v>
      </c>
      <c r="O29" s="28">
        <f>IF(ISBLANK($B29),"",$H29*Rates!$B$19)</f>
        <v>0</v>
      </c>
      <c r="P29" s="28">
        <f>IF(ISBLANK($B29),"",$I29*Rates!$B$20)</f>
        <v>0</v>
      </c>
      <c r="Q29" s="28">
        <f>IF(ISBLANK($B29),"",IF($C29="DTC",Rates!$B$21,IF($C29="B2B",Rates!$B$22,"TYPO")))</f>
        <v>1.25</v>
      </c>
      <c r="R29" s="29"/>
    </row>
    <row r="30" spans="1:18" ht="15" customHeight="1">
      <c r="A30" s="119">
        <v>45516</v>
      </c>
      <c r="B30" s="118">
        <v>164034</v>
      </c>
      <c r="C30" t="s">
        <v>2172</v>
      </c>
      <c r="D30">
        <v>1</v>
      </c>
      <c r="E30"/>
      <c r="F30"/>
      <c r="G30">
        <v>1</v>
      </c>
      <c r="H30"/>
      <c r="I30"/>
      <c r="J30" s="28">
        <f t="shared" si="0"/>
        <v>2.5499999999999998</v>
      </c>
      <c r="K30" s="28">
        <f>IF(ISBLANK($B30),"",D30*Rates!$B$15)</f>
        <v>0.65</v>
      </c>
      <c r="L30" s="28">
        <f>IF(ISBLANK($B30),"",$E30*Rates!$B$16)</f>
        <v>0</v>
      </c>
      <c r="M30" s="28">
        <f>IF(ISBLANK($B30),"",$F30*Rates!$B$17)</f>
        <v>0</v>
      </c>
      <c r="N30" s="28">
        <f>IF(ISBLANK($B30),"",$G30*Rates!$B$18)</f>
        <v>0.65</v>
      </c>
      <c r="O30" s="28">
        <f>IF(ISBLANK($B30),"",$H30*Rates!$B$19)</f>
        <v>0</v>
      </c>
      <c r="P30" s="28">
        <f>IF(ISBLANK($B30),"",$I30*Rates!$B$20)</f>
        <v>0</v>
      </c>
      <c r="Q30" s="28">
        <f>IF(ISBLANK($B30),"",IF($C30="DTC",Rates!$B$21,IF($C30="B2B",Rates!$B$22,"TYPO")))</f>
        <v>1.25</v>
      </c>
      <c r="R30" s="29"/>
    </row>
    <row r="31" spans="1:18" ht="15" customHeight="1">
      <c r="A31" s="119">
        <v>45516</v>
      </c>
      <c r="B31" s="118">
        <v>164050</v>
      </c>
      <c r="C31" t="s">
        <v>2172</v>
      </c>
      <c r="D31">
        <v>2</v>
      </c>
      <c r="E31"/>
      <c r="F31"/>
      <c r="G31">
        <v>2</v>
      </c>
      <c r="H31"/>
      <c r="I31"/>
      <c r="J31" s="28">
        <f t="shared" si="0"/>
        <v>3.85</v>
      </c>
      <c r="K31" s="28">
        <f>IF(ISBLANK($B31),"",D31*Rates!$B$15)</f>
        <v>1.3</v>
      </c>
      <c r="L31" s="28">
        <f>IF(ISBLANK($B31),"",$E31*Rates!$B$16)</f>
        <v>0</v>
      </c>
      <c r="M31" s="28">
        <f>IF(ISBLANK($B31),"",$F31*Rates!$B$17)</f>
        <v>0</v>
      </c>
      <c r="N31" s="28">
        <f>IF(ISBLANK($B31),"",$G31*Rates!$B$18)</f>
        <v>1.3</v>
      </c>
      <c r="O31" s="28">
        <f>IF(ISBLANK($B31),"",$H31*Rates!$B$19)</f>
        <v>0</v>
      </c>
      <c r="P31" s="28">
        <f>IF(ISBLANK($B31),"",$I31*Rates!$B$20)</f>
        <v>0</v>
      </c>
      <c r="Q31" s="28">
        <f>IF(ISBLANK($B31),"",IF($C31="DTC",Rates!$B$21,IF($C31="B2B",Rates!$B$22,"TYPO")))</f>
        <v>1.25</v>
      </c>
      <c r="R31" s="29"/>
    </row>
    <row r="32" spans="1:18" ht="15" customHeight="1">
      <c r="A32" s="119">
        <v>45516</v>
      </c>
      <c r="B32" s="118">
        <v>164405</v>
      </c>
      <c r="C32" t="s">
        <v>2172</v>
      </c>
      <c r="D32">
        <v>7</v>
      </c>
      <c r="E32"/>
      <c r="F32"/>
      <c r="G32">
        <v>5</v>
      </c>
      <c r="H32"/>
      <c r="I32"/>
      <c r="J32" s="28">
        <f t="shared" si="0"/>
        <v>9.0500000000000007</v>
      </c>
      <c r="K32" s="28">
        <f>IF(ISBLANK($B32),"",D32*Rates!$B$15)</f>
        <v>4.55</v>
      </c>
      <c r="L32" s="28">
        <f>IF(ISBLANK($B32),"",$E32*Rates!$B$16)</f>
        <v>0</v>
      </c>
      <c r="M32" s="28">
        <f>IF(ISBLANK($B32),"",$F32*Rates!$B$17)</f>
        <v>0</v>
      </c>
      <c r="N32" s="28">
        <f>IF(ISBLANK($B32),"",$G32*Rates!$B$18)</f>
        <v>3.25</v>
      </c>
      <c r="O32" s="28">
        <f>IF(ISBLANK($B32),"",$H32*Rates!$B$19)</f>
        <v>0</v>
      </c>
      <c r="P32" s="28">
        <f>IF(ISBLANK($B32),"",$I32*Rates!$B$20)</f>
        <v>0</v>
      </c>
      <c r="Q32" s="28">
        <f>IF(ISBLANK($B32),"",IF($C32="DTC",Rates!$B$21,IF($C32="B2B",Rates!$B$22,"TYPO")))</f>
        <v>1.25</v>
      </c>
      <c r="R32" s="29"/>
    </row>
    <row r="33" spans="1:18" ht="15" customHeight="1">
      <c r="A33" s="119">
        <v>45516</v>
      </c>
      <c r="B33" s="118">
        <v>164534</v>
      </c>
      <c r="C33" t="s">
        <v>2172</v>
      </c>
      <c r="D33">
        <v>17</v>
      </c>
      <c r="E33"/>
      <c r="F33"/>
      <c r="G33">
        <v>15</v>
      </c>
      <c r="H33"/>
      <c r="I33"/>
      <c r="J33" s="28">
        <f t="shared" si="0"/>
        <v>22.05</v>
      </c>
      <c r="K33" s="28">
        <f>IF(ISBLANK($B33),"",D33*Rates!$B$15)</f>
        <v>11.05</v>
      </c>
      <c r="L33" s="28">
        <f>IF(ISBLANK($B33),"",$E33*Rates!$B$16)</f>
        <v>0</v>
      </c>
      <c r="M33" s="28">
        <f>IF(ISBLANK($B33),"",$F33*Rates!$B$17)</f>
        <v>0</v>
      </c>
      <c r="N33" s="28">
        <f>IF(ISBLANK($B33),"",$G33*Rates!$B$18)</f>
        <v>9.75</v>
      </c>
      <c r="O33" s="28">
        <f>IF(ISBLANK($B33),"",$H33*Rates!$B$19)</f>
        <v>0</v>
      </c>
      <c r="P33" s="28">
        <f>IF(ISBLANK($B33),"",$I33*Rates!$B$20)</f>
        <v>0</v>
      </c>
      <c r="Q33" s="28">
        <f>IF(ISBLANK($B33),"",IF($C33="DTC",Rates!$B$21,IF($C33="B2B",Rates!$B$22,"TYPO")))</f>
        <v>1.25</v>
      </c>
      <c r="R33" s="29"/>
    </row>
    <row r="34" spans="1:18" ht="15" customHeight="1">
      <c r="A34" s="119">
        <v>45516</v>
      </c>
      <c r="B34" s="118">
        <v>165005</v>
      </c>
      <c r="C34" t="s">
        <v>2172</v>
      </c>
      <c r="D34">
        <v>2</v>
      </c>
      <c r="E34"/>
      <c r="F34"/>
      <c r="G34">
        <v>1</v>
      </c>
      <c r="H34">
        <v>1</v>
      </c>
      <c r="I34"/>
      <c r="J34" s="28">
        <f t="shared" si="0"/>
        <v>5.7</v>
      </c>
      <c r="K34" s="28">
        <f>IF(ISBLANK($B34),"",D34*Rates!$B$15)</f>
        <v>1.3</v>
      </c>
      <c r="L34" s="28">
        <f>IF(ISBLANK($B34),"",$E34*Rates!$B$16)</f>
        <v>0</v>
      </c>
      <c r="M34" s="28">
        <f>IF(ISBLANK($B34),"",$F34*Rates!$B$17)</f>
        <v>0</v>
      </c>
      <c r="N34" s="28">
        <f>IF(ISBLANK($B34),"",$G34*Rates!$B$18)</f>
        <v>0.65</v>
      </c>
      <c r="O34" s="28">
        <f>IF(ISBLANK($B34),"",$H34*Rates!$B$19)</f>
        <v>2.5</v>
      </c>
      <c r="P34" s="28">
        <f>IF(ISBLANK($B34),"",$I34*Rates!$B$20)</f>
        <v>0</v>
      </c>
      <c r="Q34" s="28">
        <f>IF(ISBLANK($B34),"",IF($C34="DTC",Rates!$B$21,IF($C34="B2B",Rates!$B$22,"TYPO")))</f>
        <v>1.25</v>
      </c>
      <c r="R34" s="29"/>
    </row>
    <row r="35" spans="1:18" ht="15" customHeight="1">
      <c r="A35" s="119">
        <v>45516</v>
      </c>
      <c r="B35" s="118">
        <v>165220</v>
      </c>
      <c r="C35" t="s">
        <v>2172</v>
      </c>
      <c r="D35">
        <v>1</v>
      </c>
      <c r="E35"/>
      <c r="F35"/>
      <c r="G35">
        <v>1</v>
      </c>
      <c r="H35"/>
      <c r="I35"/>
      <c r="J35" s="28">
        <f t="shared" si="0"/>
        <v>2.5499999999999998</v>
      </c>
      <c r="K35" s="28">
        <f>IF(ISBLANK($B35),"",D35*Rates!$B$15)</f>
        <v>0.65</v>
      </c>
      <c r="L35" s="28">
        <f>IF(ISBLANK($B35),"",$E35*Rates!$B$16)</f>
        <v>0</v>
      </c>
      <c r="M35" s="28">
        <f>IF(ISBLANK($B35),"",$F35*Rates!$B$17)</f>
        <v>0</v>
      </c>
      <c r="N35" s="28">
        <f>IF(ISBLANK($B35),"",$G35*Rates!$B$18)</f>
        <v>0.65</v>
      </c>
      <c r="O35" s="28">
        <f>IF(ISBLANK($B35),"",$H35*Rates!$B$19)</f>
        <v>0</v>
      </c>
      <c r="P35" s="28">
        <f>IF(ISBLANK($B35),"",$I35*Rates!$B$20)</f>
        <v>0</v>
      </c>
      <c r="Q35" s="28">
        <f>IF(ISBLANK($B35),"",IF($C35="DTC",Rates!$B$21,IF($C35="B2B",Rates!$B$22,"TYPO")))</f>
        <v>1.25</v>
      </c>
      <c r="R35" s="29"/>
    </row>
    <row r="36" spans="1:18" ht="15" customHeight="1">
      <c r="A36" s="119">
        <v>45516</v>
      </c>
      <c r="B36" s="118">
        <v>165297</v>
      </c>
      <c r="C36" t="s">
        <v>2172</v>
      </c>
      <c r="D36">
        <v>2</v>
      </c>
      <c r="E36"/>
      <c r="F36"/>
      <c r="G36">
        <v>2</v>
      </c>
      <c r="H36"/>
      <c r="I36"/>
      <c r="J36" s="28">
        <f t="shared" si="0"/>
        <v>3.85</v>
      </c>
      <c r="K36" s="28">
        <f>IF(ISBLANK($B36),"",D36*Rates!$B$15)</f>
        <v>1.3</v>
      </c>
      <c r="L36" s="28">
        <f>IF(ISBLANK($B36),"",$E36*Rates!$B$16)</f>
        <v>0</v>
      </c>
      <c r="M36" s="28">
        <f>IF(ISBLANK($B36),"",$F36*Rates!$B$17)</f>
        <v>0</v>
      </c>
      <c r="N36" s="28">
        <f>IF(ISBLANK($B36),"",$G36*Rates!$B$18)</f>
        <v>1.3</v>
      </c>
      <c r="O36" s="28">
        <f>IF(ISBLANK($B36),"",$H36*Rates!$B$19)</f>
        <v>0</v>
      </c>
      <c r="P36" s="28">
        <f>IF(ISBLANK($B36),"",$I36*Rates!$B$20)</f>
        <v>0</v>
      </c>
      <c r="Q36" s="28">
        <f>IF(ISBLANK($B36),"",IF($C36="DTC",Rates!$B$21,IF($C36="B2B",Rates!$B$22,"TYPO")))</f>
        <v>1.25</v>
      </c>
      <c r="R36" s="29"/>
    </row>
    <row r="37" spans="1:18" ht="15" customHeight="1">
      <c r="A37" s="119">
        <v>45516</v>
      </c>
      <c r="B37" s="118">
        <v>165305</v>
      </c>
      <c r="C37" t="s">
        <v>2172</v>
      </c>
      <c r="D37">
        <v>1</v>
      </c>
      <c r="E37"/>
      <c r="F37"/>
      <c r="G37">
        <v>1</v>
      </c>
      <c r="H37"/>
      <c r="I37"/>
      <c r="J37" s="28">
        <f t="shared" si="0"/>
        <v>2.5499999999999998</v>
      </c>
      <c r="K37" s="28">
        <f>IF(ISBLANK($B37),"",D37*Rates!$B$15)</f>
        <v>0.65</v>
      </c>
      <c r="L37" s="28">
        <f>IF(ISBLANK($B37),"",$E37*Rates!$B$16)</f>
        <v>0</v>
      </c>
      <c r="M37" s="28">
        <f>IF(ISBLANK($B37),"",$F37*Rates!$B$17)</f>
        <v>0</v>
      </c>
      <c r="N37" s="28">
        <f>IF(ISBLANK($B37),"",$G37*Rates!$B$18)</f>
        <v>0.65</v>
      </c>
      <c r="O37" s="28">
        <f>IF(ISBLANK($B37),"",$H37*Rates!$B$19)</f>
        <v>0</v>
      </c>
      <c r="P37" s="28">
        <f>IF(ISBLANK($B37),"",$I37*Rates!$B$20)</f>
        <v>0</v>
      </c>
      <c r="Q37" s="28">
        <f>IF(ISBLANK($B37),"",IF($C37="DTC",Rates!$B$21,IF($C37="B2B",Rates!$B$22,"TYPO")))</f>
        <v>1.25</v>
      </c>
      <c r="R37" s="29"/>
    </row>
    <row r="38" spans="1:18" ht="15" customHeight="1">
      <c r="A38" s="119">
        <v>45516</v>
      </c>
      <c r="B38" s="118">
        <v>165462</v>
      </c>
      <c r="C38" t="s">
        <v>2172</v>
      </c>
      <c r="D38">
        <v>1</v>
      </c>
      <c r="E38"/>
      <c r="F38"/>
      <c r="G38">
        <v>1</v>
      </c>
      <c r="H38"/>
      <c r="I38"/>
      <c r="J38" s="28">
        <f t="shared" si="0"/>
        <v>2.5499999999999998</v>
      </c>
      <c r="K38" s="28">
        <f>IF(ISBLANK($B38),"",D38*Rates!$B$15)</f>
        <v>0.65</v>
      </c>
      <c r="L38" s="28">
        <f>IF(ISBLANK($B38),"",$E38*Rates!$B$16)</f>
        <v>0</v>
      </c>
      <c r="M38" s="28">
        <f>IF(ISBLANK($B38),"",$F38*Rates!$B$17)</f>
        <v>0</v>
      </c>
      <c r="N38" s="28">
        <f>IF(ISBLANK($B38),"",$G38*Rates!$B$18)</f>
        <v>0.65</v>
      </c>
      <c r="O38" s="28">
        <f>IF(ISBLANK($B38),"",$H38*Rates!$B$19)</f>
        <v>0</v>
      </c>
      <c r="P38" s="28">
        <f>IF(ISBLANK($B38),"",$I38*Rates!$B$20)</f>
        <v>0</v>
      </c>
      <c r="Q38" s="28">
        <f>IF(ISBLANK($B38),"",IF($C38="DTC",Rates!$B$21,IF($C38="B2B",Rates!$B$22,"TYPO")))</f>
        <v>1.25</v>
      </c>
      <c r="R38" s="29"/>
    </row>
    <row r="39" spans="1:18" ht="15" customHeight="1">
      <c r="A39" s="119">
        <v>45516</v>
      </c>
      <c r="B39" s="118">
        <v>165549</v>
      </c>
      <c r="C39" t="s">
        <v>2172</v>
      </c>
      <c r="D39">
        <v>11</v>
      </c>
      <c r="E39"/>
      <c r="F39"/>
      <c r="G39">
        <v>11</v>
      </c>
      <c r="H39"/>
      <c r="I39"/>
      <c r="J39" s="28">
        <f t="shared" si="0"/>
        <v>15.55</v>
      </c>
      <c r="K39" s="28">
        <f>IF(ISBLANK($B39),"",D39*Rates!$B$15)</f>
        <v>7.15</v>
      </c>
      <c r="L39" s="28">
        <f>IF(ISBLANK($B39),"",$E39*Rates!$B$16)</f>
        <v>0</v>
      </c>
      <c r="M39" s="28">
        <f>IF(ISBLANK($B39),"",$F39*Rates!$B$17)</f>
        <v>0</v>
      </c>
      <c r="N39" s="28">
        <f>IF(ISBLANK($B39),"",$G39*Rates!$B$18)</f>
        <v>7.15</v>
      </c>
      <c r="O39" s="28">
        <f>IF(ISBLANK($B39),"",$H39*Rates!$B$19)</f>
        <v>0</v>
      </c>
      <c r="P39" s="28">
        <f>IF(ISBLANK($B39),"",$I39*Rates!$B$20)</f>
        <v>0</v>
      </c>
      <c r="Q39" s="28">
        <f>IF(ISBLANK($B39),"",IF($C39="DTC",Rates!$B$21,IF($C39="B2B",Rates!$B$22,"TYPO")))</f>
        <v>1.25</v>
      </c>
      <c r="R39" s="29"/>
    </row>
    <row r="40" spans="1:18" ht="15" customHeight="1">
      <c r="A40" s="119">
        <v>45516</v>
      </c>
      <c r="B40" s="118">
        <v>165577</v>
      </c>
      <c r="C40" t="s">
        <v>2172</v>
      </c>
      <c r="D40">
        <v>5</v>
      </c>
      <c r="E40"/>
      <c r="F40"/>
      <c r="G40">
        <v>3</v>
      </c>
      <c r="H40">
        <v>1</v>
      </c>
      <c r="I40"/>
      <c r="J40" s="28">
        <f t="shared" si="0"/>
        <v>8.9499999999999993</v>
      </c>
      <c r="K40" s="28">
        <f>IF(ISBLANK($B40),"",D40*Rates!$B$15)</f>
        <v>3.25</v>
      </c>
      <c r="L40" s="28">
        <f>IF(ISBLANK($B40),"",$E40*Rates!$B$16)</f>
        <v>0</v>
      </c>
      <c r="M40" s="28">
        <f>IF(ISBLANK($B40),"",$F40*Rates!$B$17)</f>
        <v>0</v>
      </c>
      <c r="N40" s="28">
        <f>IF(ISBLANK($B40),"",$G40*Rates!$B$18)</f>
        <v>1.9500000000000002</v>
      </c>
      <c r="O40" s="28">
        <f>IF(ISBLANK($B40),"",$H40*Rates!$B$19)</f>
        <v>2.5</v>
      </c>
      <c r="P40" s="28">
        <f>IF(ISBLANK($B40),"",$I40*Rates!$B$20)</f>
        <v>0</v>
      </c>
      <c r="Q40" s="28">
        <f>IF(ISBLANK($B40),"",IF($C40="DTC",Rates!$B$21,IF($C40="B2B",Rates!$B$22,"TYPO")))</f>
        <v>1.25</v>
      </c>
      <c r="R40" s="29"/>
    </row>
    <row r="41" spans="1:18" ht="15" customHeight="1">
      <c r="A41" s="119">
        <v>45516</v>
      </c>
      <c r="B41" s="118">
        <v>165599</v>
      </c>
      <c r="C41" t="s">
        <v>2172</v>
      </c>
      <c r="D41">
        <v>1</v>
      </c>
      <c r="E41"/>
      <c r="F41"/>
      <c r="G41">
        <v>1</v>
      </c>
      <c r="H41">
        <v>1</v>
      </c>
      <c r="I41"/>
      <c r="J41" s="28">
        <f t="shared" si="0"/>
        <v>5.05</v>
      </c>
      <c r="K41" s="28">
        <f>IF(ISBLANK($B41),"",D41*Rates!$B$15)</f>
        <v>0.65</v>
      </c>
      <c r="L41" s="28">
        <f>IF(ISBLANK($B41),"",$E41*Rates!$B$16)</f>
        <v>0</v>
      </c>
      <c r="M41" s="28">
        <f>IF(ISBLANK($B41),"",$F41*Rates!$B$17)</f>
        <v>0</v>
      </c>
      <c r="N41" s="28">
        <f>IF(ISBLANK($B41),"",$G41*Rates!$B$18)</f>
        <v>0.65</v>
      </c>
      <c r="O41" s="28">
        <f>IF(ISBLANK($B41),"",$H41*Rates!$B$19)</f>
        <v>2.5</v>
      </c>
      <c r="P41" s="28">
        <f>IF(ISBLANK($B41),"",$I41*Rates!$B$20)</f>
        <v>0</v>
      </c>
      <c r="Q41" s="28">
        <f>IF(ISBLANK($B41),"",IF($C41="DTC",Rates!$B$21,IF($C41="B2B",Rates!$B$22,"TYPO")))</f>
        <v>1.25</v>
      </c>
      <c r="R41" s="29"/>
    </row>
    <row r="42" spans="1:18" ht="15" customHeight="1">
      <c r="A42" s="119">
        <v>45516</v>
      </c>
      <c r="B42" s="118">
        <v>165600</v>
      </c>
      <c r="C42" t="s">
        <v>2172</v>
      </c>
      <c r="D42">
        <v>2</v>
      </c>
      <c r="E42"/>
      <c r="F42"/>
      <c r="G42">
        <v>1</v>
      </c>
      <c r="H42">
        <v>1</v>
      </c>
      <c r="I42"/>
      <c r="J42" s="28">
        <f t="shared" si="0"/>
        <v>5.7</v>
      </c>
      <c r="K42" s="28">
        <f>IF(ISBLANK($B42),"",D42*Rates!$B$15)</f>
        <v>1.3</v>
      </c>
      <c r="L42" s="28">
        <f>IF(ISBLANK($B42),"",$E42*Rates!$B$16)</f>
        <v>0</v>
      </c>
      <c r="M42" s="28">
        <f>IF(ISBLANK($B42),"",$F42*Rates!$B$17)</f>
        <v>0</v>
      </c>
      <c r="N42" s="28">
        <f>IF(ISBLANK($B42),"",$G42*Rates!$B$18)</f>
        <v>0.65</v>
      </c>
      <c r="O42" s="28">
        <f>IF(ISBLANK($B42),"",$H42*Rates!$B$19)</f>
        <v>2.5</v>
      </c>
      <c r="P42" s="28">
        <f>IF(ISBLANK($B42),"",$I42*Rates!$B$20)</f>
        <v>0</v>
      </c>
      <c r="Q42" s="28">
        <f>IF(ISBLANK($B42),"",IF($C42="DTC",Rates!$B$21,IF($C42="B2B",Rates!$B$22,"TYPO")))</f>
        <v>1.25</v>
      </c>
      <c r="R42" s="29"/>
    </row>
    <row r="43" spans="1:18" ht="15" customHeight="1">
      <c r="A43" s="119">
        <v>45516</v>
      </c>
      <c r="B43" s="118">
        <v>165645</v>
      </c>
      <c r="C43" t="s">
        <v>2172</v>
      </c>
      <c r="D43">
        <v>2</v>
      </c>
      <c r="E43"/>
      <c r="F43"/>
      <c r="G43">
        <v>2</v>
      </c>
      <c r="H43"/>
      <c r="I43"/>
      <c r="J43" s="28">
        <f t="shared" si="0"/>
        <v>3.85</v>
      </c>
      <c r="K43" s="28">
        <f>IF(ISBLANK($B43),"",D43*Rates!$B$15)</f>
        <v>1.3</v>
      </c>
      <c r="L43" s="28">
        <f>IF(ISBLANK($B43),"",$E43*Rates!$B$16)</f>
        <v>0</v>
      </c>
      <c r="M43" s="28">
        <f>IF(ISBLANK($B43),"",$F43*Rates!$B$17)</f>
        <v>0</v>
      </c>
      <c r="N43" s="28">
        <f>IF(ISBLANK($B43),"",$G43*Rates!$B$18)</f>
        <v>1.3</v>
      </c>
      <c r="O43" s="28">
        <f>IF(ISBLANK($B43),"",$H43*Rates!$B$19)</f>
        <v>0</v>
      </c>
      <c r="P43" s="28">
        <f>IF(ISBLANK($B43),"",$I43*Rates!$B$20)</f>
        <v>0</v>
      </c>
      <c r="Q43" s="28">
        <f>IF(ISBLANK($B43),"",IF($C43="DTC",Rates!$B$21,IF($C43="B2B",Rates!$B$22,"TYPO")))</f>
        <v>1.25</v>
      </c>
      <c r="R43" s="29"/>
    </row>
    <row r="44" spans="1:18" ht="15" customHeight="1">
      <c r="A44" s="119">
        <v>45516</v>
      </c>
      <c r="B44" s="118">
        <v>165647</v>
      </c>
      <c r="C44" t="s">
        <v>2172</v>
      </c>
      <c r="D44">
        <v>1</v>
      </c>
      <c r="E44"/>
      <c r="F44"/>
      <c r="G44">
        <v>1</v>
      </c>
      <c r="H44"/>
      <c r="I44"/>
      <c r="J44" s="28">
        <f t="shared" si="0"/>
        <v>2.5499999999999998</v>
      </c>
      <c r="K44" s="28">
        <f>IF(ISBLANK($B44),"",D44*Rates!$B$15)</f>
        <v>0.65</v>
      </c>
      <c r="L44" s="28">
        <f>IF(ISBLANK($B44),"",$E44*Rates!$B$16)</f>
        <v>0</v>
      </c>
      <c r="M44" s="28">
        <f>IF(ISBLANK($B44),"",$F44*Rates!$B$17)</f>
        <v>0</v>
      </c>
      <c r="N44" s="28">
        <f>IF(ISBLANK($B44),"",$G44*Rates!$B$18)</f>
        <v>0.65</v>
      </c>
      <c r="O44" s="28">
        <f>IF(ISBLANK($B44),"",$H44*Rates!$B$19)</f>
        <v>0</v>
      </c>
      <c r="P44" s="28">
        <f>IF(ISBLANK($B44),"",$I44*Rates!$B$20)</f>
        <v>0</v>
      </c>
      <c r="Q44" s="28">
        <f>IF(ISBLANK($B44),"",IF($C44="DTC",Rates!$B$21,IF($C44="B2B",Rates!$B$22,"TYPO")))</f>
        <v>1.25</v>
      </c>
      <c r="R44" s="29"/>
    </row>
    <row r="45" spans="1:18" ht="15" customHeight="1">
      <c r="A45" s="119">
        <v>45516</v>
      </c>
      <c r="B45" s="118">
        <v>165650</v>
      </c>
      <c r="C45" t="s">
        <v>2172</v>
      </c>
      <c r="D45">
        <v>1</v>
      </c>
      <c r="E45"/>
      <c r="F45"/>
      <c r="G45">
        <v>1</v>
      </c>
      <c r="H45"/>
      <c r="I45"/>
      <c r="J45" s="28">
        <f t="shared" si="0"/>
        <v>2.5499999999999998</v>
      </c>
      <c r="K45" s="28">
        <f>IF(ISBLANK($B45),"",D45*Rates!$B$15)</f>
        <v>0.65</v>
      </c>
      <c r="L45" s="28">
        <f>IF(ISBLANK($B45),"",$E45*Rates!$B$16)</f>
        <v>0</v>
      </c>
      <c r="M45" s="28">
        <f>IF(ISBLANK($B45),"",$F45*Rates!$B$17)</f>
        <v>0</v>
      </c>
      <c r="N45" s="28">
        <f>IF(ISBLANK($B45),"",$G45*Rates!$B$18)</f>
        <v>0.65</v>
      </c>
      <c r="O45" s="28">
        <f>IF(ISBLANK($B45),"",$H45*Rates!$B$19)</f>
        <v>0</v>
      </c>
      <c r="P45" s="28">
        <f>IF(ISBLANK($B45),"",$I45*Rates!$B$20)</f>
        <v>0</v>
      </c>
      <c r="Q45" s="28">
        <f>IF(ISBLANK($B45),"",IF($C45="DTC",Rates!$B$21,IF($C45="B2B",Rates!$B$22,"TYPO")))</f>
        <v>1.25</v>
      </c>
      <c r="R45" s="29"/>
    </row>
    <row r="46" spans="1:18" ht="15" customHeight="1">
      <c r="A46" s="119">
        <v>45516</v>
      </c>
      <c r="B46" s="118">
        <v>165651</v>
      </c>
      <c r="C46" t="s">
        <v>2172</v>
      </c>
      <c r="D46">
        <v>2</v>
      </c>
      <c r="E46"/>
      <c r="F46"/>
      <c r="G46">
        <v>2</v>
      </c>
      <c r="H46"/>
      <c r="I46"/>
      <c r="J46" s="28">
        <f t="shared" si="0"/>
        <v>3.85</v>
      </c>
      <c r="K46" s="28">
        <f>IF(ISBLANK($B46),"",D46*Rates!$B$15)</f>
        <v>1.3</v>
      </c>
      <c r="L46" s="28">
        <f>IF(ISBLANK($B46),"",$E46*Rates!$B$16)</f>
        <v>0</v>
      </c>
      <c r="M46" s="28">
        <f>IF(ISBLANK($B46),"",$F46*Rates!$B$17)</f>
        <v>0</v>
      </c>
      <c r="N46" s="28">
        <f>IF(ISBLANK($B46),"",$G46*Rates!$B$18)</f>
        <v>1.3</v>
      </c>
      <c r="O46" s="28">
        <f>IF(ISBLANK($B46),"",$H46*Rates!$B$19)</f>
        <v>0</v>
      </c>
      <c r="P46" s="28">
        <f>IF(ISBLANK($B46),"",$I46*Rates!$B$20)</f>
        <v>0</v>
      </c>
      <c r="Q46" s="28">
        <f>IF(ISBLANK($B46),"",IF($C46="DTC",Rates!$B$21,IF($C46="B2B",Rates!$B$22,"TYPO")))</f>
        <v>1.25</v>
      </c>
      <c r="R46" s="29"/>
    </row>
    <row r="47" spans="1:18" ht="15" customHeight="1">
      <c r="A47" s="119">
        <v>45516</v>
      </c>
      <c r="B47" s="118">
        <v>165652</v>
      </c>
      <c r="C47" t="s">
        <v>2172</v>
      </c>
      <c r="D47">
        <v>1</v>
      </c>
      <c r="E47"/>
      <c r="F47"/>
      <c r="G47">
        <v>1</v>
      </c>
      <c r="H47"/>
      <c r="I47"/>
      <c r="J47" s="28">
        <f t="shared" si="0"/>
        <v>2.5499999999999998</v>
      </c>
      <c r="K47" s="28">
        <f>IF(ISBLANK($B47),"",D47*Rates!$B$15)</f>
        <v>0.65</v>
      </c>
      <c r="L47" s="28">
        <f>IF(ISBLANK($B47),"",$E47*Rates!$B$16)</f>
        <v>0</v>
      </c>
      <c r="M47" s="28">
        <f>IF(ISBLANK($B47),"",$F47*Rates!$B$17)</f>
        <v>0</v>
      </c>
      <c r="N47" s="28">
        <f>IF(ISBLANK($B47),"",$G47*Rates!$B$18)</f>
        <v>0.65</v>
      </c>
      <c r="O47" s="28">
        <f>IF(ISBLANK($B47),"",$H47*Rates!$B$19)</f>
        <v>0</v>
      </c>
      <c r="P47" s="28">
        <f>IF(ISBLANK($B47),"",$I47*Rates!$B$20)</f>
        <v>0</v>
      </c>
      <c r="Q47" s="28">
        <f>IF(ISBLANK($B47),"",IF($C47="DTC",Rates!$B$21,IF($C47="B2B",Rates!$B$22,"TYPO")))</f>
        <v>1.25</v>
      </c>
      <c r="R47" s="29"/>
    </row>
    <row r="48" spans="1:18" ht="15" customHeight="1">
      <c r="A48" s="119">
        <v>45516</v>
      </c>
      <c r="B48" s="118">
        <v>165653</v>
      </c>
      <c r="C48" t="s">
        <v>2172</v>
      </c>
      <c r="D48">
        <v>1</v>
      </c>
      <c r="E48"/>
      <c r="F48"/>
      <c r="G48">
        <v>1</v>
      </c>
      <c r="H48"/>
      <c r="I48"/>
      <c r="J48" s="28">
        <f t="shared" si="0"/>
        <v>2.5499999999999998</v>
      </c>
      <c r="K48" s="28">
        <f>IF(ISBLANK($B48),"",D48*Rates!$B$15)</f>
        <v>0.65</v>
      </c>
      <c r="L48" s="28">
        <f>IF(ISBLANK($B48),"",$E48*Rates!$B$16)</f>
        <v>0</v>
      </c>
      <c r="M48" s="28">
        <f>IF(ISBLANK($B48),"",$F48*Rates!$B$17)</f>
        <v>0</v>
      </c>
      <c r="N48" s="28">
        <f>IF(ISBLANK($B48),"",$G48*Rates!$B$18)</f>
        <v>0.65</v>
      </c>
      <c r="O48" s="28">
        <f>IF(ISBLANK($B48),"",$H48*Rates!$B$19)</f>
        <v>0</v>
      </c>
      <c r="P48" s="28">
        <f>IF(ISBLANK($B48),"",$I48*Rates!$B$20)</f>
        <v>0</v>
      </c>
      <c r="Q48" s="28">
        <f>IF(ISBLANK($B48),"",IF($C48="DTC",Rates!$B$21,IF($C48="B2B",Rates!$B$22,"TYPO")))</f>
        <v>1.25</v>
      </c>
      <c r="R48" s="29"/>
    </row>
    <row r="49" spans="1:18" ht="15" customHeight="1">
      <c r="A49" s="119">
        <v>45516</v>
      </c>
      <c r="B49" s="118">
        <v>165654</v>
      </c>
      <c r="C49" t="s">
        <v>2172</v>
      </c>
      <c r="D49">
        <v>2</v>
      </c>
      <c r="E49"/>
      <c r="F49"/>
      <c r="G49">
        <v>2</v>
      </c>
      <c r="H49"/>
      <c r="I49"/>
      <c r="J49" s="28">
        <f t="shared" si="0"/>
        <v>3.85</v>
      </c>
      <c r="K49" s="28">
        <f>IF(ISBLANK($B49),"",D49*Rates!$B$15)</f>
        <v>1.3</v>
      </c>
      <c r="L49" s="28">
        <f>IF(ISBLANK($B49),"",$E49*Rates!$B$16)</f>
        <v>0</v>
      </c>
      <c r="M49" s="28">
        <f>IF(ISBLANK($B49),"",$F49*Rates!$B$17)</f>
        <v>0</v>
      </c>
      <c r="N49" s="28">
        <f>IF(ISBLANK($B49),"",$G49*Rates!$B$18)</f>
        <v>1.3</v>
      </c>
      <c r="O49" s="28">
        <f>IF(ISBLANK($B49),"",$H49*Rates!$B$19)</f>
        <v>0</v>
      </c>
      <c r="P49" s="28">
        <f>IF(ISBLANK($B49),"",$I49*Rates!$B$20)</f>
        <v>0</v>
      </c>
      <c r="Q49" s="28">
        <f>IF(ISBLANK($B49),"",IF($C49="DTC",Rates!$B$21,IF($C49="B2B",Rates!$B$22,"TYPO")))</f>
        <v>1.25</v>
      </c>
      <c r="R49" s="29"/>
    </row>
    <row r="50" spans="1:18" ht="15" customHeight="1">
      <c r="A50" s="119">
        <v>45516</v>
      </c>
      <c r="B50" s="118">
        <v>165657</v>
      </c>
      <c r="C50" t="s">
        <v>2172</v>
      </c>
      <c r="D50">
        <v>3</v>
      </c>
      <c r="E50"/>
      <c r="F50"/>
      <c r="G50">
        <v>3</v>
      </c>
      <c r="H50"/>
      <c r="I50"/>
      <c r="J50" s="28">
        <f t="shared" si="0"/>
        <v>5.15</v>
      </c>
      <c r="K50" s="28">
        <f>IF(ISBLANK($B50),"",D50*Rates!$B$15)</f>
        <v>1.9500000000000002</v>
      </c>
      <c r="L50" s="28">
        <f>IF(ISBLANK($B50),"",$E50*Rates!$B$16)</f>
        <v>0</v>
      </c>
      <c r="M50" s="28">
        <f>IF(ISBLANK($B50),"",$F50*Rates!$B$17)</f>
        <v>0</v>
      </c>
      <c r="N50" s="28">
        <f>IF(ISBLANK($B50),"",$G50*Rates!$B$18)</f>
        <v>1.9500000000000002</v>
      </c>
      <c r="O50" s="28">
        <f>IF(ISBLANK($B50),"",$H50*Rates!$B$19)</f>
        <v>0</v>
      </c>
      <c r="P50" s="28">
        <f>IF(ISBLANK($B50),"",$I50*Rates!$B$20)</f>
        <v>0</v>
      </c>
      <c r="Q50" s="28">
        <f>IF(ISBLANK($B50),"",IF($C50="DTC",Rates!$B$21,IF($C50="B2B",Rates!$B$22,"TYPO")))</f>
        <v>1.25</v>
      </c>
      <c r="R50" s="29"/>
    </row>
    <row r="51" spans="1:18" ht="15" customHeight="1">
      <c r="A51" s="119">
        <v>45516</v>
      </c>
      <c r="B51" s="118">
        <v>165658</v>
      </c>
      <c r="C51" t="s">
        <v>2172</v>
      </c>
      <c r="D51">
        <v>1</v>
      </c>
      <c r="E51"/>
      <c r="F51"/>
      <c r="G51">
        <v>1</v>
      </c>
      <c r="H51">
        <v>1</v>
      </c>
      <c r="I51"/>
      <c r="J51" s="28">
        <f t="shared" si="0"/>
        <v>5.05</v>
      </c>
      <c r="K51" s="28">
        <f>IF(ISBLANK($B51),"",D51*Rates!$B$15)</f>
        <v>0.65</v>
      </c>
      <c r="L51" s="28">
        <f>IF(ISBLANK($B51),"",$E51*Rates!$B$16)</f>
        <v>0</v>
      </c>
      <c r="M51" s="28">
        <f>IF(ISBLANK($B51),"",$F51*Rates!$B$17)</f>
        <v>0</v>
      </c>
      <c r="N51" s="28">
        <f>IF(ISBLANK($B51),"",$G51*Rates!$B$18)</f>
        <v>0.65</v>
      </c>
      <c r="O51" s="28">
        <f>IF(ISBLANK($B51),"",$H51*Rates!$B$19)</f>
        <v>2.5</v>
      </c>
      <c r="P51" s="28">
        <f>IF(ISBLANK($B51),"",$I51*Rates!$B$20)</f>
        <v>0</v>
      </c>
      <c r="Q51" s="28">
        <f>IF(ISBLANK($B51),"",IF($C51="DTC",Rates!$B$21,IF($C51="B2B",Rates!$B$22,"TYPO")))</f>
        <v>1.25</v>
      </c>
      <c r="R51" s="29"/>
    </row>
    <row r="52" spans="1:18" ht="15" customHeight="1">
      <c r="A52" s="119">
        <v>45516</v>
      </c>
      <c r="B52" s="118">
        <v>165659</v>
      </c>
      <c r="C52" t="s">
        <v>2172</v>
      </c>
      <c r="D52">
        <v>2</v>
      </c>
      <c r="E52"/>
      <c r="F52"/>
      <c r="G52">
        <v>2</v>
      </c>
      <c r="H52"/>
      <c r="I52"/>
      <c r="J52" s="28">
        <f t="shared" si="0"/>
        <v>3.85</v>
      </c>
      <c r="K52" s="28">
        <f>IF(ISBLANK($B52),"",D52*Rates!$B$15)</f>
        <v>1.3</v>
      </c>
      <c r="L52" s="28">
        <f>IF(ISBLANK($B52),"",$E52*Rates!$B$16)</f>
        <v>0</v>
      </c>
      <c r="M52" s="28">
        <f>IF(ISBLANK($B52),"",$F52*Rates!$B$17)</f>
        <v>0</v>
      </c>
      <c r="N52" s="28">
        <f>IF(ISBLANK($B52),"",$G52*Rates!$B$18)</f>
        <v>1.3</v>
      </c>
      <c r="O52" s="28">
        <f>IF(ISBLANK($B52),"",$H52*Rates!$B$19)</f>
        <v>0</v>
      </c>
      <c r="P52" s="28">
        <f>IF(ISBLANK($B52),"",$I52*Rates!$B$20)</f>
        <v>0</v>
      </c>
      <c r="Q52" s="28">
        <f>IF(ISBLANK($B52),"",IF($C52="DTC",Rates!$B$21,IF($C52="B2B",Rates!$B$22,"TYPO")))</f>
        <v>1.25</v>
      </c>
      <c r="R52" s="29"/>
    </row>
    <row r="53" spans="1:18" ht="15" customHeight="1">
      <c r="A53" s="119">
        <v>45516</v>
      </c>
      <c r="B53" s="118">
        <v>165661</v>
      </c>
      <c r="C53" t="s">
        <v>2172</v>
      </c>
      <c r="D53">
        <v>1</v>
      </c>
      <c r="E53"/>
      <c r="F53"/>
      <c r="G53">
        <v>1</v>
      </c>
      <c r="H53">
        <v>1</v>
      </c>
      <c r="I53"/>
      <c r="J53" s="28">
        <f t="shared" si="0"/>
        <v>5.05</v>
      </c>
      <c r="K53" s="28">
        <f>IF(ISBLANK($B53),"",D53*Rates!$B$15)</f>
        <v>0.65</v>
      </c>
      <c r="L53" s="28">
        <f>IF(ISBLANK($B53),"",$E53*Rates!$B$16)</f>
        <v>0</v>
      </c>
      <c r="M53" s="28">
        <f>IF(ISBLANK($B53),"",$F53*Rates!$B$17)</f>
        <v>0</v>
      </c>
      <c r="N53" s="28">
        <f>IF(ISBLANK($B53),"",$G53*Rates!$B$18)</f>
        <v>0.65</v>
      </c>
      <c r="O53" s="28">
        <f>IF(ISBLANK($B53),"",$H53*Rates!$B$19)</f>
        <v>2.5</v>
      </c>
      <c r="P53" s="28">
        <f>IF(ISBLANK($B53),"",$I53*Rates!$B$20)</f>
        <v>0</v>
      </c>
      <c r="Q53" s="28">
        <f>IF(ISBLANK($B53),"",IF($C53="DTC",Rates!$B$21,IF($C53="B2B",Rates!$B$22,"TYPO")))</f>
        <v>1.25</v>
      </c>
      <c r="R53" s="29"/>
    </row>
    <row r="54" spans="1:18" ht="15" customHeight="1">
      <c r="A54" s="119">
        <v>45516</v>
      </c>
      <c r="B54" s="118">
        <v>165663</v>
      </c>
      <c r="C54" t="s">
        <v>2172</v>
      </c>
      <c r="D54">
        <v>5</v>
      </c>
      <c r="E54"/>
      <c r="F54"/>
      <c r="G54">
        <v>4</v>
      </c>
      <c r="H54">
        <v>1</v>
      </c>
      <c r="I54"/>
      <c r="J54" s="28">
        <f t="shared" si="0"/>
        <v>9.6</v>
      </c>
      <c r="K54" s="28">
        <f>IF(ISBLANK($B54),"",D54*Rates!$B$15)</f>
        <v>3.25</v>
      </c>
      <c r="L54" s="28">
        <f>IF(ISBLANK($B54),"",$E54*Rates!$B$16)</f>
        <v>0</v>
      </c>
      <c r="M54" s="28">
        <f>IF(ISBLANK($B54),"",$F54*Rates!$B$17)</f>
        <v>0</v>
      </c>
      <c r="N54" s="28">
        <f>IF(ISBLANK($B54),"",$G54*Rates!$B$18)</f>
        <v>2.6</v>
      </c>
      <c r="O54" s="28">
        <f>IF(ISBLANK($B54),"",$H54*Rates!$B$19)</f>
        <v>2.5</v>
      </c>
      <c r="P54" s="28">
        <f>IF(ISBLANK($B54),"",$I54*Rates!$B$20)</f>
        <v>0</v>
      </c>
      <c r="Q54" s="28">
        <f>IF(ISBLANK($B54),"",IF($C54="DTC",Rates!$B$21,IF($C54="B2B",Rates!$B$22,"TYPO")))</f>
        <v>1.25</v>
      </c>
      <c r="R54" s="29"/>
    </row>
    <row r="55" spans="1:18" ht="15" customHeight="1">
      <c r="A55" s="119">
        <v>45516</v>
      </c>
      <c r="B55" s="118">
        <v>165666</v>
      </c>
      <c r="C55" t="s">
        <v>2172</v>
      </c>
      <c r="D55">
        <v>10</v>
      </c>
      <c r="E55"/>
      <c r="F55"/>
      <c r="G55">
        <v>1</v>
      </c>
      <c r="H55">
        <v>1</v>
      </c>
      <c r="I55"/>
      <c r="J55" s="28">
        <f t="shared" si="0"/>
        <v>10.9</v>
      </c>
      <c r="K55" s="28">
        <f>IF(ISBLANK($B55),"",D55*Rates!$B$15)</f>
        <v>6.5</v>
      </c>
      <c r="L55" s="28">
        <f>IF(ISBLANK($B55),"",$E55*Rates!$B$16)</f>
        <v>0</v>
      </c>
      <c r="M55" s="28">
        <f>IF(ISBLANK($B55),"",$F55*Rates!$B$17)</f>
        <v>0</v>
      </c>
      <c r="N55" s="28">
        <f>IF(ISBLANK($B55),"",$G55*Rates!$B$18)</f>
        <v>0.65</v>
      </c>
      <c r="O55" s="28">
        <f>IF(ISBLANK($B55),"",$H55*Rates!$B$19)</f>
        <v>2.5</v>
      </c>
      <c r="P55" s="28">
        <f>IF(ISBLANK($B55),"",$I55*Rates!$B$20)</f>
        <v>0</v>
      </c>
      <c r="Q55" s="28">
        <f>IF(ISBLANK($B55),"",IF($C55="DTC",Rates!$B$21,IF($C55="B2B",Rates!$B$22,"TYPO")))</f>
        <v>1.25</v>
      </c>
      <c r="R55" s="29"/>
    </row>
    <row r="56" spans="1:18" ht="15" customHeight="1">
      <c r="A56" s="119">
        <v>45516</v>
      </c>
      <c r="B56" s="118">
        <v>165667</v>
      </c>
      <c r="C56" t="s">
        <v>2172</v>
      </c>
      <c r="D56">
        <v>3</v>
      </c>
      <c r="E56"/>
      <c r="F56"/>
      <c r="G56">
        <v>2</v>
      </c>
      <c r="H56">
        <v>1</v>
      </c>
      <c r="I56"/>
      <c r="J56" s="28">
        <f t="shared" si="0"/>
        <v>7</v>
      </c>
      <c r="K56" s="28">
        <f>IF(ISBLANK($B56),"",D56*Rates!$B$15)</f>
        <v>1.9500000000000002</v>
      </c>
      <c r="L56" s="28">
        <f>IF(ISBLANK($B56),"",$E56*Rates!$B$16)</f>
        <v>0</v>
      </c>
      <c r="M56" s="28">
        <f>IF(ISBLANK($B56),"",$F56*Rates!$B$17)</f>
        <v>0</v>
      </c>
      <c r="N56" s="28">
        <f>IF(ISBLANK($B56),"",$G56*Rates!$B$18)</f>
        <v>1.3</v>
      </c>
      <c r="O56" s="28">
        <f>IF(ISBLANK($B56),"",$H56*Rates!$B$19)</f>
        <v>2.5</v>
      </c>
      <c r="P56" s="28">
        <f>IF(ISBLANK($B56),"",$I56*Rates!$B$20)</f>
        <v>0</v>
      </c>
      <c r="Q56" s="28">
        <f>IF(ISBLANK($B56),"",IF($C56="DTC",Rates!$B$21,IF($C56="B2B",Rates!$B$22,"TYPO")))</f>
        <v>1.25</v>
      </c>
      <c r="R56" s="29"/>
    </row>
    <row r="57" spans="1:18" ht="15" customHeight="1">
      <c r="A57" s="119">
        <v>45516</v>
      </c>
      <c r="B57" s="118">
        <v>165671</v>
      </c>
      <c r="C57" t="s">
        <v>2172</v>
      </c>
      <c r="D57">
        <v>1</v>
      </c>
      <c r="E57"/>
      <c r="F57"/>
      <c r="G57">
        <v>1</v>
      </c>
      <c r="H57"/>
      <c r="I57"/>
      <c r="J57" s="28">
        <f t="shared" si="0"/>
        <v>2.5499999999999998</v>
      </c>
      <c r="K57" s="28">
        <f>IF(ISBLANK($B57),"",D57*Rates!$B$15)</f>
        <v>0.65</v>
      </c>
      <c r="L57" s="28">
        <f>IF(ISBLANK($B57),"",$E57*Rates!$B$16)</f>
        <v>0</v>
      </c>
      <c r="M57" s="28">
        <f>IF(ISBLANK($B57),"",$F57*Rates!$B$17)</f>
        <v>0</v>
      </c>
      <c r="N57" s="28">
        <f>IF(ISBLANK($B57),"",$G57*Rates!$B$18)</f>
        <v>0.65</v>
      </c>
      <c r="O57" s="28">
        <f>IF(ISBLANK($B57),"",$H57*Rates!$B$19)</f>
        <v>0</v>
      </c>
      <c r="P57" s="28">
        <f>IF(ISBLANK($B57),"",$I57*Rates!$B$20)</f>
        <v>0</v>
      </c>
      <c r="Q57" s="28">
        <f>IF(ISBLANK($B57),"",IF($C57="DTC",Rates!$B$21,IF($C57="B2B",Rates!$B$22,"TYPO")))</f>
        <v>1.25</v>
      </c>
      <c r="R57" s="29"/>
    </row>
    <row r="58" spans="1:18" ht="15" customHeight="1">
      <c r="A58" s="119">
        <v>45516</v>
      </c>
      <c r="B58" s="118">
        <v>165672</v>
      </c>
      <c r="C58" t="s">
        <v>2172</v>
      </c>
      <c r="D58">
        <v>5</v>
      </c>
      <c r="E58"/>
      <c r="F58"/>
      <c r="G58">
        <v>5</v>
      </c>
      <c r="H58"/>
      <c r="I58"/>
      <c r="J58" s="28">
        <f t="shared" si="0"/>
        <v>7.75</v>
      </c>
      <c r="K58" s="28">
        <f>IF(ISBLANK($B58),"",D58*Rates!$B$15)</f>
        <v>3.25</v>
      </c>
      <c r="L58" s="28">
        <f>IF(ISBLANK($B58),"",$E58*Rates!$B$16)</f>
        <v>0</v>
      </c>
      <c r="M58" s="28">
        <f>IF(ISBLANK($B58),"",$F58*Rates!$B$17)</f>
        <v>0</v>
      </c>
      <c r="N58" s="28">
        <f>IF(ISBLANK($B58),"",$G58*Rates!$B$18)</f>
        <v>3.25</v>
      </c>
      <c r="O58" s="28">
        <f>IF(ISBLANK($B58),"",$H58*Rates!$B$19)</f>
        <v>0</v>
      </c>
      <c r="P58" s="28">
        <f>IF(ISBLANK($B58),"",$I58*Rates!$B$20)</f>
        <v>0</v>
      </c>
      <c r="Q58" s="28">
        <f>IF(ISBLANK($B58),"",IF($C58="DTC",Rates!$B$21,IF($C58="B2B",Rates!$B$22,"TYPO")))</f>
        <v>1.25</v>
      </c>
      <c r="R58" s="29"/>
    </row>
    <row r="59" spans="1:18" ht="15" customHeight="1">
      <c r="A59" s="119">
        <v>45516</v>
      </c>
      <c r="B59" s="118">
        <v>165678</v>
      </c>
      <c r="C59" t="s">
        <v>2172</v>
      </c>
      <c r="D59">
        <v>4</v>
      </c>
      <c r="E59"/>
      <c r="F59"/>
      <c r="G59">
        <v>4</v>
      </c>
      <c r="H59"/>
      <c r="I59"/>
      <c r="J59" s="28">
        <f t="shared" si="0"/>
        <v>6.45</v>
      </c>
      <c r="K59" s="28">
        <f>IF(ISBLANK($B59),"",D59*Rates!$B$15)</f>
        <v>2.6</v>
      </c>
      <c r="L59" s="28">
        <f>IF(ISBLANK($B59),"",$E59*Rates!$B$16)</f>
        <v>0</v>
      </c>
      <c r="M59" s="28">
        <f>IF(ISBLANK($B59),"",$F59*Rates!$B$17)</f>
        <v>0</v>
      </c>
      <c r="N59" s="28">
        <f>IF(ISBLANK($B59),"",$G59*Rates!$B$18)</f>
        <v>2.6</v>
      </c>
      <c r="O59" s="28">
        <f>IF(ISBLANK($B59),"",$H59*Rates!$B$19)</f>
        <v>0</v>
      </c>
      <c r="P59" s="28">
        <f>IF(ISBLANK($B59),"",$I59*Rates!$B$20)</f>
        <v>0</v>
      </c>
      <c r="Q59" s="28">
        <f>IF(ISBLANK($B59),"",IF($C59="DTC",Rates!$B$21,IF($C59="B2B",Rates!$B$22,"TYPO")))</f>
        <v>1.25</v>
      </c>
      <c r="R59" s="29"/>
    </row>
    <row r="60" spans="1:18" ht="15" customHeight="1">
      <c r="A60" s="119">
        <v>45516</v>
      </c>
      <c r="B60" s="118">
        <v>165679</v>
      </c>
      <c r="C60" t="s">
        <v>2172</v>
      </c>
      <c r="D60">
        <v>1</v>
      </c>
      <c r="E60"/>
      <c r="F60"/>
      <c r="G60">
        <v>1</v>
      </c>
      <c r="H60"/>
      <c r="I60"/>
      <c r="J60" s="28">
        <f t="shared" si="0"/>
        <v>2.5499999999999998</v>
      </c>
      <c r="K60" s="28">
        <f>IF(ISBLANK($B60),"",D60*Rates!$B$15)</f>
        <v>0.65</v>
      </c>
      <c r="L60" s="28">
        <f>IF(ISBLANK($B60),"",$E60*Rates!$B$16)</f>
        <v>0</v>
      </c>
      <c r="M60" s="28">
        <f>IF(ISBLANK($B60),"",$F60*Rates!$B$17)</f>
        <v>0</v>
      </c>
      <c r="N60" s="28">
        <f>IF(ISBLANK($B60),"",$G60*Rates!$B$18)</f>
        <v>0.65</v>
      </c>
      <c r="O60" s="28">
        <f>IF(ISBLANK($B60),"",$H60*Rates!$B$19)</f>
        <v>0</v>
      </c>
      <c r="P60" s="28">
        <f>IF(ISBLANK($B60),"",$I60*Rates!$B$20)</f>
        <v>0</v>
      </c>
      <c r="Q60" s="28">
        <f>IF(ISBLANK($B60),"",IF($C60="DTC",Rates!$B$21,IF($C60="B2B",Rates!$B$22,"TYPO")))</f>
        <v>1.25</v>
      </c>
      <c r="R60" s="29"/>
    </row>
    <row r="61" spans="1:18" ht="15" customHeight="1">
      <c r="A61" s="119">
        <v>45516</v>
      </c>
      <c r="B61" s="118">
        <v>165682</v>
      </c>
      <c r="C61" t="s">
        <v>2172</v>
      </c>
      <c r="D61">
        <v>1</v>
      </c>
      <c r="E61"/>
      <c r="F61"/>
      <c r="G61">
        <v>1</v>
      </c>
      <c r="H61">
        <v>1</v>
      </c>
      <c r="I61"/>
      <c r="J61" s="28">
        <f t="shared" si="0"/>
        <v>5.05</v>
      </c>
      <c r="K61" s="28">
        <f>IF(ISBLANK($B61),"",D61*Rates!$B$15)</f>
        <v>0.65</v>
      </c>
      <c r="L61" s="28">
        <f>IF(ISBLANK($B61),"",$E61*Rates!$B$16)</f>
        <v>0</v>
      </c>
      <c r="M61" s="28">
        <f>IF(ISBLANK($B61),"",$F61*Rates!$B$17)</f>
        <v>0</v>
      </c>
      <c r="N61" s="28">
        <f>IF(ISBLANK($B61),"",$G61*Rates!$B$18)</f>
        <v>0.65</v>
      </c>
      <c r="O61" s="28">
        <f>IF(ISBLANK($B61),"",$H61*Rates!$B$19)</f>
        <v>2.5</v>
      </c>
      <c r="P61" s="28">
        <f>IF(ISBLANK($B61),"",$I61*Rates!$B$20)</f>
        <v>0</v>
      </c>
      <c r="Q61" s="28">
        <f>IF(ISBLANK($B61),"",IF($C61="DTC",Rates!$B$21,IF($C61="B2B",Rates!$B$22,"TYPO")))</f>
        <v>1.25</v>
      </c>
      <c r="R61" s="29"/>
    </row>
    <row r="62" spans="1:18" ht="15" customHeight="1">
      <c r="A62" s="119">
        <v>45516</v>
      </c>
      <c r="B62" s="118">
        <v>165684</v>
      </c>
      <c r="C62" t="s">
        <v>2172</v>
      </c>
      <c r="D62">
        <v>5</v>
      </c>
      <c r="E62"/>
      <c r="F62"/>
      <c r="G62">
        <v>5</v>
      </c>
      <c r="H62"/>
      <c r="I62"/>
      <c r="J62" s="28">
        <f t="shared" si="0"/>
        <v>7.75</v>
      </c>
      <c r="K62" s="28">
        <f>IF(ISBLANK($B62),"",D62*Rates!$B$15)</f>
        <v>3.25</v>
      </c>
      <c r="L62" s="28">
        <f>IF(ISBLANK($B62),"",$E62*Rates!$B$16)</f>
        <v>0</v>
      </c>
      <c r="M62" s="28">
        <f>IF(ISBLANK($B62),"",$F62*Rates!$B$17)</f>
        <v>0</v>
      </c>
      <c r="N62" s="28">
        <f>IF(ISBLANK($B62),"",$G62*Rates!$B$18)</f>
        <v>3.25</v>
      </c>
      <c r="O62" s="28">
        <f>IF(ISBLANK($B62),"",$H62*Rates!$B$19)</f>
        <v>0</v>
      </c>
      <c r="P62" s="28">
        <f>IF(ISBLANK($B62),"",$I62*Rates!$B$20)</f>
        <v>0</v>
      </c>
      <c r="Q62" s="28">
        <f>IF(ISBLANK($B62),"",IF($C62="DTC",Rates!$B$21,IF($C62="B2B",Rates!$B$22,"TYPO")))</f>
        <v>1.25</v>
      </c>
      <c r="R62" s="29"/>
    </row>
    <row r="63" spans="1:18" ht="15" customHeight="1">
      <c r="A63" s="119">
        <v>45516</v>
      </c>
      <c r="B63" s="118">
        <v>165685</v>
      </c>
      <c r="C63" t="s">
        <v>2172</v>
      </c>
      <c r="D63">
        <v>6</v>
      </c>
      <c r="E63"/>
      <c r="F63"/>
      <c r="G63">
        <v>6</v>
      </c>
      <c r="H63"/>
      <c r="I63"/>
      <c r="J63" s="28">
        <f t="shared" si="0"/>
        <v>9.0500000000000007</v>
      </c>
      <c r="K63" s="28">
        <f>IF(ISBLANK($B63),"",D63*Rates!$B$15)</f>
        <v>3.9000000000000004</v>
      </c>
      <c r="L63" s="28">
        <f>IF(ISBLANK($B63),"",$E63*Rates!$B$16)</f>
        <v>0</v>
      </c>
      <c r="M63" s="28">
        <f>IF(ISBLANK($B63),"",$F63*Rates!$B$17)</f>
        <v>0</v>
      </c>
      <c r="N63" s="28">
        <f>IF(ISBLANK($B63),"",$G63*Rates!$B$18)</f>
        <v>3.9000000000000004</v>
      </c>
      <c r="O63" s="28">
        <f>IF(ISBLANK($B63),"",$H63*Rates!$B$19)</f>
        <v>0</v>
      </c>
      <c r="P63" s="28">
        <f>IF(ISBLANK($B63),"",$I63*Rates!$B$20)</f>
        <v>0</v>
      </c>
      <c r="Q63" s="28">
        <f>IF(ISBLANK($B63),"",IF($C63="DTC",Rates!$B$21,IF($C63="B2B",Rates!$B$22,"TYPO")))</f>
        <v>1.25</v>
      </c>
      <c r="R63" s="29"/>
    </row>
    <row r="64" spans="1:18" ht="15" customHeight="1">
      <c r="A64" s="119">
        <v>45516</v>
      </c>
      <c r="B64" s="118">
        <v>165688</v>
      </c>
      <c r="C64" t="s">
        <v>2172</v>
      </c>
      <c r="D64">
        <v>13</v>
      </c>
      <c r="E64"/>
      <c r="F64"/>
      <c r="G64">
        <v>10</v>
      </c>
      <c r="H64">
        <v>1</v>
      </c>
      <c r="I64"/>
      <c r="J64" s="28">
        <f t="shared" si="0"/>
        <v>18.700000000000003</v>
      </c>
      <c r="K64" s="28">
        <f>IF(ISBLANK($B64),"",D64*Rates!$B$15)</f>
        <v>8.4500000000000011</v>
      </c>
      <c r="L64" s="28">
        <f>IF(ISBLANK($B64),"",$E64*Rates!$B$16)</f>
        <v>0</v>
      </c>
      <c r="M64" s="28">
        <f>IF(ISBLANK($B64),"",$F64*Rates!$B$17)</f>
        <v>0</v>
      </c>
      <c r="N64" s="28">
        <f>IF(ISBLANK($B64),"",$G64*Rates!$B$18)</f>
        <v>6.5</v>
      </c>
      <c r="O64" s="28">
        <f>IF(ISBLANK($B64),"",$H64*Rates!$B$19)</f>
        <v>2.5</v>
      </c>
      <c r="P64" s="28">
        <f>IF(ISBLANK($B64),"",$I64*Rates!$B$20)</f>
        <v>0</v>
      </c>
      <c r="Q64" s="28">
        <f>IF(ISBLANK($B64),"",IF($C64="DTC",Rates!$B$21,IF($C64="B2B",Rates!$B$22,"TYPO")))</f>
        <v>1.25</v>
      </c>
      <c r="R64" s="29"/>
    </row>
    <row r="65" spans="1:18" ht="15" customHeight="1">
      <c r="A65" s="119">
        <v>45516</v>
      </c>
      <c r="B65" s="118">
        <v>165689</v>
      </c>
      <c r="C65" t="s">
        <v>2172</v>
      </c>
      <c r="D65">
        <v>1</v>
      </c>
      <c r="E65"/>
      <c r="F65"/>
      <c r="G65">
        <v>1</v>
      </c>
      <c r="H65"/>
      <c r="I65"/>
      <c r="J65" s="28">
        <f t="shared" si="0"/>
        <v>2.5499999999999998</v>
      </c>
      <c r="K65" s="28">
        <f>IF(ISBLANK($B65),"",D65*Rates!$B$15)</f>
        <v>0.65</v>
      </c>
      <c r="L65" s="28">
        <f>IF(ISBLANK($B65),"",$E65*Rates!$B$16)</f>
        <v>0</v>
      </c>
      <c r="M65" s="28">
        <f>IF(ISBLANK($B65),"",$F65*Rates!$B$17)</f>
        <v>0</v>
      </c>
      <c r="N65" s="28">
        <f>IF(ISBLANK($B65),"",$G65*Rates!$B$18)</f>
        <v>0.65</v>
      </c>
      <c r="O65" s="28">
        <f>IF(ISBLANK($B65),"",$H65*Rates!$B$19)</f>
        <v>0</v>
      </c>
      <c r="P65" s="28">
        <f>IF(ISBLANK($B65),"",$I65*Rates!$B$20)</f>
        <v>0</v>
      </c>
      <c r="Q65" s="28">
        <f>IF(ISBLANK($B65),"",IF($C65="DTC",Rates!$B$21,IF($C65="B2B",Rates!$B$22,"TYPO")))</f>
        <v>1.25</v>
      </c>
      <c r="R65" s="29"/>
    </row>
    <row r="66" spans="1:18" ht="15" customHeight="1">
      <c r="A66" s="119">
        <v>45516</v>
      </c>
      <c r="B66" s="118">
        <v>165691</v>
      </c>
      <c r="C66" t="s">
        <v>2172</v>
      </c>
      <c r="D66">
        <v>3</v>
      </c>
      <c r="E66"/>
      <c r="F66"/>
      <c r="G66">
        <v>3</v>
      </c>
      <c r="H66"/>
      <c r="I66"/>
      <c r="J66" s="28">
        <f t="shared" ref="J66:J129" si="1">IF(ISBLANK($B66),"",SUM(K66:Q66))</f>
        <v>5.15</v>
      </c>
      <c r="K66" s="28">
        <f>IF(ISBLANK($B66),"",D66*Rates!$B$15)</f>
        <v>1.9500000000000002</v>
      </c>
      <c r="L66" s="28">
        <f>IF(ISBLANK($B66),"",$E66*Rates!$B$16)</f>
        <v>0</v>
      </c>
      <c r="M66" s="28">
        <f>IF(ISBLANK($B66),"",$F66*Rates!$B$17)</f>
        <v>0</v>
      </c>
      <c r="N66" s="28">
        <f>IF(ISBLANK($B66),"",$G66*Rates!$B$18)</f>
        <v>1.9500000000000002</v>
      </c>
      <c r="O66" s="28">
        <f>IF(ISBLANK($B66),"",$H66*Rates!$B$19)</f>
        <v>0</v>
      </c>
      <c r="P66" s="28">
        <f>IF(ISBLANK($B66),"",$I66*Rates!$B$20)</f>
        <v>0</v>
      </c>
      <c r="Q66" s="28">
        <f>IF(ISBLANK($B66),"",IF($C66="DTC",Rates!$B$21,IF($C66="B2B",Rates!$B$22,"TYPO")))</f>
        <v>1.25</v>
      </c>
      <c r="R66" s="29"/>
    </row>
    <row r="67" spans="1:18" ht="15" customHeight="1">
      <c r="A67" s="119">
        <v>45516</v>
      </c>
      <c r="B67" s="118">
        <v>165695</v>
      </c>
      <c r="C67" t="s">
        <v>2172</v>
      </c>
      <c r="D67">
        <v>1</v>
      </c>
      <c r="E67"/>
      <c r="F67"/>
      <c r="G67">
        <v>1</v>
      </c>
      <c r="H67">
        <v>1</v>
      </c>
      <c r="I67"/>
      <c r="J67" s="28">
        <f t="shared" si="1"/>
        <v>5.05</v>
      </c>
      <c r="K67" s="28">
        <f>IF(ISBLANK($B67),"",D67*Rates!$B$15)</f>
        <v>0.65</v>
      </c>
      <c r="L67" s="28">
        <f>IF(ISBLANK($B67),"",$E67*Rates!$B$16)</f>
        <v>0</v>
      </c>
      <c r="M67" s="28">
        <f>IF(ISBLANK($B67),"",$F67*Rates!$B$17)</f>
        <v>0</v>
      </c>
      <c r="N67" s="28">
        <f>IF(ISBLANK($B67),"",$G67*Rates!$B$18)</f>
        <v>0.65</v>
      </c>
      <c r="O67" s="28">
        <f>IF(ISBLANK($B67),"",$H67*Rates!$B$19)</f>
        <v>2.5</v>
      </c>
      <c r="P67" s="28">
        <f>IF(ISBLANK($B67),"",$I67*Rates!$B$20)</f>
        <v>0</v>
      </c>
      <c r="Q67" s="28">
        <f>IF(ISBLANK($B67),"",IF($C67="DTC",Rates!$B$21,IF($C67="B2B",Rates!$B$22,"TYPO")))</f>
        <v>1.25</v>
      </c>
      <c r="R67" s="29"/>
    </row>
    <row r="68" spans="1:18" ht="15" customHeight="1">
      <c r="A68" s="119">
        <v>45516</v>
      </c>
      <c r="B68" s="118">
        <v>165696</v>
      </c>
      <c r="C68" t="s">
        <v>2172</v>
      </c>
      <c r="D68">
        <v>1</v>
      </c>
      <c r="E68"/>
      <c r="F68"/>
      <c r="G68">
        <v>1</v>
      </c>
      <c r="H68"/>
      <c r="I68"/>
      <c r="J68" s="28">
        <f t="shared" si="1"/>
        <v>2.5499999999999998</v>
      </c>
      <c r="K68" s="28">
        <f>IF(ISBLANK($B68),"",D68*Rates!$B$15)</f>
        <v>0.65</v>
      </c>
      <c r="L68" s="28">
        <f>IF(ISBLANK($B68),"",$E68*Rates!$B$16)</f>
        <v>0</v>
      </c>
      <c r="M68" s="28">
        <f>IF(ISBLANK($B68),"",$F68*Rates!$B$17)</f>
        <v>0</v>
      </c>
      <c r="N68" s="28">
        <f>IF(ISBLANK($B68),"",$G68*Rates!$B$18)</f>
        <v>0.65</v>
      </c>
      <c r="O68" s="28">
        <f>IF(ISBLANK($B68),"",$H68*Rates!$B$19)</f>
        <v>0</v>
      </c>
      <c r="P68" s="28">
        <f>IF(ISBLANK($B68),"",$I68*Rates!$B$20)</f>
        <v>0</v>
      </c>
      <c r="Q68" s="28">
        <f>IF(ISBLANK($B68),"",IF($C68="DTC",Rates!$B$21,IF($C68="B2B",Rates!$B$22,"TYPO")))</f>
        <v>1.25</v>
      </c>
      <c r="R68" s="29"/>
    </row>
    <row r="69" spans="1:18" ht="15" customHeight="1">
      <c r="A69" s="119">
        <v>45516</v>
      </c>
      <c r="B69" s="118">
        <v>165697</v>
      </c>
      <c r="C69" t="s">
        <v>2172</v>
      </c>
      <c r="D69">
        <v>1</v>
      </c>
      <c r="E69"/>
      <c r="F69"/>
      <c r="G69">
        <v>1</v>
      </c>
      <c r="H69"/>
      <c r="I69"/>
      <c r="J69" s="28">
        <f t="shared" si="1"/>
        <v>2.5499999999999998</v>
      </c>
      <c r="K69" s="28">
        <f>IF(ISBLANK($B69),"",D69*Rates!$B$15)</f>
        <v>0.65</v>
      </c>
      <c r="L69" s="28">
        <f>IF(ISBLANK($B69),"",$E69*Rates!$B$16)</f>
        <v>0</v>
      </c>
      <c r="M69" s="28">
        <f>IF(ISBLANK($B69),"",$F69*Rates!$B$17)</f>
        <v>0</v>
      </c>
      <c r="N69" s="28">
        <f>IF(ISBLANK($B69),"",$G69*Rates!$B$18)</f>
        <v>0.65</v>
      </c>
      <c r="O69" s="28">
        <f>IF(ISBLANK($B69),"",$H69*Rates!$B$19)</f>
        <v>0</v>
      </c>
      <c r="P69" s="28">
        <f>IF(ISBLANK($B69),"",$I69*Rates!$B$20)</f>
        <v>0</v>
      </c>
      <c r="Q69" s="28">
        <f>IF(ISBLANK($B69),"",IF($C69="DTC",Rates!$B$21,IF($C69="B2B",Rates!$B$22,"TYPO")))</f>
        <v>1.25</v>
      </c>
      <c r="R69" s="29"/>
    </row>
    <row r="70" spans="1:18" ht="15" customHeight="1">
      <c r="A70" s="119">
        <v>45516</v>
      </c>
      <c r="B70" s="118">
        <v>165699</v>
      </c>
      <c r="C70" t="s">
        <v>2172</v>
      </c>
      <c r="D70">
        <v>1</v>
      </c>
      <c r="E70"/>
      <c r="F70"/>
      <c r="G70">
        <v>1</v>
      </c>
      <c r="H70"/>
      <c r="I70"/>
      <c r="J70" s="28">
        <f t="shared" si="1"/>
        <v>2.5499999999999998</v>
      </c>
      <c r="K70" s="28">
        <f>IF(ISBLANK($B70),"",D70*Rates!$B$15)</f>
        <v>0.65</v>
      </c>
      <c r="L70" s="28">
        <f>IF(ISBLANK($B70),"",$E70*Rates!$B$16)</f>
        <v>0</v>
      </c>
      <c r="M70" s="28">
        <f>IF(ISBLANK($B70),"",$F70*Rates!$B$17)</f>
        <v>0</v>
      </c>
      <c r="N70" s="28">
        <f>IF(ISBLANK($B70),"",$G70*Rates!$B$18)</f>
        <v>0.65</v>
      </c>
      <c r="O70" s="28">
        <f>IF(ISBLANK($B70),"",$H70*Rates!$B$19)</f>
        <v>0</v>
      </c>
      <c r="P70" s="28">
        <f>IF(ISBLANK($B70),"",$I70*Rates!$B$20)</f>
        <v>0</v>
      </c>
      <c r="Q70" s="28">
        <f>IF(ISBLANK($B70),"",IF($C70="DTC",Rates!$B$21,IF($C70="B2B",Rates!$B$22,"TYPO")))</f>
        <v>1.25</v>
      </c>
      <c r="R70" s="29"/>
    </row>
    <row r="71" spans="1:18" ht="15" customHeight="1">
      <c r="A71" s="119">
        <v>45516</v>
      </c>
      <c r="B71" s="118">
        <v>165700</v>
      </c>
      <c r="C71" t="s">
        <v>2172</v>
      </c>
      <c r="D71">
        <v>1</v>
      </c>
      <c r="E71"/>
      <c r="F71"/>
      <c r="G71">
        <v>1</v>
      </c>
      <c r="H71"/>
      <c r="I71"/>
      <c r="J71" s="28">
        <f t="shared" si="1"/>
        <v>2.5499999999999998</v>
      </c>
      <c r="K71" s="28">
        <f>IF(ISBLANK($B71),"",D71*Rates!$B$15)</f>
        <v>0.65</v>
      </c>
      <c r="L71" s="28">
        <f>IF(ISBLANK($B71),"",$E71*Rates!$B$16)</f>
        <v>0</v>
      </c>
      <c r="M71" s="28">
        <f>IF(ISBLANK($B71),"",$F71*Rates!$B$17)</f>
        <v>0</v>
      </c>
      <c r="N71" s="28">
        <f>IF(ISBLANK($B71),"",$G71*Rates!$B$18)</f>
        <v>0.65</v>
      </c>
      <c r="O71" s="28">
        <f>IF(ISBLANK($B71),"",$H71*Rates!$B$19)</f>
        <v>0</v>
      </c>
      <c r="P71" s="28">
        <f>IF(ISBLANK($B71),"",$I71*Rates!$B$20)</f>
        <v>0</v>
      </c>
      <c r="Q71" s="28">
        <f>IF(ISBLANK($B71),"",IF($C71="DTC",Rates!$B$21,IF($C71="B2B",Rates!$B$22,"TYPO")))</f>
        <v>1.25</v>
      </c>
      <c r="R71" s="29"/>
    </row>
    <row r="72" spans="1:18" ht="15" customHeight="1">
      <c r="A72" s="119">
        <v>45516</v>
      </c>
      <c r="B72" s="118">
        <v>165703</v>
      </c>
      <c r="C72" t="s">
        <v>2172</v>
      </c>
      <c r="D72">
        <v>1</v>
      </c>
      <c r="E72"/>
      <c r="F72"/>
      <c r="G72">
        <v>1</v>
      </c>
      <c r="H72"/>
      <c r="I72"/>
      <c r="J72" s="28">
        <f t="shared" si="1"/>
        <v>2.5499999999999998</v>
      </c>
      <c r="K72" s="28">
        <f>IF(ISBLANK($B72),"",D72*Rates!$B$15)</f>
        <v>0.65</v>
      </c>
      <c r="L72" s="28">
        <f>IF(ISBLANK($B72),"",$E72*Rates!$B$16)</f>
        <v>0</v>
      </c>
      <c r="M72" s="28">
        <f>IF(ISBLANK($B72),"",$F72*Rates!$B$17)</f>
        <v>0</v>
      </c>
      <c r="N72" s="28">
        <f>IF(ISBLANK($B72),"",$G72*Rates!$B$18)</f>
        <v>0.65</v>
      </c>
      <c r="O72" s="28">
        <f>IF(ISBLANK($B72),"",$H72*Rates!$B$19)</f>
        <v>0</v>
      </c>
      <c r="P72" s="28">
        <f>IF(ISBLANK($B72),"",$I72*Rates!$B$20)</f>
        <v>0</v>
      </c>
      <c r="Q72" s="28">
        <f>IF(ISBLANK($B72),"",IF($C72="DTC",Rates!$B$21,IF($C72="B2B",Rates!$B$22,"TYPO")))</f>
        <v>1.25</v>
      </c>
      <c r="R72" s="29"/>
    </row>
    <row r="73" spans="1:18" ht="15" customHeight="1">
      <c r="A73" s="119">
        <v>45516</v>
      </c>
      <c r="B73" s="118">
        <v>165707</v>
      </c>
      <c r="C73" t="s">
        <v>2172</v>
      </c>
      <c r="D73">
        <v>2</v>
      </c>
      <c r="E73"/>
      <c r="F73"/>
      <c r="G73">
        <v>1</v>
      </c>
      <c r="H73">
        <v>1</v>
      </c>
      <c r="I73"/>
      <c r="J73" s="28">
        <f t="shared" si="1"/>
        <v>5.7</v>
      </c>
      <c r="K73" s="28">
        <f>IF(ISBLANK($B73),"",D73*Rates!$B$15)</f>
        <v>1.3</v>
      </c>
      <c r="L73" s="28">
        <f>IF(ISBLANK($B73),"",$E73*Rates!$B$16)</f>
        <v>0</v>
      </c>
      <c r="M73" s="28">
        <f>IF(ISBLANK($B73),"",$F73*Rates!$B$17)</f>
        <v>0</v>
      </c>
      <c r="N73" s="28">
        <f>IF(ISBLANK($B73),"",$G73*Rates!$B$18)</f>
        <v>0.65</v>
      </c>
      <c r="O73" s="28">
        <f>IF(ISBLANK($B73),"",$H73*Rates!$B$19)</f>
        <v>2.5</v>
      </c>
      <c r="P73" s="28">
        <f>IF(ISBLANK($B73),"",$I73*Rates!$B$20)</f>
        <v>0</v>
      </c>
      <c r="Q73" s="28">
        <f>IF(ISBLANK($B73),"",IF($C73="DTC",Rates!$B$21,IF($C73="B2B",Rates!$B$22,"TYPO")))</f>
        <v>1.25</v>
      </c>
      <c r="R73" s="29"/>
    </row>
    <row r="74" spans="1:18" ht="15" customHeight="1">
      <c r="A74" s="119">
        <v>45516</v>
      </c>
      <c r="B74" s="118">
        <v>165708</v>
      </c>
      <c r="C74" t="s">
        <v>2172</v>
      </c>
      <c r="D74">
        <v>9</v>
      </c>
      <c r="E74"/>
      <c r="F74"/>
      <c r="G74">
        <v>7</v>
      </c>
      <c r="H74"/>
      <c r="I74"/>
      <c r="J74" s="28">
        <f t="shared" si="1"/>
        <v>11.65</v>
      </c>
      <c r="K74" s="28">
        <f>IF(ISBLANK($B74),"",D74*Rates!$B$15)</f>
        <v>5.8500000000000005</v>
      </c>
      <c r="L74" s="28">
        <f>IF(ISBLANK($B74),"",$E74*Rates!$B$16)</f>
        <v>0</v>
      </c>
      <c r="M74" s="28">
        <f>IF(ISBLANK($B74),"",$F74*Rates!$B$17)</f>
        <v>0</v>
      </c>
      <c r="N74" s="28">
        <f>IF(ISBLANK($B74),"",$G74*Rates!$B$18)</f>
        <v>4.55</v>
      </c>
      <c r="O74" s="28">
        <f>IF(ISBLANK($B74),"",$H74*Rates!$B$19)</f>
        <v>0</v>
      </c>
      <c r="P74" s="28">
        <f>IF(ISBLANK($B74),"",$I74*Rates!$B$20)</f>
        <v>0</v>
      </c>
      <c r="Q74" s="28">
        <f>IF(ISBLANK($B74),"",IF($C74="DTC",Rates!$B$21,IF($C74="B2B",Rates!$B$22,"TYPO")))</f>
        <v>1.25</v>
      </c>
      <c r="R74" s="29"/>
    </row>
    <row r="75" spans="1:18" ht="15" customHeight="1">
      <c r="A75" s="119">
        <v>45516</v>
      </c>
      <c r="B75" s="118">
        <v>165709</v>
      </c>
      <c r="C75" t="s">
        <v>2172</v>
      </c>
      <c r="D75">
        <v>21</v>
      </c>
      <c r="E75"/>
      <c r="F75"/>
      <c r="G75">
        <v>16</v>
      </c>
      <c r="H75"/>
      <c r="I75"/>
      <c r="J75" s="28">
        <f t="shared" si="1"/>
        <v>25.3</v>
      </c>
      <c r="K75" s="28">
        <f>IF(ISBLANK($B75),"",D75*Rates!$B$15)</f>
        <v>13.65</v>
      </c>
      <c r="L75" s="28">
        <f>IF(ISBLANK($B75),"",$E75*Rates!$B$16)</f>
        <v>0</v>
      </c>
      <c r="M75" s="28">
        <f>IF(ISBLANK($B75),"",$F75*Rates!$B$17)</f>
        <v>0</v>
      </c>
      <c r="N75" s="28">
        <f>IF(ISBLANK($B75),"",$G75*Rates!$B$18)</f>
        <v>10.4</v>
      </c>
      <c r="O75" s="28">
        <f>IF(ISBLANK($B75),"",$H75*Rates!$B$19)</f>
        <v>0</v>
      </c>
      <c r="P75" s="28">
        <f>IF(ISBLANK($B75),"",$I75*Rates!$B$20)</f>
        <v>0</v>
      </c>
      <c r="Q75" s="28">
        <f>IF(ISBLANK($B75),"",IF($C75="DTC",Rates!$B$21,IF($C75="B2B",Rates!$B$22,"TYPO")))</f>
        <v>1.25</v>
      </c>
      <c r="R75" s="29"/>
    </row>
    <row r="76" spans="1:18" ht="15" customHeight="1">
      <c r="A76" s="119">
        <v>45516</v>
      </c>
      <c r="B76" s="118">
        <v>165713</v>
      </c>
      <c r="C76" t="s">
        <v>2172</v>
      </c>
      <c r="D76">
        <v>7</v>
      </c>
      <c r="E76"/>
      <c r="F76"/>
      <c r="G76">
        <v>7</v>
      </c>
      <c r="H76"/>
      <c r="I76"/>
      <c r="J76" s="28">
        <f t="shared" si="1"/>
        <v>10.35</v>
      </c>
      <c r="K76" s="28">
        <f>IF(ISBLANK($B76),"",D76*Rates!$B$15)</f>
        <v>4.55</v>
      </c>
      <c r="L76" s="28">
        <f>IF(ISBLANK($B76),"",$E76*Rates!$B$16)</f>
        <v>0</v>
      </c>
      <c r="M76" s="28">
        <f>IF(ISBLANK($B76),"",$F76*Rates!$B$17)</f>
        <v>0</v>
      </c>
      <c r="N76" s="28">
        <f>IF(ISBLANK($B76),"",$G76*Rates!$B$18)</f>
        <v>4.55</v>
      </c>
      <c r="O76" s="28">
        <f>IF(ISBLANK($B76),"",$H76*Rates!$B$19)</f>
        <v>0</v>
      </c>
      <c r="P76" s="28">
        <f>IF(ISBLANK($B76),"",$I76*Rates!$B$20)</f>
        <v>0</v>
      </c>
      <c r="Q76" s="28">
        <f>IF(ISBLANK($B76),"",IF($C76="DTC",Rates!$B$21,IF($C76="B2B",Rates!$B$22,"TYPO")))</f>
        <v>1.25</v>
      </c>
      <c r="R76" s="29"/>
    </row>
    <row r="77" spans="1:18" ht="15" customHeight="1">
      <c r="A77" s="119">
        <v>45516</v>
      </c>
      <c r="B77" s="118">
        <v>165714</v>
      </c>
      <c r="C77" t="s">
        <v>2172</v>
      </c>
      <c r="D77">
        <v>3</v>
      </c>
      <c r="E77"/>
      <c r="F77"/>
      <c r="G77">
        <v>2</v>
      </c>
      <c r="H77"/>
      <c r="I77"/>
      <c r="J77" s="28">
        <f t="shared" si="1"/>
        <v>4.5</v>
      </c>
      <c r="K77" s="28">
        <f>IF(ISBLANK($B77),"",D77*Rates!$B$15)</f>
        <v>1.9500000000000002</v>
      </c>
      <c r="L77" s="28">
        <f>IF(ISBLANK($B77),"",$E77*Rates!$B$16)</f>
        <v>0</v>
      </c>
      <c r="M77" s="28">
        <f>IF(ISBLANK($B77),"",$F77*Rates!$B$17)</f>
        <v>0</v>
      </c>
      <c r="N77" s="28">
        <f>IF(ISBLANK($B77),"",$G77*Rates!$B$18)</f>
        <v>1.3</v>
      </c>
      <c r="O77" s="28">
        <f>IF(ISBLANK($B77),"",$H77*Rates!$B$19)</f>
        <v>0</v>
      </c>
      <c r="P77" s="28">
        <f>IF(ISBLANK($B77),"",$I77*Rates!$B$20)</f>
        <v>0</v>
      </c>
      <c r="Q77" s="28">
        <f>IF(ISBLANK($B77),"",IF($C77="DTC",Rates!$B$21,IF($C77="B2B",Rates!$B$22,"TYPO")))</f>
        <v>1.25</v>
      </c>
      <c r="R77" s="29"/>
    </row>
    <row r="78" spans="1:18" ht="15" customHeight="1">
      <c r="A78" s="119">
        <v>45516</v>
      </c>
      <c r="B78" s="118">
        <v>165717</v>
      </c>
      <c r="C78" t="s">
        <v>2172</v>
      </c>
      <c r="D78">
        <v>1</v>
      </c>
      <c r="E78"/>
      <c r="F78"/>
      <c r="G78">
        <v>1</v>
      </c>
      <c r="H78"/>
      <c r="I78"/>
      <c r="J78" s="28">
        <f t="shared" si="1"/>
        <v>2.5499999999999998</v>
      </c>
      <c r="K78" s="28">
        <f>IF(ISBLANK($B78),"",D78*Rates!$B$15)</f>
        <v>0.65</v>
      </c>
      <c r="L78" s="28">
        <f>IF(ISBLANK($B78),"",$E78*Rates!$B$16)</f>
        <v>0</v>
      </c>
      <c r="M78" s="28">
        <f>IF(ISBLANK($B78),"",$F78*Rates!$B$17)</f>
        <v>0</v>
      </c>
      <c r="N78" s="28">
        <f>IF(ISBLANK($B78),"",$G78*Rates!$B$18)</f>
        <v>0.65</v>
      </c>
      <c r="O78" s="28">
        <f>IF(ISBLANK($B78),"",$H78*Rates!$B$19)</f>
        <v>0</v>
      </c>
      <c r="P78" s="28">
        <f>IF(ISBLANK($B78),"",$I78*Rates!$B$20)</f>
        <v>0</v>
      </c>
      <c r="Q78" s="28">
        <f>IF(ISBLANK($B78),"",IF($C78="DTC",Rates!$B$21,IF($C78="B2B",Rates!$B$22,"TYPO")))</f>
        <v>1.25</v>
      </c>
      <c r="R78" s="29"/>
    </row>
    <row r="79" spans="1:18" ht="15" customHeight="1">
      <c r="A79" s="119">
        <v>45516</v>
      </c>
      <c r="B79" s="118">
        <v>165718</v>
      </c>
      <c r="C79" t="s">
        <v>2172</v>
      </c>
      <c r="D79">
        <v>1</v>
      </c>
      <c r="E79"/>
      <c r="F79"/>
      <c r="G79">
        <v>1</v>
      </c>
      <c r="H79"/>
      <c r="I79"/>
      <c r="J79" s="28">
        <f t="shared" si="1"/>
        <v>2.5499999999999998</v>
      </c>
      <c r="K79" s="28">
        <f>IF(ISBLANK($B79),"",D79*Rates!$B$15)</f>
        <v>0.65</v>
      </c>
      <c r="L79" s="28">
        <f>IF(ISBLANK($B79),"",$E79*Rates!$B$16)</f>
        <v>0</v>
      </c>
      <c r="M79" s="28">
        <f>IF(ISBLANK($B79),"",$F79*Rates!$B$17)</f>
        <v>0</v>
      </c>
      <c r="N79" s="28">
        <f>IF(ISBLANK($B79),"",$G79*Rates!$B$18)</f>
        <v>0.65</v>
      </c>
      <c r="O79" s="28">
        <f>IF(ISBLANK($B79),"",$H79*Rates!$B$19)</f>
        <v>0</v>
      </c>
      <c r="P79" s="28">
        <f>IF(ISBLANK($B79),"",$I79*Rates!$B$20)</f>
        <v>0</v>
      </c>
      <c r="Q79" s="28">
        <f>IF(ISBLANK($B79),"",IF($C79="DTC",Rates!$B$21,IF($C79="B2B",Rates!$B$22,"TYPO")))</f>
        <v>1.25</v>
      </c>
      <c r="R79" s="29"/>
    </row>
    <row r="80" spans="1:18" ht="15" customHeight="1">
      <c r="A80" s="119">
        <v>45516</v>
      </c>
      <c r="B80" s="118">
        <v>165719</v>
      </c>
      <c r="C80" t="s">
        <v>2172</v>
      </c>
      <c r="D80">
        <v>2</v>
      </c>
      <c r="E80"/>
      <c r="F80"/>
      <c r="G80">
        <v>1</v>
      </c>
      <c r="H80">
        <v>1</v>
      </c>
      <c r="I80"/>
      <c r="J80" s="28">
        <f t="shared" si="1"/>
        <v>5.7</v>
      </c>
      <c r="K80" s="28">
        <f>IF(ISBLANK($B80),"",D80*Rates!$B$15)</f>
        <v>1.3</v>
      </c>
      <c r="L80" s="28">
        <f>IF(ISBLANK($B80),"",$E80*Rates!$B$16)</f>
        <v>0</v>
      </c>
      <c r="M80" s="28">
        <f>IF(ISBLANK($B80),"",$F80*Rates!$B$17)</f>
        <v>0</v>
      </c>
      <c r="N80" s="28">
        <f>IF(ISBLANK($B80),"",$G80*Rates!$B$18)</f>
        <v>0.65</v>
      </c>
      <c r="O80" s="28">
        <f>IF(ISBLANK($B80),"",$H80*Rates!$B$19)</f>
        <v>2.5</v>
      </c>
      <c r="P80" s="28">
        <f>IF(ISBLANK($B80),"",$I80*Rates!$B$20)</f>
        <v>0</v>
      </c>
      <c r="Q80" s="28">
        <f>IF(ISBLANK($B80),"",IF($C80="DTC",Rates!$B$21,IF($C80="B2B",Rates!$B$22,"TYPO")))</f>
        <v>1.25</v>
      </c>
      <c r="R80" s="29"/>
    </row>
    <row r="81" spans="1:18" ht="15" customHeight="1">
      <c r="A81" s="119">
        <v>45516</v>
      </c>
      <c r="B81" s="118">
        <v>165726</v>
      </c>
      <c r="C81" t="s">
        <v>2172</v>
      </c>
      <c r="D81">
        <v>8</v>
      </c>
      <c r="E81"/>
      <c r="F81"/>
      <c r="G81">
        <v>8</v>
      </c>
      <c r="H81"/>
      <c r="I81"/>
      <c r="J81" s="28">
        <f t="shared" si="1"/>
        <v>11.65</v>
      </c>
      <c r="K81" s="28">
        <f>IF(ISBLANK($B81),"",D81*Rates!$B$15)</f>
        <v>5.2</v>
      </c>
      <c r="L81" s="28">
        <f>IF(ISBLANK($B81),"",$E81*Rates!$B$16)</f>
        <v>0</v>
      </c>
      <c r="M81" s="28">
        <f>IF(ISBLANK($B81),"",$F81*Rates!$B$17)</f>
        <v>0</v>
      </c>
      <c r="N81" s="28">
        <f>IF(ISBLANK($B81),"",$G81*Rates!$B$18)</f>
        <v>5.2</v>
      </c>
      <c r="O81" s="28">
        <f>IF(ISBLANK($B81),"",$H81*Rates!$B$19)</f>
        <v>0</v>
      </c>
      <c r="P81" s="28">
        <f>IF(ISBLANK($B81),"",$I81*Rates!$B$20)</f>
        <v>0</v>
      </c>
      <c r="Q81" s="28">
        <f>IF(ISBLANK($B81),"",IF($C81="DTC",Rates!$B$21,IF($C81="B2B",Rates!$B$22,"TYPO")))</f>
        <v>1.25</v>
      </c>
      <c r="R81" s="29"/>
    </row>
    <row r="82" spans="1:18" ht="15" customHeight="1">
      <c r="A82" s="119">
        <v>45516</v>
      </c>
      <c r="B82" s="118">
        <v>165748</v>
      </c>
      <c r="C82" t="s">
        <v>2172</v>
      </c>
      <c r="D82">
        <v>1</v>
      </c>
      <c r="E82"/>
      <c r="F82"/>
      <c r="G82">
        <v>1</v>
      </c>
      <c r="H82"/>
      <c r="I82"/>
      <c r="J82" s="28">
        <f t="shared" si="1"/>
        <v>2.5499999999999998</v>
      </c>
      <c r="K82" s="28">
        <f>IF(ISBLANK($B82),"",D82*Rates!$B$15)</f>
        <v>0.65</v>
      </c>
      <c r="L82" s="28">
        <f>IF(ISBLANK($B82),"",$E82*Rates!$B$16)</f>
        <v>0</v>
      </c>
      <c r="M82" s="28">
        <f>IF(ISBLANK($B82),"",$F82*Rates!$B$17)</f>
        <v>0</v>
      </c>
      <c r="N82" s="28">
        <f>IF(ISBLANK($B82),"",$G82*Rates!$B$18)</f>
        <v>0.65</v>
      </c>
      <c r="O82" s="28">
        <f>IF(ISBLANK($B82),"",$H82*Rates!$B$19)</f>
        <v>0</v>
      </c>
      <c r="P82" s="28">
        <f>IF(ISBLANK($B82),"",$I82*Rates!$B$20)</f>
        <v>0</v>
      </c>
      <c r="Q82" s="28">
        <f>IF(ISBLANK($B82),"",IF($C82="DTC",Rates!$B$21,IF($C82="B2B",Rates!$B$22,"TYPO")))</f>
        <v>1.25</v>
      </c>
      <c r="R82" s="29"/>
    </row>
    <row r="83" spans="1:18" ht="15" customHeight="1">
      <c r="A83" s="119">
        <v>45516</v>
      </c>
      <c r="B83" s="118">
        <v>165752</v>
      </c>
      <c r="C83" t="s">
        <v>2172</v>
      </c>
      <c r="D83">
        <v>3</v>
      </c>
      <c r="E83"/>
      <c r="F83"/>
      <c r="G83">
        <v>2</v>
      </c>
      <c r="H83">
        <v>1</v>
      </c>
      <c r="I83"/>
      <c r="J83" s="28">
        <f t="shared" si="1"/>
        <v>7</v>
      </c>
      <c r="K83" s="28">
        <f>IF(ISBLANK($B83),"",D83*Rates!$B$15)</f>
        <v>1.9500000000000002</v>
      </c>
      <c r="L83" s="28">
        <f>IF(ISBLANK($B83),"",$E83*Rates!$B$16)</f>
        <v>0</v>
      </c>
      <c r="M83" s="28">
        <f>IF(ISBLANK($B83),"",$F83*Rates!$B$17)</f>
        <v>0</v>
      </c>
      <c r="N83" s="28">
        <f>IF(ISBLANK($B83),"",$G83*Rates!$B$18)</f>
        <v>1.3</v>
      </c>
      <c r="O83" s="28">
        <f>IF(ISBLANK($B83),"",$H83*Rates!$B$19)</f>
        <v>2.5</v>
      </c>
      <c r="P83" s="28">
        <f>IF(ISBLANK($B83),"",$I83*Rates!$B$20)</f>
        <v>0</v>
      </c>
      <c r="Q83" s="28">
        <f>IF(ISBLANK($B83),"",IF($C83="DTC",Rates!$B$21,IF($C83="B2B",Rates!$B$22,"TYPO")))</f>
        <v>1.25</v>
      </c>
      <c r="R83" s="29"/>
    </row>
    <row r="84" spans="1:18" ht="15" customHeight="1">
      <c r="A84" s="119">
        <v>45516</v>
      </c>
      <c r="B84" s="118">
        <v>165766</v>
      </c>
      <c r="C84" t="s">
        <v>2172</v>
      </c>
      <c r="D84">
        <v>1</v>
      </c>
      <c r="E84"/>
      <c r="F84"/>
      <c r="G84">
        <v>1</v>
      </c>
      <c r="H84"/>
      <c r="I84"/>
      <c r="J84" s="28">
        <f t="shared" si="1"/>
        <v>2.5499999999999998</v>
      </c>
      <c r="K84" s="28">
        <f>IF(ISBLANK($B84),"",D84*Rates!$B$15)</f>
        <v>0.65</v>
      </c>
      <c r="L84" s="28">
        <f>IF(ISBLANK($B84),"",$E84*Rates!$B$16)</f>
        <v>0</v>
      </c>
      <c r="M84" s="28">
        <f>IF(ISBLANK($B84),"",$F84*Rates!$B$17)</f>
        <v>0</v>
      </c>
      <c r="N84" s="28">
        <f>IF(ISBLANK($B84),"",$G84*Rates!$B$18)</f>
        <v>0.65</v>
      </c>
      <c r="O84" s="28">
        <f>IF(ISBLANK($B84),"",$H84*Rates!$B$19)</f>
        <v>0</v>
      </c>
      <c r="P84" s="28">
        <f>IF(ISBLANK($B84),"",$I84*Rates!$B$20)</f>
        <v>0</v>
      </c>
      <c r="Q84" s="28">
        <f>IF(ISBLANK($B84),"",IF($C84="DTC",Rates!$B$21,IF($C84="B2B",Rates!$B$22,"TYPO")))</f>
        <v>1.25</v>
      </c>
      <c r="R84" s="29"/>
    </row>
    <row r="85" spans="1:18" ht="15" customHeight="1">
      <c r="A85" s="119">
        <v>45516</v>
      </c>
      <c r="B85" s="118">
        <v>165771</v>
      </c>
      <c r="C85" t="s">
        <v>2172</v>
      </c>
      <c r="D85">
        <v>1</v>
      </c>
      <c r="E85"/>
      <c r="F85"/>
      <c r="G85">
        <v>1</v>
      </c>
      <c r="H85"/>
      <c r="I85"/>
      <c r="J85" s="28">
        <f t="shared" si="1"/>
        <v>2.5499999999999998</v>
      </c>
      <c r="K85" s="28">
        <f>IF(ISBLANK($B85),"",D85*Rates!$B$15)</f>
        <v>0.65</v>
      </c>
      <c r="L85" s="28">
        <f>IF(ISBLANK($B85),"",$E85*Rates!$B$16)</f>
        <v>0</v>
      </c>
      <c r="M85" s="28">
        <f>IF(ISBLANK($B85),"",$F85*Rates!$B$17)</f>
        <v>0</v>
      </c>
      <c r="N85" s="28">
        <f>IF(ISBLANK($B85),"",$G85*Rates!$B$18)</f>
        <v>0.65</v>
      </c>
      <c r="O85" s="28">
        <f>IF(ISBLANK($B85),"",$H85*Rates!$B$19)</f>
        <v>0</v>
      </c>
      <c r="P85" s="28">
        <f>IF(ISBLANK($B85),"",$I85*Rates!$B$20)</f>
        <v>0</v>
      </c>
      <c r="Q85" s="28">
        <f>IF(ISBLANK($B85),"",IF($C85="DTC",Rates!$B$21,IF($C85="B2B",Rates!$B$22,"TYPO")))</f>
        <v>1.25</v>
      </c>
      <c r="R85" s="29"/>
    </row>
    <row r="86" spans="1:18" ht="15" customHeight="1">
      <c r="A86" s="119">
        <v>45516</v>
      </c>
      <c r="B86" s="118">
        <v>165777</v>
      </c>
      <c r="C86" t="s">
        <v>2172</v>
      </c>
      <c r="D86">
        <v>5</v>
      </c>
      <c r="E86"/>
      <c r="F86"/>
      <c r="G86">
        <v>5</v>
      </c>
      <c r="H86"/>
      <c r="I86"/>
      <c r="J86" s="28">
        <f t="shared" si="1"/>
        <v>7.75</v>
      </c>
      <c r="K86" s="28">
        <f>IF(ISBLANK($B86),"",D86*Rates!$B$15)</f>
        <v>3.25</v>
      </c>
      <c r="L86" s="28">
        <f>IF(ISBLANK($B86),"",$E86*Rates!$B$16)</f>
        <v>0</v>
      </c>
      <c r="M86" s="28">
        <f>IF(ISBLANK($B86),"",$F86*Rates!$B$17)</f>
        <v>0</v>
      </c>
      <c r="N86" s="28">
        <f>IF(ISBLANK($B86),"",$G86*Rates!$B$18)</f>
        <v>3.25</v>
      </c>
      <c r="O86" s="28">
        <f>IF(ISBLANK($B86),"",$H86*Rates!$B$19)</f>
        <v>0</v>
      </c>
      <c r="P86" s="28">
        <f>IF(ISBLANK($B86),"",$I86*Rates!$B$20)</f>
        <v>0</v>
      </c>
      <c r="Q86" s="28">
        <f>IF(ISBLANK($B86),"",IF($C86="DTC",Rates!$B$21,IF($C86="B2B",Rates!$B$22,"TYPO")))</f>
        <v>1.25</v>
      </c>
      <c r="R86" s="29"/>
    </row>
    <row r="87" spans="1:18" ht="15" customHeight="1">
      <c r="A87" s="119">
        <v>45516</v>
      </c>
      <c r="B87" s="118">
        <v>165782</v>
      </c>
      <c r="C87" t="s">
        <v>2172</v>
      </c>
      <c r="D87">
        <v>1</v>
      </c>
      <c r="E87"/>
      <c r="F87"/>
      <c r="G87">
        <v>1</v>
      </c>
      <c r="H87"/>
      <c r="I87"/>
      <c r="J87" s="28">
        <f t="shared" si="1"/>
        <v>2.5499999999999998</v>
      </c>
      <c r="K87" s="28">
        <f>IF(ISBLANK($B87),"",D87*Rates!$B$15)</f>
        <v>0.65</v>
      </c>
      <c r="L87" s="28">
        <f>IF(ISBLANK($B87),"",$E87*Rates!$B$16)</f>
        <v>0</v>
      </c>
      <c r="M87" s="28">
        <f>IF(ISBLANK($B87),"",$F87*Rates!$B$17)</f>
        <v>0</v>
      </c>
      <c r="N87" s="28">
        <f>IF(ISBLANK($B87),"",$G87*Rates!$B$18)</f>
        <v>0.65</v>
      </c>
      <c r="O87" s="28">
        <f>IF(ISBLANK($B87),"",$H87*Rates!$B$19)</f>
        <v>0</v>
      </c>
      <c r="P87" s="28">
        <f>IF(ISBLANK($B87),"",$I87*Rates!$B$20)</f>
        <v>0</v>
      </c>
      <c r="Q87" s="28">
        <f>IF(ISBLANK($B87),"",IF($C87="DTC",Rates!$B$21,IF($C87="B2B",Rates!$B$22,"TYPO")))</f>
        <v>1.25</v>
      </c>
      <c r="R87" s="29"/>
    </row>
    <row r="88" spans="1:18" ht="15" customHeight="1">
      <c r="A88" s="119">
        <v>45516</v>
      </c>
      <c r="B88" s="118">
        <v>165784</v>
      </c>
      <c r="C88" t="s">
        <v>2172</v>
      </c>
      <c r="D88">
        <v>4</v>
      </c>
      <c r="E88"/>
      <c r="F88"/>
      <c r="G88">
        <v>4</v>
      </c>
      <c r="H88"/>
      <c r="I88"/>
      <c r="J88" s="28">
        <f t="shared" si="1"/>
        <v>6.45</v>
      </c>
      <c r="K88" s="28">
        <f>IF(ISBLANK($B88),"",D88*Rates!$B$15)</f>
        <v>2.6</v>
      </c>
      <c r="L88" s="28">
        <f>IF(ISBLANK($B88),"",$E88*Rates!$B$16)</f>
        <v>0</v>
      </c>
      <c r="M88" s="28">
        <f>IF(ISBLANK($B88),"",$F88*Rates!$B$17)</f>
        <v>0</v>
      </c>
      <c r="N88" s="28">
        <f>IF(ISBLANK($B88),"",$G88*Rates!$B$18)</f>
        <v>2.6</v>
      </c>
      <c r="O88" s="28">
        <f>IF(ISBLANK($B88),"",$H88*Rates!$B$19)</f>
        <v>0</v>
      </c>
      <c r="P88" s="28">
        <f>IF(ISBLANK($B88),"",$I88*Rates!$B$20)</f>
        <v>0</v>
      </c>
      <c r="Q88" s="28">
        <f>IF(ISBLANK($B88),"",IF($C88="DTC",Rates!$B$21,IF($C88="B2B",Rates!$B$22,"TYPO")))</f>
        <v>1.25</v>
      </c>
      <c r="R88" s="29"/>
    </row>
    <row r="89" spans="1:18" ht="15" customHeight="1">
      <c r="A89" s="119">
        <v>45516</v>
      </c>
      <c r="B89" s="118">
        <v>165785</v>
      </c>
      <c r="C89" t="s">
        <v>2172</v>
      </c>
      <c r="D89">
        <v>1</v>
      </c>
      <c r="E89"/>
      <c r="F89"/>
      <c r="G89">
        <v>1</v>
      </c>
      <c r="H89"/>
      <c r="I89"/>
      <c r="J89" s="28">
        <f t="shared" si="1"/>
        <v>2.5499999999999998</v>
      </c>
      <c r="K89" s="28">
        <f>IF(ISBLANK($B89),"",D89*Rates!$B$15)</f>
        <v>0.65</v>
      </c>
      <c r="L89" s="28">
        <f>IF(ISBLANK($B89),"",$E89*Rates!$B$16)</f>
        <v>0</v>
      </c>
      <c r="M89" s="28">
        <f>IF(ISBLANK($B89),"",$F89*Rates!$B$17)</f>
        <v>0</v>
      </c>
      <c r="N89" s="28">
        <f>IF(ISBLANK($B89),"",$G89*Rates!$B$18)</f>
        <v>0.65</v>
      </c>
      <c r="O89" s="28">
        <f>IF(ISBLANK($B89),"",$H89*Rates!$B$19)</f>
        <v>0</v>
      </c>
      <c r="P89" s="28">
        <f>IF(ISBLANK($B89),"",$I89*Rates!$B$20)</f>
        <v>0</v>
      </c>
      <c r="Q89" s="28">
        <f>IF(ISBLANK($B89),"",IF($C89="DTC",Rates!$B$21,IF($C89="B2B",Rates!$B$22,"TYPO")))</f>
        <v>1.25</v>
      </c>
      <c r="R89" s="29"/>
    </row>
    <row r="90" spans="1:18" ht="15" customHeight="1">
      <c r="A90" s="119">
        <v>45516</v>
      </c>
      <c r="B90" s="118">
        <v>165786</v>
      </c>
      <c r="C90" t="s">
        <v>2172</v>
      </c>
      <c r="D90">
        <v>6</v>
      </c>
      <c r="E90"/>
      <c r="F90"/>
      <c r="G90">
        <v>6</v>
      </c>
      <c r="H90"/>
      <c r="I90"/>
      <c r="J90" s="28">
        <f t="shared" si="1"/>
        <v>9.0500000000000007</v>
      </c>
      <c r="K90" s="28">
        <f>IF(ISBLANK($B90),"",D90*Rates!$B$15)</f>
        <v>3.9000000000000004</v>
      </c>
      <c r="L90" s="28">
        <f>IF(ISBLANK($B90),"",$E90*Rates!$B$16)</f>
        <v>0</v>
      </c>
      <c r="M90" s="28">
        <f>IF(ISBLANK($B90),"",$F90*Rates!$B$17)</f>
        <v>0</v>
      </c>
      <c r="N90" s="28">
        <f>IF(ISBLANK($B90),"",$G90*Rates!$B$18)</f>
        <v>3.9000000000000004</v>
      </c>
      <c r="O90" s="28">
        <f>IF(ISBLANK($B90),"",$H90*Rates!$B$19)</f>
        <v>0</v>
      </c>
      <c r="P90" s="28">
        <f>IF(ISBLANK($B90),"",$I90*Rates!$B$20)</f>
        <v>0</v>
      </c>
      <c r="Q90" s="28">
        <f>IF(ISBLANK($B90),"",IF($C90="DTC",Rates!$B$21,IF($C90="B2B",Rates!$B$22,"TYPO")))</f>
        <v>1.25</v>
      </c>
      <c r="R90" s="29"/>
    </row>
    <row r="91" spans="1:18" ht="15" customHeight="1">
      <c r="A91" s="119">
        <v>45516</v>
      </c>
      <c r="B91" s="118">
        <v>165788</v>
      </c>
      <c r="C91" t="s">
        <v>2172</v>
      </c>
      <c r="D91">
        <v>1</v>
      </c>
      <c r="E91"/>
      <c r="F91"/>
      <c r="G91">
        <v>1</v>
      </c>
      <c r="H91">
        <v>1</v>
      </c>
      <c r="I91"/>
      <c r="J91" s="28">
        <f t="shared" si="1"/>
        <v>5.05</v>
      </c>
      <c r="K91" s="28">
        <f>IF(ISBLANK($B91),"",D91*Rates!$B$15)</f>
        <v>0.65</v>
      </c>
      <c r="L91" s="28">
        <f>IF(ISBLANK($B91),"",$E91*Rates!$B$16)</f>
        <v>0</v>
      </c>
      <c r="M91" s="28">
        <f>IF(ISBLANK($B91),"",$F91*Rates!$B$17)</f>
        <v>0</v>
      </c>
      <c r="N91" s="28">
        <f>IF(ISBLANK($B91),"",$G91*Rates!$B$18)</f>
        <v>0.65</v>
      </c>
      <c r="O91" s="28">
        <f>IF(ISBLANK($B91),"",$H91*Rates!$B$19)</f>
        <v>2.5</v>
      </c>
      <c r="P91" s="28">
        <f>IF(ISBLANK($B91),"",$I91*Rates!$B$20)</f>
        <v>0</v>
      </c>
      <c r="Q91" s="28">
        <f>IF(ISBLANK($B91),"",IF($C91="DTC",Rates!$B$21,IF($C91="B2B",Rates!$B$22,"TYPO")))</f>
        <v>1.25</v>
      </c>
      <c r="R91" s="29"/>
    </row>
    <row r="92" spans="1:18" ht="15" customHeight="1">
      <c r="A92" s="119">
        <v>45516</v>
      </c>
      <c r="B92" s="118">
        <v>165789</v>
      </c>
      <c r="C92" t="s">
        <v>2172</v>
      </c>
      <c r="D92">
        <v>1</v>
      </c>
      <c r="E92"/>
      <c r="F92"/>
      <c r="G92">
        <v>1</v>
      </c>
      <c r="H92"/>
      <c r="I92"/>
      <c r="J92" s="28">
        <f t="shared" si="1"/>
        <v>2.5499999999999998</v>
      </c>
      <c r="K92" s="28">
        <f>IF(ISBLANK($B92),"",D92*Rates!$B$15)</f>
        <v>0.65</v>
      </c>
      <c r="L92" s="28">
        <f>IF(ISBLANK($B92),"",$E92*Rates!$B$16)</f>
        <v>0</v>
      </c>
      <c r="M92" s="28">
        <f>IF(ISBLANK($B92),"",$F92*Rates!$B$17)</f>
        <v>0</v>
      </c>
      <c r="N92" s="28">
        <f>IF(ISBLANK($B92),"",$G92*Rates!$B$18)</f>
        <v>0.65</v>
      </c>
      <c r="O92" s="28">
        <f>IF(ISBLANK($B92),"",$H92*Rates!$B$19)</f>
        <v>0</v>
      </c>
      <c r="P92" s="28">
        <f>IF(ISBLANK($B92),"",$I92*Rates!$B$20)</f>
        <v>0</v>
      </c>
      <c r="Q92" s="28">
        <f>IF(ISBLANK($B92),"",IF($C92="DTC",Rates!$B$21,IF($C92="B2B",Rates!$B$22,"TYPO")))</f>
        <v>1.25</v>
      </c>
      <c r="R92" s="29"/>
    </row>
    <row r="93" spans="1:18" ht="15" customHeight="1">
      <c r="A93" s="119">
        <v>45516</v>
      </c>
      <c r="B93" s="118">
        <v>165792</v>
      </c>
      <c r="C93" t="s">
        <v>2172</v>
      </c>
      <c r="D93">
        <v>1</v>
      </c>
      <c r="E93"/>
      <c r="F93"/>
      <c r="G93">
        <v>1</v>
      </c>
      <c r="H93"/>
      <c r="I93"/>
      <c r="J93" s="28">
        <f t="shared" si="1"/>
        <v>2.5499999999999998</v>
      </c>
      <c r="K93" s="28">
        <f>IF(ISBLANK($B93),"",D93*Rates!$B$15)</f>
        <v>0.65</v>
      </c>
      <c r="L93" s="28">
        <f>IF(ISBLANK($B93),"",$E93*Rates!$B$16)</f>
        <v>0</v>
      </c>
      <c r="M93" s="28">
        <f>IF(ISBLANK($B93),"",$F93*Rates!$B$17)</f>
        <v>0</v>
      </c>
      <c r="N93" s="28">
        <f>IF(ISBLANK($B93),"",$G93*Rates!$B$18)</f>
        <v>0.65</v>
      </c>
      <c r="O93" s="28">
        <f>IF(ISBLANK($B93),"",$H93*Rates!$B$19)</f>
        <v>0</v>
      </c>
      <c r="P93" s="28">
        <f>IF(ISBLANK($B93),"",$I93*Rates!$B$20)</f>
        <v>0</v>
      </c>
      <c r="Q93" s="28">
        <f>IF(ISBLANK($B93),"",IF($C93="DTC",Rates!$B$21,IF($C93="B2B",Rates!$B$22,"TYPO")))</f>
        <v>1.25</v>
      </c>
      <c r="R93" s="29"/>
    </row>
    <row r="94" spans="1:18" ht="15" customHeight="1">
      <c r="A94" s="119">
        <v>45516</v>
      </c>
      <c r="B94" s="118">
        <v>165793</v>
      </c>
      <c r="C94" t="s">
        <v>2172</v>
      </c>
      <c r="D94">
        <v>2</v>
      </c>
      <c r="E94"/>
      <c r="F94"/>
      <c r="G94">
        <v>1</v>
      </c>
      <c r="H94"/>
      <c r="I94"/>
      <c r="J94" s="28">
        <f t="shared" si="1"/>
        <v>3.2</v>
      </c>
      <c r="K94" s="28">
        <f>IF(ISBLANK($B94),"",D94*Rates!$B$15)</f>
        <v>1.3</v>
      </c>
      <c r="L94" s="28">
        <f>IF(ISBLANK($B94),"",$E94*Rates!$B$16)</f>
        <v>0</v>
      </c>
      <c r="M94" s="28">
        <f>IF(ISBLANK($B94),"",$F94*Rates!$B$17)</f>
        <v>0</v>
      </c>
      <c r="N94" s="28">
        <f>IF(ISBLANK($B94),"",$G94*Rates!$B$18)</f>
        <v>0.65</v>
      </c>
      <c r="O94" s="28">
        <f>IF(ISBLANK($B94),"",$H94*Rates!$B$19)</f>
        <v>0</v>
      </c>
      <c r="P94" s="28">
        <f>IF(ISBLANK($B94),"",$I94*Rates!$B$20)</f>
        <v>0</v>
      </c>
      <c r="Q94" s="28">
        <f>IF(ISBLANK($B94),"",IF($C94="DTC",Rates!$B$21,IF($C94="B2B",Rates!$B$22,"TYPO")))</f>
        <v>1.25</v>
      </c>
      <c r="R94" s="29"/>
    </row>
    <row r="95" spans="1:18" ht="15" customHeight="1">
      <c r="A95" s="119">
        <v>45516</v>
      </c>
      <c r="B95" s="118">
        <v>165794</v>
      </c>
      <c r="C95" t="s">
        <v>2172</v>
      </c>
      <c r="D95">
        <v>8</v>
      </c>
      <c r="E95"/>
      <c r="F95"/>
      <c r="G95">
        <v>7</v>
      </c>
      <c r="H95"/>
      <c r="I95"/>
      <c r="J95" s="28">
        <f t="shared" si="1"/>
        <v>11</v>
      </c>
      <c r="K95" s="28">
        <f>IF(ISBLANK($B95),"",D95*Rates!$B$15)</f>
        <v>5.2</v>
      </c>
      <c r="L95" s="28">
        <f>IF(ISBLANK($B95),"",$E95*Rates!$B$16)</f>
        <v>0</v>
      </c>
      <c r="M95" s="28">
        <f>IF(ISBLANK($B95),"",$F95*Rates!$B$17)</f>
        <v>0</v>
      </c>
      <c r="N95" s="28">
        <f>IF(ISBLANK($B95),"",$G95*Rates!$B$18)</f>
        <v>4.55</v>
      </c>
      <c r="O95" s="28">
        <f>IF(ISBLANK($B95),"",$H95*Rates!$B$19)</f>
        <v>0</v>
      </c>
      <c r="P95" s="28">
        <f>IF(ISBLANK($B95),"",$I95*Rates!$B$20)</f>
        <v>0</v>
      </c>
      <c r="Q95" s="28">
        <f>IF(ISBLANK($B95),"",IF($C95="DTC",Rates!$B$21,IF($C95="B2B",Rates!$B$22,"TYPO")))</f>
        <v>1.25</v>
      </c>
      <c r="R95" s="29"/>
    </row>
    <row r="96" spans="1:18" ht="15" customHeight="1">
      <c r="A96" s="119">
        <v>45516</v>
      </c>
      <c r="B96" s="118">
        <v>165795</v>
      </c>
      <c r="C96" t="s">
        <v>2172</v>
      </c>
      <c r="D96">
        <v>1</v>
      </c>
      <c r="E96"/>
      <c r="F96"/>
      <c r="G96">
        <v>1</v>
      </c>
      <c r="H96"/>
      <c r="I96"/>
      <c r="J96" s="28">
        <f t="shared" si="1"/>
        <v>2.5499999999999998</v>
      </c>
      <c r="K96" s="28">
        <f>IF(ISBLANK($B96),"",D96*Rates!$B$15)</f>
        <v>0.65</v>
      </c>
      <c r="L96" s="28">
        <f>IF(ISBLANK($B96),"",$E96*Rates!$B$16)</f>
        <v>0</v>
      </c>
      <c r="M96" s="28">
        <f>IF(ISBLANK($B96),"",$F96*Rates!$B$17)</f>
        <v>0</v>
      </c>
      <c r="N96" s="28">
        <f>IF(ISBLANK($B96),"",$G96*Rates!$B$18)</f>
        <v>0.65</v>
      </c>
      <c r="O96" s="28">
        <f>IF(ISBLANK($B96),"",$H96*Rates!$B$19)</f>
        <v>0</v>
      </c>
      <c r="P96" s="28">
        <f>IF(ISBLANK($B96),"",$I96*Rates!$B$20)</f>
        <v>0</v>
      </c>
      <c r="Q96" s="28">
        <f>IF(ISBLANK($B96),"",IF($C96="DTC",Rates!$B$21,IF($C96="B2B",Rates!$B$22,"TYPO")))</f>
        <v>1.25</v>
      </c>
      <c r="R96" s="29"/>
    </row>
    <row r="97" spans="1:18" ht="15" customHeight="1">
      <c r="A97" s="119">
        <v>45516</v>
      </c>
      <c r="B97" s="118">
        <v>165799</v>
      </c>
      <c r="C97" t="s">
        <v>2172</v>
      </c>
      <c r="D97">
        <v>1</v>
      </c>
      <c r="E97"/>
      <c r="F97"/>
      <c r="G97">
        <v>1</v>
      </c>
      <c r="H97"/>
      <c r="I97"/>
      <c r="J97" s="28">
        <f t="shared" si="1"/>
        <v>2.5499999999999998</v>
      </c>
      <c r="K97" s="28">
        <f>IF(ISBLANK($B97),"",D97*Rates!$B$15)</f>
        <v>0.65</v>
      </c>
      <c r="L97" s="28">
        <f>IF(ISBLANK($B97),"",$E97*Rates!$B$16)</f>
        <v>0</v>
      </c>
      <c r="M97" s="28">
        <f>IF(ISBLANK($B97),"",$F97*Rates!$B$17)</f>
        <v>0</v>
      </c>
      <c r="N97" s="28">
        <f>IF(ISBLANK($B97),"",$G97*Rates!$B$18)</f>
        <v>0.65</v>
      </c>
      <c r="O97" s="28">
        <f>IF(ISBLANK($B97),"",$H97*Rates!$B$19)</f>
        <v>0</v>
      </c>
      <c r="P97" s="28">
        <f>IF(ISBLANK($B97),"",$I97*Rates!$B$20)</f>
        <v>0</v>
      </c>
      <c r="Q97" s="28">
        <f>IF(ISBLANK($B97),"",IF($C97="DTC",Rates!$B$21,IF($C97="B2B",Rates!$B$22,"TYPO")))</f>
        <v>1.25</v>
      </c>
      <c r="R97" s="29"/>
    </row>
    <row r="98" spans="1:18" ht="15" customHeight="1">
      <c r="A98" s="119">
        <v>45516</v>
      </c>
      <c r="B98" s="118">
        <v>165804</v>
      </c>
      <c r="C98" t="s">
        <v>2172</v>
      </c>
      <c r="D98">
        <v>3</v>
      </c>
      <c r="E98"/>
      <c r="F98"/>
      <c r="G98">
        <v>2</v>
      </c>
      <c r="H98">
        <v>1</v>
      </c>
      <c r="I98"/>
      <c r="J98" s="28">
        <f t="shared" si="1"/>
        <v>7</v>
      </c>
      <c r="K98" s="28">
        <f>IF(ISBLANK($B98),"",D98*Rates!$B$15)</f>
        <v>1.9500000000000002</v>
      </c>
      <c r="L98" s="28">
        <f>IF(ISBLANK($B98),"",$E98*Rates!$B$16)</f>
        <v>0</v>
      </c>
      <c r="M98" s="28">
        <f>IF(ISBLANK($B98),"",$F98*Rates!$B$17)</f>
        <v>0</v>
      </c>
      <c r="N98" s="28">
        <f>IF(ISBLANK($B98),"",$G98*Rates!$B$18)</f>
        <v>1.3</v>
      </c>
      <c r="O98" s="28">
        <f>IF(ISBLANK($B98),"",$H98*Rates!$B$19)</f>
        <v>2.5</v>
      </c>
      <c r="P98" s="28">
        <f>IF(ISBLANK($B98),"",$I98*Rates!$B$20)</f>
        <v>0</v>
      </c>
      <c r="Q98" s="28">
        <f>IF(ISBLANK($B98),"",IF($C98="DTC",Rates!$B$21,IF($C98="B2B",Rates!$B$22,"TYPO")))</f>
        <v>1.25</v>
      </c>
      <c r="R98" s="29"/>
    </row>
    <row r="99" spans="1:18" ht="15" customHeight="1">
      <c r="A99" s="119">
        <v>45516</v>
      </c>
      <c r="B99" s="118">
        <v>165807</v>
      </c>
      <c r="C99" t="s">
        <v>2172</v>
      </c>
      <c r="D99">
        <v>4</v>
      </c>
      <c r="E99"/>
      <c r="F99"/>
      <c r="G99">
        <v>1</v>
      </c>
      <c r="H99">
        <v>1</v>
      </c>
      <c r="I99"/>
      <c r="J99" s="28">
        <f t="shared" si="1"/>
        <v>7</v>
      </c>
      <c r="K99" s="28">
        <f>IF(ISBLANK($B99),"",D99*Rates!$B$15)</f>
        <v>2.6</v>
      </c>
      <c r="L99" s="28">
        <f>IF(ISBLANK($B99),"",$E99*Rates!$B$16)</f>
        <v>0</v>
      </c>
      <c r="M99" s="28">
        <f>IF(ISBLANK($B99),"",$F99*Rates!$B$17)</f>
        <v>0</v>
      </c>
      <c r="N99" s="28">
        <f>IF(ISBLANK($B99),"",$G99*Rates!$B$18)</f>
        <v>0.65</v>
      </c>
      <c r="O99" s="28">
        <f>IF(ISBLANK($B99),"",$H99*Rates!$B$19)</f>
        <v>2.5</v>
      </c>
      <c r="P99" s="28">
        <f>IF(ISBLANK($B99),"",$I99*Rates!$B$20)</f>
        <v>0</v>
      </c>
      <c r="Q99" s="28">
        <f>IF(ISBLANK($B99),"",IF($C99="DTC",Rates!$B$21,IF($C99="B2B",Rates!$B$22,"TYPO")))</f>
        <v>1.25</v>
      </c>
      <c r="R99" s="29"/>
    </row>
    <row r="100" spans="1:18" ht="15" customHeight="1">
      <c r="A100" s="119">
        <v>45516</v>
      </c>
      <c r="B100" s="118">
        <v>165808</v>
      </c>
      <c r="C100" t="s">
        <v>2172</v>
      </c>
      <c r="D100">
        <v>3</v>
      </c>
      <c r="E100"/>
      <c r="F100"/>
      <c r="G100">
        <v>3</v>
      </c>
      <c r="H100"/>
      <c r="I100"/>
      <c r="J100" s="28">
        <f t="shared" si="1"/>
        <v>5.15</v>
      </c>
      <c r="K100" s="28">
        <f>IF(ISBLANK($B100),"",D100*Rates!$B$15)</f>
        <v>1.9500000000000002</v>
      </c>
      <c r="L100" s="28">
        <f>IF(ISBLANK($B100),"",$E100*Rates!$B$16)</f>
        <v>0</v>
      </c>
      <c r="M100" s="28">
        <f>IF(ISBLANK($B100),"",$F100*Rates!$B$17)</f>
        <v>0</v>
      </c>
      <c r="N100" s="28">
        <f>IF(ISBLANK($B100),"",$G100*Rates!$B$18)</f>
        <v>1.9500000000000002</v>
      </c>
      <c r="O100" s="28">
        <f>IF(ISBLANK($B100),"",$H100*Rates!$B$19)</f>
        <v>0</v>
      </c>
      <c r="P100" s="28">
        <f>IF(ISBLANK($B100),"",$I100*Rates!$B$20)</f>
        <v>0</v>
      </c>
      <c r="Q100" s="28">
        <f>IF(ISBLANK($B100),"",IF($C100="DTC",Rates!$B$21,IF($C100="B2B",Rates!$B$22,"TYPO")))</f>
        <v>1.25</v>
      </c>
      <c r="R100" s="29"/>
    </row>
    <row r="101" spans="1:18" ht="15" customHeight="1">
      <c r="A101" s="119">
        <v>45516</v>
      </c>
      <c r="B101" s="118">
        <v>165811</v>
      </c>
      <c r="C101" t="s">
        <v>2172</v>
      </c>
      <c r="D101">
        <v>1</v>
      </c>
      <c r="E101"/>
      <c r="F101"/>
      <c r="G101">
        <v>1</v>
      </c>
      <c r="H101">
        <v>1</v>
      </c>
      <c r="I101"/>
      <c r="J101" s="28">
        <f t="shared" si="1"/>
        <v>5.05</v>
      </c>
      <c r="K101" s="28">
        <f>IF(ISBLANK($B101),"",D101*Rates!$B$15)</f>
        <v>0.65</v>
      </c>
      <c r="L101" s="28">
        <f>IF(ISBLANK($B101),"",$E101*Rates!$B$16)</f>
        <v>0</v>
      </c>
      <c r="M101" s="28">
        <f>IF(ISBLANK($B101),"",$F101*Rates!$B$17)</f>
        <v>0</v>
      </c>
      <c r="N101" s="28">
        <f>IF(ISBLANK($B101),"",$G101*Rates!$B$18)</f>
        <v>0.65</v>
      </c>
      <c r="O101" s="28">
        <f>IF(ISBLANK($B101),"",$H101*Rates!$B$19)</f>
        <v>2.5</v>
      </c>
      <c r="P101" s="28">
        <f>IF(ISBLANK($B101),"",$I101*Rates!$B$20)</f>
        <v>0</v>
      </c>
      <c r="Q101" s="28">
        <f>IF(ISBLANK($B101),"",IF($C101="DTC",Rates!$B$21,IF($C101="B2B",Rates!$B$22,"TYPO")))</f>
        <v>1.25</v>
      </c>
      <c r="R101" s="29"/>
    </row>
    <row r="102" spans="1:18" ht="15" customHeight="1">
      <c r="A102" s="119">
        <v>45516</v>
      </c>
      <c r="B102" s="118">
        <v>165824</v>
      </c>
      <c r="C102" t="s">
        <v>2172</v>
      </c>
      <c r="D102">
        <v>3</v>
      </c>
      <c r="E102"/>
      <c r="F102"/>
      <c r="G102">
        <v>2</v>
      </c>
      <c r="H102">
        <v>1</v>
      </c>
      <c r="I102"/>
      <c r="J102" s="28">
        <f t="shared" si="1"/>
        <v>7</v>
      </c>
      <c r="K102" s="28">
        <f>IF(ISBLANK($B102),"",D102*Rates!$B$15)</f>
        <v>1.9500000000000002</v>
      </c>
      <c r="L102" s="28">
        <f>IF(ISBLANK($B102),"",$E102*Rates!$B$16)</f>
        <v>0</v>
      </c>
      <c r="M102" s="28">
        <f>IF(ISBLANK($B102),"",$F102*Rates!$B$17)</f>
        <v>0</v>
      </c>
      <c r="N102" s="28">
        <f>IF(ISBLANK($B102),"",$G102*Rates!$B$18)</f>
        <v>1.3</v>
      </c>
      <c r="O102" s="28">
        <f>IF(ISBLANK($B102),"",$H102*Rates!$B$19)</f>
        <v>2.5</v>
      </c>
      <c r="P102" s="28">
        <f>IF(ISBLANK($B102),"",$I102*Rates!$B$20)</f>
        <v>0</v>
      </c>
      <c r="Q102" s="28">
        <f>IF(ISBLANK($B102),"",IF($C102="DTC",Rates!$B$21,IF($C102="B2B",Rates!$B$22,"TYPO")))</f>
        <v>1.25</v>
      </c>
      <c r="R102" s="29"/>
    </row>
    <row r="103" spans="1:18" ht="15" customHeight="1">
      <c r="A103" s="119">
        <v>45516</v>
      </c>
      <c r="B103" s="118">
        <v>165827</v>
      </c>
      <c r="C103" t="s">
        <v>2172</v>
      </c>
      <c r="D103">
        <v>5</v>
      </c>
      <c r="E103"/>
      <c r="F103"/>
      <c r="G103">
        <v>5</v>
      </c>
      <c r="H103"/>
      <c r="I103"/>
      <c r="J103" s="28">
        <f t="shared" si="1"/>
        <v>7.75</v>
      </c>
      <c r="K103" s="28">
        <f>IF(ISBLANK($B103),"",D103*Rates!$B$15)</f>
        <v>3.25</v>
      </c>
      <c r="L103" s="28">
        <f>IF(ISBLANK($B103),"",$E103*Rates!$B$16)</f>
        <v>0</v>
      </c>
      <c r="M103" s="28">
        <f>IF(ISBLANK($B103),"",$F103*Rates!$B$17)</f>
        <v>0</v>
      </c>
      <c r="N103" s="28">
        <f>IF(ISBLANK($B103),"",$G103*Rates!$B$18)</f>
        <v>3.25</v>
      </c>
      <c r="O103" s="28">
        <f>IF(ISBLANK($B103),"",$H103*Rates!$B$19)</f>
        <v>0</v>
      </c>
      <c r="P103" s="28">
        <f>IF(ISBLANK($B103),"",$I103*Rates!$B$20)</f>
        <v>0</v>
      </c>
      <c r="Q103" s="28">
        <f>IF(ISBLANK($B103),"",IF($C103="DTC",Rates!$B$21,IF($C103="B2B",Rates!$B$22,"TYPO")))</f>
        <v>1.25</v>
      </c>
      <c r="R103" s="29"/>
    </row>
    <row r="104" spans="1:18" ht="15" customHeight="1">
      <c r="A104" s="119">
        <v>45516</v>
      </c>
      <c r="B104" s="118">
        <v>165828</v>
      </c>
      <c r="C104" t="s">
        <v>2172</v>
      </c>
      <c r="D104">
        <v>11</v>
      </c>
      <c r="E104"/>
      <c r="F104"/>
      <c r="G104">
        <v>10</v>
      </c>
      <c r="H104"/>
      <c r="I104"/>
      <c r="J104" s="28">
        <f t="shared" si="1"/>
        <v>14.9</v>
      </c>
      <c r="K104" s="28">
        <f>IF(ISBLANK($B104),"",D104*Rates!$B$15)</f>
        <v>7.15</v>
      </c>
      <c r="L104" s="28">
        <f>IF(ISBLANK($B104),"",$E104*Rates!$B$16)</f>
        <v>0</v>
      </c>
      <c r="M104" s="28">
        <f>IF(ISBLANK($B104),"",$F104*Rates!$B$17)</f>
        <v>0</v>
      </c>
      <c r="N104" s="28">
        <f>IF(ISBLANK($B104),"",$G104*Rates!$B$18)</f>
        <v>6.5</v>
      </c>
      <c r="O104" s="28">
        <f>IF(ISBLANK($B104),"",$H104*Rates!$B$19)</f>
        <v>0</v>
      </c>
      <c r="P104" s="28">
        <f>IF(ISBLANK($B104),"",$I104*Rates!$B$20)</f>
        <v>0</v>
      </c>
      <c r="Q104" s="28">
        <f>IF(ISBLANK($B104),"",IF($C104="DTC",Rates!$B$21,IF($C104="B2B",Rates!$B$22,"TYPO")))</f>
        <v>1.25</v>
      </c>
      <c r="R104" s="29"/>
    </row>
    <row r="105" spans="1:18" ht="15" customHeight="1">
      <c r="A105" s="119">
        <v>45516</v>
      </c>
      <c r="B105" s="118">
        <v>165829</v>
      </c>
      <c r="C105" t="s">
        <v>2172</v>
      </c>
      <c r="D105">
        <v>2</v>
      </c>
      <c r="E105"/>
      <c r="F105"/>
      <c r="G105">
        <v>1</v>
      </c>
      <c r="H105">
        <v>1</v>
      </c>
      <c r="I105"/>
      <c r="J105" s="28">
        <f t="shared" si="1"/>
        <v>5.7</v>
      </c>
      <c r="K105" s="28">
        <f>IF(ISBLANK($B105),"",D105*Rates!$B$15)</f>
        <v>1.3</v>
      </c>
      <c r="L105" s="28">
        <f>IF(ISBLANK($B105),"",$E105*Rates!$B$16)</f>
        <v>0</v>
      </c>
      <c r="M105" s="28">
        <f>IF(ISBLANK($B105),"",$F105*Rates!$B$17)</f>
        <v>0</v>
      </c>
      <c r="N105" s="28">
        <f>IF(ISBLANK($B105),"",$G105*Rates!$B$18)</f>
        <v>0.65</v>
      </c>
      <c r="O105" s="28">
        <f>IF(ISBLANK($B105),"",$H105*Rates!$B$19)</f>
        <v>2.5</v>
      </c>
      <c r="P105" s="28">
        <f>IF(ISBLANK($B105),"",$I105*Rates!$B$20)</f>
        <v>0</v>
      </c>
      <c r="Q105" s="28">
        <f>IF(ISBLANK($B105),"",IF($C105="DTC",Rates!$B$21,IF($C105="B2B",Rates!$B$22,"TYPO")))</f>
        <v>1.25</v>
      </c>
      <c r="R105" s="29"/>
    </row>
    <row r="106" spans="1:18" ht="15" customHeight="1">
      <c r="A106" s="119">
        <v>45516</v>
      </c>
      <c r="B106" s="118">
        <v>165836</v>
      </c>
      <c r="C106" t="s">
        <v>2172</v>
      </c>
      <c r="D106">
        <v>2</v>
      </c>
      <c r="E106"/>
      <c r="F106"/>
      <c r="G106">
        <v>1</v>
      </c>
      <c r="H106">
        <v>1</v>
      </c>
      <c r="I106"/>
      <c r="J106" s="28">
        <f t="shared" si="1"/>
        <v>5.7</v>
      </c>
      <c r="K106" s="28">
        <f>IF(ISBLANK($B106),"",D106*Rates!$B$15)</f>
        <v>1.3</v>
      </c>
      <c r="L106" s="28">
        <f>IF(ISBLANK($B106),"",$E106*Rates!$B$16)</f>
        <v>0</v>
      </c>
      <c r="M106" s="28">
        <f>IF(ISBLANK($B106),"",$F106*Rates!$B$17)</f>
        <v>0</v>
      </c>
      <c r="N106" s="28">
        <f>IF(ISBLANK($B106),"",$G106*Rates!$B$18)</f>
        <v>0.65</v>
      </c>
      <c r="O106" s="28">
        <f>IF(ISBLANK($B106),"",$H106*Rates!$B$19)</f>
        <v>2.5</v>
      </c>
      <c r="P106" s="28">
        <f>IF(ISBLANK($B106),"",$I106*Rates!$B$20)</f>
        <v>0</v>
      </c>
      <c r="Q106" s="28">
        <f>IF(ISBLANK($B106),"",IF($C106="DTC",Rates!$B$21,IF($C106="B2B",Rates!$B$22,"TYPO")))</f>
        <v>1.25</v>
      </c>
      <c r="R106" s="29"/>
    </row>
    <row r="107" spans="1:18" ht="15" customHeight="1">
      <c r="A107" s="119">
        <v>45516</v>
      </c>
      <c r="B107" s="118">
        <v>165844</v>
      </c>
      <c r="C107" t="s">
        <v>2172</v>
      </c>
      <c r="D107">
        <v>1</v>
      </c>
      <c r="E107"/>
      <c r="F107"/>
      <c r="G107">
        <v>1</v>
      </c>
      <c r="H107"/>
      <c r="I107"/>
      <c r="J107" s="28">
        <f t="shared" si="1"/>
        <v>2.5499999999999998</v>
      </c>
      <c r="K107" s="28">
        <f>IF(ISBLANK($B107),"",D107*Rates!$B$15)</f>
        <v>0.65</v>
      </c>
      <c r="L107" s="28">
        <f>IF(ISBLANK($B107),"",$E107*Rates!$B$16)</f>
        <v>0</v>
      </c>
      <c r="M107" s="28">
        <f>IF(ISBLANK($B107),"",$F107*Rates!$B$17)</f>
        <v>0</v>
      </c>
      <c r="N107" s="28">
        <f>IF(ISBLANK($B107),"",$G107*Rates!$B$18)</f>
        <v>0.65</v>
      </c>
      <c r="O107" s="28">
        <f>IF(ISBLANK($B107),"",$H107*Rates!$B$19)</f>
        <v>0</v>
      </c>
      <c r="P107" s="28">
        <f>IF(ISBLANK($B107),"",$I107*Rates!$B$20)</f>
        <v>0</v>
      </c>
      <c r="Q107" s="28">
        <f>IF(ISBLANK($B107),"",IF($C107="DTC",Rates!$B$21,IF($C107="B2B",Rates!$B$22,"TYPO")))</f>
        <v>1.25</v>
      </c>
      <c r="R107" s="29"/>
    </row>
    <row r="108" spans="1:18" ht="15" customHeight="1">
      <c r="A108" s="119">
        <v>45516</v>
      </c>
      <c r="B108" s="118">
        <v>165849</v>
      </c>
      <c r="C108" t="s">
        <v>2172</v>
      </c>
      <c r="D108">
        <v>4</v>
      </c>
      <c r="E108"/>
      <c r="F108"/>
      <c r="G108">
        <v>4</v>
      </c>
      <c r="H108"/>
      <c r="I108"/>
      <c r="J108" s="28">
        <f t="shared" si="1"/>
        <v>6.45</v>
      </c>
      <c r="K108" s="28">
        <f>IF(ISBLANK($B108),"",D108*Rates!$B$15)</f>
        <v>2.6</v>
      </c>
      <c r="L108" s="28">
        <f>IF(ISBLANK($B108),"",$E108*Rates!$B$16)</f>
        <v>0</v>
      </c>
      <c r="M108" s="28">
        <f>IF(ISBLANK($B108),"",$F108*Rates!$B$17)</f>
        <v>0</v>
      </c>
      <c r="N108" s="28">
        <f>IF(ISBLANK($B108),"",$G108*Rates!$B$18)</f>
        <v>2.6</v>
      </c>
      <c r="O108" s="28">
        <f>IF(ISBLANK($B108),"",$H108*Rates!$B$19)</f>
        <v>0</v>
      </c>
      <c r="P108" s="28">
        <f>IF(ISBLANK($B108),"",$I108*Rates!$B$20)</f>
        <v>0</v>
      </c>
      <c r="Q108" s="28">
        <f>IF(ISBLANK($B108),"",IF($C108="DTC",Rates!$B$21,IF($C108="B2B",Rates!$B$22,"TYPO")))</f>
        <v>1.25</v>
      </c>
      <c r="R108" s="29"/>
    </row>
    <row r="109" spans="1:18" ht="15" customHeight="1">
      <c r="A109" s="119">
        <v>45516</v>
      </c>
      <c r="B109" s="118">
        <v>165851</v>
      </c>
      <c r="C109" t="s">
        <v>2172</v>
      </c>
      <c r="D109">
        <v>10</v>
      </c>
      <c r="E109"/>
      <c r="F109"/>
      <c r="G109">
        <v>9</v>
      </c>
      <c r="H109"/>
      <c r="I109"/>
      <c r="J109" s="28">
        <f t="shared" si="1"/>
        <v>13.600000000000001</v>
      </c>
      <c r="K109" s="28">
        <f>IF(ISBLANK($B109),"",D109*Rates!$B$15)</f>
        <v>6.5</v>
      </c>
      <c r="L109" s="28">
        <f>IF(ISBLANK($B109),"",$E109*Rates!$B$16)</f>
        <v>0</v>
      </c>
      <c r="M109" s="28">
        <f>IF(ISBLANK($B109),"",$F109*Rates!$B$17)</f>
        <v>0</v>
      </c>
      <c r="N109" s="28">
        <f>IF(ISBLANK($B109),"",$G109*Rates!$B$18)</f>
        <v>5.8500000000000005</v>
      </c>
      <c r="O109" s="28">
        <f>IF(ISBLANK($B109),"",$H109*Rates!$B$19)</f>
        <v>0</v>
      </c>
      <c r="P109" s="28">
        <f>IF(ISBLANK($B109),"",$I109*Rates!$B$20)</f>
        <v>0</v>
      </c>
      <c r="Q109" s="28">
        <f>IF(ISBLANK($B109),"",IF($C109="DTC",Rates!$B$21,IF($C109="B2B",Rates!$B$22,"TYPO")))</f>
        <v>1.25</v>
      </c>
      <c r="R109" s="29"/>
    </row>
    <row r="110" spans="1:18" ht="15" customHeight="1">
      <c r="A110" s="119">
        <v>45516</v>
      </c>
      <c r="B110" s="118">
        <v>165852</v>
      </c>
      <c r="C110" t="s">
        <v>2172</v>
      </c>
      <c r="D110">
        <v>1</v>
      </c>
      <c r="E110"/>
      <c r="F110"/>
      <c r="G110">
        <v>1</v>
      </c>
      <c r="H110">
        <v>1</v>
      </c>
      <c r="I110"/>
      <c r="J110" s="28">
        <f t="shared" si="1"/>
        <v>5.05</v>
      </c>
      <c r="K110" s="28">
        <f>IF(ISBLANK($B110),"",D110*Rates!$B$15)</f>
        <v>0.65</v>
      </c>
      <c r="L110" s="28">
        <f>IF(ISBLANK($B110),"",$E110*Rates!$B$16)</f>
        <v>0</v>
      </c>
      <c r="M110" s="28">
        <f>IF(ISBLANK($B110),"",$F110*Rates!$B$17)</f>
        <v>0</v>
      </c>
      <c r="N110" s="28">
        <f>IF(ISBLANK($B110),"",$G110*Rates!$B$18)</f>
        <v>0.65</v>
      </c>
      <c r="O110" s="28">
        <f>IF(ISBLANK($B110),"",$H110*Rates!$B$19)</f>
        <v>2.5</v>
      </c>
      <c r="P110" s="28">
        <f>IF(ISBLANK($B110),"",$I110*Rates!$B$20)</f>
        <v>0</v>
      </c>
      <c r="Q110" s="28">
        <f>IF(ISBLANK($B110),"",IF($C110="DTC",Rates!$B$21,IF($C110="B2B",Rates!$B$22,"TYPO")))</f>
        <v>1.25</v>
      </c>
      <c r="R110" s="29"/>
    </row>
    <row r="111" spans="1:18" ht="15" customHeight="1">
      <c r="A111" s="119">
        <v>45516</v>
      </c>
      <c r="B111" s="118">
        <v>165861</v>
      </c>
      <c r="C111" t="s">
        <v>2172</v>
      </c>
      <c r="D111">
        <v>1</v>
      </c>
      <c r="E111"/>
      <c r="F111"/>
      <c r="G111">
        <v>1</v>
      </c>
      <c r="H111"/>
      <c r="I111"/>
      <c r="J111" s="28">
        <f t="shared" si="1"/>
        <v>2.5499999999999998</v>
      </c>
      <c r="K111" s="28">
        <f>IF(ISBLANK($B111),"",D111*Rates!$B$15)</f>
        <v>0.65</v>
      </c>
      <c r="L111" s="28">
        <f>IF(ISBLANK($B111),"",$E111*Rates!$B$16)</f>
        <v>0</v>
      </c>
      <c r="M111" s="28">
        <f>IF(ISBLANK($B111),"",$F111*Rates!$B$17)</f>
        <v>0</v>
      </c>
      <c r="N111" s="28">
        <f>IF(ISBLANK($B111),"",$G111*Rates!$B$18)</f>
        <v>0.65</v>
      </c>
      <c r="O111" s="28">
        <f>IF(ISBLANK($B111),"",$H111*Rates!$B$19)</f>
        <v>0</v>
      </c>
      <c r="P111" s="28">
        <f>IF(ISBLANK($B111),"",$I111*Rates!$B$20)</f>
        <v>0</v>
      </c>
      <c r="Q111" s="28">
        <f>IF(ISBLANK($B111),"",IF($C111="DTC",Rates!$B$21,IF($C111="B2B",Rates!$B$22,"TYPO")))</f>
        <v>1.25</v>
      </c>
      <c r="R111" s="29"/>
    </row>
    <row r="112" spans="1:18" ht="15" customHeight="1">
      <c r="A112" s="119">
        <v>45516</v>
      </c>
      <c r="B112" s="118">
        <v>165863</v>
      </c>
      <c r="C112" t="s">
        <v>2172</v>
      </c>
      <c r="D112">
        <v>1</v>
      </c>
      <c r="E112"/>
      <c r="F112"/>
      <c r="G112">
        <v>1</v>
      </c>
      <c r="H112"/>
      <c r="I112"/>
      <c r="J112" s="28">
        <f t="shared" si="1"/>
        <v>2.5499999999999998</v>
      </c>
      <c r="K112" s="28">
        <f>IF(ISBLANK($B112),"",D112*Rates!$B$15)</f>
        <v>0.65</v>
      </c>
      <c r="L112" s="28">
        <f>IF(ISBLANK($B112),"",$E112*Rates!$B$16)</f>
        <v>0</v>
      </c>
      <c r="M112" s="28">
        <f>IF(ISBLANK($B112),"",$F112*Rates!$B$17)</f>
        <v>0</v>
      </c>
      <c r="N112" s="28">
        <f>IF(ISBLANK($B112),"",$G112*Rates!$B$18)</f>
        <v>0.65</v>
      </c>
      <c r="O112" s="28">
        <f>IF(ISBLANK($B112),"",$H112*Rates!$B$19)</f>
        <v>0</v>
      </c>
      <c r="P112" s="28">
        <f>IF(ISBLANK($B112),"",$I112*Rates!$B$20)</f>
        <v>0</v>
      </c>
      <c r="Q112" s="28">
        <f>IF(ISBLANK($B112),"",IF($C112="DTC",Rates!$B$21,IF($C112="B2B",Rates!$B$22,"TYPO")))</f>
        <v>1.25</v>
      </c>
      <c r="R112" s="29"/>
    </row>
    <row r="113" spans="1:18" ht="15" customHeight="1">
      <c r="A113" s="119">
        <v>45516</v>
      </c>
      <c r="B113" s="118">
        <v>165866</v>
      </c>
      <c r="C113" t="s">
        <v>2172</v>
      </c>
      <c r="D113">
        <v>3</v>
      </c>
      <c r="E113"/>
      <c r="F113"/>
      <c r="G113">
        <v>3</v>
      </c>
      <c r="H113"/>
      <c r="I113"/>
      <c r="J113" s="28">
        <f t="shared" si="1"/>
        <v>5.15</v>
      </c>
      <c r="K113" s="28">
        <f>IF(ISBLANK($B113),"",D113*Rates!$B$15)</f>
        <v>1.9500000000000002</v>
      </c>
      <c r="L113" s="28">
        <f>IF(ISBLANK($B113),"",$E113*Rates!$B$16)</f>
        <v>0</v>
      </c>
      <c r="M113" s="28">
        <f>IF(ISBLANK($B113),"",$F113*Rates!$B$17)</f>
        <v>0</v>
      </c>
      <c r="N113" s="28">
        <f>IF(ISBLANK($B113),"",$G113*Rates!$B$18)</f>
        <v>1.9500000000000002</v>
      </c>
      <c r="O113" s="28">
        <f>IF(ISBLANK($B113),"",$H113*Rates!$B$19)</f>
        <v>0</v>
      </c>
      <c r="P113" s="28">
        <f>IF(ISBLANK($B113),"",$I113*Rates!$B$20)</f>
        <v>0</v>
      </c>
      <c r="Q113" s="28">
        <f>IF(ISBLANK($B113),"",IF($C113="DTC",Rates!$B$21,IF($C113="B2B",Rates!$B$22,"TYPO")))</f>
        <v>1.25</v>
      </c>
      <c r="R113" s="29"/>
    </row>
    <row r="114" spans="1:18" ht="15" customHeight="1">
      <c r="A114" s="119">
        <v>45516</v>
      </c>
      <c r="B114" s="118">
        <v>165867</v>
      </c>
      <c r="C114" t="s">
        <v>2172</v>
      </c>
      <c r="D114">
        <v>8</v>
      </c>
      <c r="E114"/>
      <c r="F114"/>
      <c r="G114">
        <v>8</v>
      </c>
      <c r="H114"/>
      <c r="I114"/>
      <c r="J114" s="28">
        <f t="shared" si="1"/>
        <v>11.65</v>
      </c>
      <c r="K114" s="28">
        <f>IF(ISBLANK($B114),"",D114*Rates!$B$15)</f>
        <v>5.2</v>
      </c>
      <c r="L114" s="28">
        <f>IF(ISBLANK($B114),"",$E114*Rates!$B$16)</f>
        <v>0</v>
      </c>
      <c r="M114" s="28">
        <f>IF(ISBLANK($B114),"",$F114*Rates!$B$17)</f>
        <v>0</v>
      </c>
      <c r="N114" s="28">
        <f>IF(ISBLANK($B114),"",$G114*Rates!$B$18)</f>
        <v>5.2</v>
      </c>
      <c r="O114" s="28">
        <f>IF(ISBLANK($B114),"",$H114*Rates!$B$19)</f>
        <v>0</v>
      </c>
      <c r="P114" s="28">
        <f>IF(ISBLANK($B114),"",$I114*Rates!$B$20)</f>
        <v>0</v>
      </c>
      <c r="Q114" s="28">
        <f>IF(ISBLANK($B114),"",IF($C114="DTC",Rates!$B$21,IF($C114="B2B",Rates!$B$22,"TYPO")))</f>
        <v>1.25</v>
      </c>
      <c r="R114" s="29"/>
    </row>
    <row r="115" spans="1:18" ht="15" customHeight="1">
      <c r="A115" s="119">
        <v>45516</v>
      </c>
      <c r="B115" s="118">
        <v>165870</v>
      </c>
      <c r="C115" t="s">
        <v>2172</v>
      </c>
      <c r="D115">
        <v>11</v>
      </c>
      <c r="E115"/>
      <c r="F115"/>
      <c r="G115">
        <v>10</v>
      </c>
      <c r="H115"/>
      <c r="I115"/>
      <c r="J115" s="28">
        <f t="shared" si="1"/>
        <v>14.9</v>
      </c>
      <c r="K115" s="28">
        <f>IF(ISBLANK($B115),"",D115*Rates!$B$15)</f>
        <v>7.15</v>
      </c>
      <c r="L115" s="28">
        <f>IF(ISBLANK($B115),"",$E115*Rates!$B$16)</f>
        <v>0</v>
      </c>
      <c r="M115" s="28">
        <f>IF(ISBLANK($B115),"",$F115*Rates!$B$17)</f>
        <v>0</v>
      </c>
      <c r="N115" s="28">
        <f>IF(ISBLANK($B115),"",$G115*Rates!$B$18)</f>
        <v>6.5</v>
      </c>
      <c r="O115" s="28">
        <f>IF(ISBLANK($B115),"",$H115*Rates!$B$19)</f>
        <v>0</v>
      </c>
      <c r="P115" s="28">
        <f>IF(ISBLANK($B115),"",$I115*Rates!$B$20)</f>
        <v>0</v>
      </c>
      <c r="Q115" s="28">
        <f>IF(ISBLANK($B115),"",IF($C115="DTC",Rates!$B$21,IF($C115="B2B",Rates!$B$22,"TYPO")))</f>
        <v>1.25</v>
      </c>
      <c r="R115" s="29"/>
    </row>
    <row r="116" spans="1:18" ht="15" customHeight="1">
      <c r="A116" s="119">
        <v>45516</v>
      </c>
      <c r="B116" s="118">
        <v>165871</v>
      </c>
      <c r="C116" t="s">
        <v>2172</v>
      </c>
      <c r="D116">
        <v>15</v>
      </c>
      <c r="E116"/>
      <c r="F116"/>
      <c r="G116">
        <v>13</v>
      </c>
      <c r="H116">
        <v>1</v>
      </c>
      <c r="I116"/>
      <c r="J116" s="28">
        <f t="shared" si="1"/>
        <v>21.950000000000003</v>
      </c>
      <c r="K116" s="28">
        <f>IF(ISBLANK($B116),"",D116*Rates!$B$15)</f>
        <v>9.75</v>
      </c>
      <c r="L116" s="28">
        <f>IF(ISBLANK($B116),"",$E116*Rates!$B$16)</f>
        <v>0</v>
      </c>
      <c r="M116" s="28">
        <f>IF(ISBLANK($B116),"",$F116*Rates!$B$17)</f>
        <v>0</v>
      </c>
      <c r="N116" s="28">
        <f>IF(ISBLANK($B116),"",$G116*Rates!$B$18)</f>
        <v>8.4500000000000011</v>
      </c>
      <c r="O116" s="28">
        <f>IF(ISBLANK($B116),"",$H116*Rates!$B$19)</f>
        <v>2.5</v>
      </c>
      <c r="P116" s="28">
        <f>IF(ISBLANK($B116),"",$I116*Rates!$B$20)</f>
        <v>0</v>
      </c>
      <c r="Q116" s="28">
        <f>IF(ISBLANK($B116),"",IF($C116="DTC",Rates!$B$21,IF($C116="B2B",Rates!$B$22,"TYPO")))</f>
        <v>1.25</v>
      </c>
      <c r="R116" s="29"/>
    </row>
    <row r="117" spans="1:18" ht="15" customHeight="1">
      <c r="A117" s="119">
        <v>45516</v>
      </c>
      <c r="B117" s="118">
        <v>165872</v>
      </c>
      <c r="C117" t="s">
        <v>2172</v>
      </c>
      <c r="D117">
        <v>1</v>
      </c>
      <c r="E117"/>
      <c r="F117"/>
      <c r="G117">
        <v>1</v>
      </c>
      <c r="H117"/>
      <c r="I117"/>
      <c r="J117" s="28">
        <f t="shared" si="1"/>
        <v>2.5499999999999998</v>
      </c>
      <c r="K117" s="28">
        <f>IF(ISBLANK($B117),"",D117*Rates!$B$15)</f>
        <v>0.65</v>
      </c>
      <c r="L117" s="28">
        <f>IF(ISBLANK($B117),"",$E117*Rates!$B$16)</f>
        <v>0</v>
      </c>
      <c r="M117" s="28">
        <f>IF(ISBLANK($B117),"",$F117*Rates!$B$17)</f>
        <v>0</v>
      </c>
      <c r="N117" s="28">
        <f>IF(ISBLANK($B117),"",$G117*Rates!$B$18)</f>
        <v>0.65</v>
      </c>
      <c r="O117" s="28">
        <f>IF(ISBLANK($B117),"",$H117*Rates!$B$19)</f>
        <v>0</v>
      </c>
      <c r="P117" s="28">
        <f>IF(ISBLANK($B117),"",$I117*Rates!$B$20)</f>
        <v>0</v>
      </c>
      <c r="Q117" s="28">
        <f>IF(ISBLANK($B117),"",IF($C117="DTC",Rates!$B$21,IF($C117="B2B",Rates!$B$22,"TYPO")))</f>
        <v>1.25</v>
      </c>
      <c r="R117" s="29"/>
    </row>
    <row r="118" spans="1:18" ht="15" customHeight="1">
      <c r="A118" s="119">
        <v>45516</v>
      </c>
      <c r="B118" s="118">
        <v>165874</v>
      </c>
      <c r="C118" t="s">
        <v>2172</v>
      </c>
      <c r="D118">
        <v>1</v>
      </c>
      <c r="E118"/>
      <c r="F118"/>
      <c r="G118">
        <v>1</v>
      </c>
      <c r="H118">
        <v>1</v>
      </c>
      <c r="I118"/>
      <c r="J118" s="28">
        <f t="shared" si="1"/>
        <v>5.05</v>
      </c>
      <c r="K118" s="28">
        <f>IF(ISBLANK($B118),"",D118*Rates!$B$15)</f>
        <v>0.65</v>
      </c>
      <c r="L118" s="28">
        <f>IF(ISBLANK($B118),"",$E118*Rates!$B$16)</f>
        <v>0</v>
      </c>
      <c r="M118" s="28">
        <f>IF(ISBLANK($B118),"",$F118*Rates!$B$17)</f>
        <v>0</v>
      </c>
      <c r="N118" s="28">
        <f>IF(ISBLANK($B118),"",$G118*Rates!$B$18)</f>
        <v>0.65</v>
      </c>
      <c r="O118" s="28">
        <f>IF(ISBLANK($B118),"",$H118*Rates!$B$19)</f>
        <v>2.5</v>
      </c>
      <c r="P118" s="28">
        <f>IF(ISBLANK($B118),"",$I118*Rates!$B$20)</f>
        <v>0</v>
      </c>
      <c r="Q118" s="28">
        <f>IF(ISBLANK($B118),"",IF($C118="DTC",Rates!$B$21,IF($C118="B2B",Rates!$B$22,"TYPO")))</f>
        <v>1.25</v>
      </c>
      <c r="R118" s="29"/>
    </row>
    <row r="119" spans="1:18" ht="15" customHeight="1">
      <c r="A119" s="119">
        <v>45516</v>
      </c>
      <c r="B119" s="118">
        <v>165875</v>
      </c>
      <c r="C119" t="s">
        <v>2172</v>
      </c>
      <c r="D119">
        <v>11</v>
      </c>
      <c r="E119"/>
      <c r="F119"/>
      <c r="G119">
        <v>11</v>
      </c>
      <c r="H119"/>
      <c r="I119"/>
      <c r="J119" s="28">
        <f t="shared" si="1"/>
        <v>15.55</v>
      </c>
      <c r="K119" s="28">
        <f>IF(ISBLANK($B119),"",D119*Rates!$B$15)</f>
        <v>7.15</v>
      </c>
      <c r="L119" s="28">
        <f>IF(ISBLANK($B119),"",$E119*Rates!$B$16)</f>
        <v>0</v>
      </c>
      <c r="M119" s="28">
        <f>IF(ISBLANK($B119),"",$F119*Rates!$B$17)</f>
        <v>0</v>
      </c>
      <c r="N119" s="28">
        <f>IF(ISBLANK($B119),"",$G119*Rates!$B$18)</f>
        <v>7.15</v>
      </c>
      <c r="O119" s="28">
        <f>IF(ISBLANK($B119),"",$H119*Rates!$B$19)</f>
        <v>0</v>
      </c>
      <c r="P119" s="28">
        <f>IF(ISBLANK($B119),"",$I119*Rates!$B$20)</f>
        <v>0</v>
      </c>
      <c r="Q119" s="28">
        <f>IF(ISBLANK($B119),"",IF($C119="DTC",Rates!$B$21,IF($C119="B2B",Rates!$B$22,"TYPO")))</f>
        <v>1.25</v>
      </c>
      <c r="R119" s="29"/>
    </row>
    <row r="120" spans="1:18" ht="15" customHeight="1">
      <c r="A120" s="119">
        <v>45516</v>
      </c>
      <c r="B120" s="118">
        <v>165876</v>
      </c>
      <c r="C120" t="s">
        <v>2172</v>
      </c>
      <c r="D120">
        <v>1</v>
      </c>
      <c r="E120"/>
      <c r="F120"/>
      <c r="G120">
        <v>1</v>
      </c>
      <c r="H120"/>
      <c r="I120"/>
      <c r="J120" s="28">
        <f t="shared" si="1"/>
        <v>2.5499999999999998</v>
      </c>
      <c r="K120" s="28">
        <f>IF(ISBLANK($B120),"",D120*Rates!$B$15)</f>
        <v>0.65</v>
      </c>
      <c r="L120" s="28">
        <f>IF(ISBLANK($B120),"",$E120*Rates!$B$16)</f>
        <v>0</v>
      </c>
      <c r="M120" s="28">
        <f>IF(ISBLANK($B120),"",$F120*Rates!$B$17)</f>
        <v>0</v>
      </c>
      <c r="N120" s="28">
        <f>IF(ISBLANK($B120),"",$G120*Rates!$B$18)</f>
        <v>0.65</v>
      </c>
      <c r="O120" s="28">
        <f>IF(ISBLANK($B120),"",$H120*Rates!$B$19)</f>
        <v>0</v>
      </c>
      <c r="P120" s="28">
        <f>IF(ISBLANK($B120),"",$I120*Rates!$B$20)</f>
        <v>0</v>
      </c>
      <c r="Q120" s="28">
        <f>IF(ISBLANK($B120),"",IF($C120="DTC",Rates!$B$21,IF($C120="B2B",Rates!$B$22,"TYPO")))</f>
        <v>1.25</v>
      </c>
      <c r="R120" s="29"/>
    </row>
    <row r="121" spans="1:18" ht="15" customHeight="1">
      <c r="A121" s="119">
        <v>45516</v>
      </c>
      <c r="B121" s="118">
        <v>165878</v>
      </c>
      <c r="C121" t="s">
        <v>2172</v>
      </c>
      <c r="D121">
        <v>3</v>
      </c>
      <c r="E121"/>
      <c r="F121"/>
      <c r="G121">
        <v>3</v>
      </c>
      <c r="H121"/>
      <c r="I121"/>
      <c r="J121" s="28">
        <f t="shared" si="1"/>
        <v>5.15</v>
      </c>
      <c r="K121" s="28">
        <f>IF(ISBLANK($B121),"",D121*Rates!$B$15)</f>
        <v>1.9500000000000002</v>
      </c>
      <c r="L121" s="28">
        <f>IF(ISBLANK($B121),"",$E121*Rates!$B$16)</f>
        <v>0</v>
      </c>
      <c r="M121" s="28">
        <f>IF(ISBLANK($B121),"",$F121*Rates!$B$17)</f>
        <v>0</v>
      </c>
      <c r="N121" s="28">
        <f>IF(ISBLANK($B121),"",$G121*Rates!$B$18)</f>
        <v>1.9500000000000002</v>
      </c>
      <c r="O121" s="28">
        <f>IF(ISBLANK($B121),"",$H121*Rates!$B$19)</f>
        <v>0</v>
      </c>
      <c r="P121" s="28">
        <f>IF(ISBLANK($B121),"",$I121*Rates!$B$20)</f>
        <v>0</v>
      </c>
      <c r="Q121" s="28">
        <f>IF(ISBLANK($B121),"",IF($C121="DTC",Rates!$B$21,IF($C121="B2B",Rates!$B$22,"TYPO")))</f>
        <v>1.25</v>
      </c>
      <c r="R121" s="29"/>
    </row>
    <row r="122" spans="1:18" ht="15" customHeight="1">
      <c r="A122" s="119">
        <v>45516</v>
      </c>
      <c r="B122" s="118">
        <v>165879</v>
      </c>
      <c r="C122" t="s">
        <v>2172</v>
      </c>
      <c r="D122">
        <v>2</v>
      </c>
      <c r="E122"/>
      <c r="F122"/>
      <c r="G122">
        <v>2</v>
      </c>
      <c r="H122"/>
      <c r="I122"/>
      <c r="J122" s="28">
        <f t="shared" si="1"/>
        <v>3.85</v>
      </c>
      <c r="K122" s="28">
        <f>IF(ISBLANK($B122),"",D122*Rates!$B$15)</f>
        <v>1.3</v>
      </c>
      <c r="L122" s="28">
        <f>IF(ISBLANK($B122),"",$E122*Rates!$B$16)</f>
        <v>0</v>
      </c>
      <c r="M122" s="28">
        <f>IF(ISBLANK($B122),"",$F122*Rates!$B$17)</f>
        <v>0</v>
      </c>
      <c r="N122" s="28">
        <f>IF(ISBLANK($B122),"",$G122*Rates!$B$18)</f>
        <v>1.3</v>
      </c>
      <c r="O122" s="28">
        <f>IF(ISBLANK($B122),"",$H122*Rates!$B$19)</f>
        <v>0</v>
      </c>
      <c r="P122" s="28">
        <f>IF(ISBLANK($B122),"",$I122*Rates!$B$20)</f>
        <v>0</v>
      </c>
      <c r="Q122" s="28">
        <f>IF(ISBLANK($B122),"",IF($C122="DTC",Rates!$B$21,IF($C122="B2B",Rates!$B$22,"TYPO")))</f>
        <v>1.25</v>
      </c>
      <c r="R122" s="29"/>
    </row>
    <row r="123" spans="1:18" ht="15" customHeight="1">
      <c r="A123" s="119">
        <v>45516</v>
      </c>
      <c r="B123" s="118">
        <v>165881</v>
      </c>
      <c r="C123" t="s">
        <v>2172</v>
      </c>
      <c r="D123">
        <v>3</v>
      </c>
      <c r="E123"/>
      <c r="F123"/>
      <c r="G123">
        <v>1</v>
      </c>
      <c r="H123">
        <v>1</v>
      </c>
      <c r="I123"/>
      <c r="J123" s="28">
        <f t="shared" si="1"/>
        <v>6.35</v>
      </c>
      <c r="K123" s="28">
        <f>IF(ISBLANK($B123),"",D123*Rates!$B$15)</f>
        <v>1.9500000000000002</v>
      </c>
      <c r="L123" s="28">
        <f>IF(ISBLANK($B123),"",$E123*Rates!$B$16)</f>
        <v>0</v>
      </c>
      <c r="M123" s="28">
        <f>IF(ISBLANK($B123),"",$F123*Rates!$B$17)</f>
        <v>0</v>
      </c>
      <c r="N123" s="28">
        <f>IF(ISBLANK($B123),"",$G123*Rates!$B$18)</f>
        <v>0.65</v>
      </c>
      <c r="O123" s="28">
        <f>IF(ISBLANK($B123),"",$H123*Rates!$B$19)</f>
        <v>2.5</v>
      </c>
      <c r="P123" s="28">
        <f>IF(ISBLANK($B123),"",$I123*Rates!$B$20)</f>
        <v>0</v>
      </c>
      <c r="Q123" s="28">
        <f>IF(ISBLANK($B123),"",IF($C123="DTC",Rates!$B$21,IF($C123="B2B",Rates!$B$22,"TYPO")))</f>
        <v>1.25</v>
      </c>
      <c r="R123" s="29"/>
    </row>
    <row r="124" spans="1:18" ht="15" customHeight="1">
      <c r="A124" s="119">
        <v>45516</v>
      </c>
      <c r="B124" s="118">
        <v>165883</v>
      </c>
      <c r="C124" t="s">
        <v>2172</v>
      </c>
      <c r="D124">
        <v>1</v>
      </c>
      <c r="E124"/>
      <c r="F124"/>
      <c r="G124">
        <v>1</v>
      </c>
      <c r="H124"/>
      <c r="I124"/>
      <c r="J124" s="28">
        <f t="shared" si="1"/>
        <v>2.5499999999999998</v>
      </c>
      <c r="K124" s="28">
        <f>IF(ISBLANK($B124),"",D124*Rates!$B$15)</f>
        <v>0.65</v>
      </c>
      <c r="L124" s="28">
        <f>IF(ISBLANK($B124),"",$E124*Rates!$B$16)</f>
        <v>0</v>
      </c>
      <c r="M124" s="28">
        <f>IF(ISBLANK($B124),"",$F124*Rates!$B$17)</f>
        <v>0</v>
      </c>
      <c r="N124" s="28">
        <f>IF(ISBLANK($B124),"",$G124*Rates!$B$18)</f>
        <v>0.65</v>
      </c>
      <c r="O124" s="28">
        <f>IF(ISBLANK($B124),"",$H124*Rates!$B$19)</f>
        <v>0</v>
      </c>
      <c r="P124" s="28">
        <f>IF(ISBLANK($B124),"",$I124*Rates!$B$20)</f>
        <v>0</v>
      </c>
      <c r="Q124" s="28">
        <f>IF(ISBLANK($B124),"",IF($C124="DTC",Rates!$B$21,IF($C124="B2B",Rates!$B$22,"TYPO")))</f>
        <v>1.25</v>
      </c>
      <c r="R124" s="29"/>
    </row>
    <row r="125" spans="1:18" ht="15" customHeight="1">
      <c r="A125" s="119">
        <v>45516</v>
      </c>
      <c r="B125" s="118">
        <v>165885</v>
      </c>
      <c r="C125" t="s">
        <v>2172</v>
      </c>
      <c r="D125">
        <v>1</v>
      </c>
      <c r="E125"/>
      <c r="F125"/>
      <c r="G125">
        <v>1</v>
      </c>
      <c r="H125"/>
      <c r="I125"/>
      <c r="J125" s="28">
        <f t="shared" si="1"/>
        <v>2.5499999999999998</v>
      </c>
      <c r="K125" s="28">
        <f>IF(ISBLANK($B125),"",D125*Rates!$B$15)</f>
        <v>0.65</v>
      </c>
      <c r="L125" s="28">
        <f>IF(ISBLANK($B125),"",$E125*Rates!$B$16)</f>
        <v>0</v>
      </c>
      <c r="M125" s="28">
        <f>IF(ISBLANK($B125),"",$F125*Rates!$B$17)</f>
        <v>0</v>
      </c>
      <c r="N125" s="28">
        <f>IF(ISBLANK($B125),"",$G125*Rates!$B$18)</f>
        <v>0.65</v>
      </c>
      <c r="O125" s="28">
        <f>IF(ISBLANK($B125),"",$H125*Rates!$B$19)</f>
        <v>0</v>
      </c>
      <c r="P125" s="28">
        <f>IF(ISBLANK($B125),"",$I125*Rates!$B$20)</f>
        <v>0</v>
      </c>
      <c r="Q125" s="28">
        <f>IF(ISBLANK($B125),"",IF($C125="DTC",Rates!$B$21,IF($C125="B2B",Rates!$B$22,"TYPO")))</f>
        <v>1.25</v>
      </c>
      <c r="R125" s="29"/>
    </row>
    <row r="126" spans="1:18" ht="15" customHeight="1">
      <c r="A126" s="119">
        <v>45516</v>
      </c>
      <c r="B126" s="118">
        <v>165886</v>
      </c>
      <c r="C126" t="s">
        <v>2172</v>
      </c>
      <c r="D126">
        <v>4</v>
      </c>
      <c r="E126"/>
      <c r="F126"/>
      <c r="G126">
        <v>4</v>
      </c>
      <c r="H126"/>
      <c r="I126"/>
      <c r="J126" s="28">
        <f t="shared" si="1"/>
        <v>6.45</v>
      </c>
      <c r="K126" s="28">
        <f>IF(ISBLANK($B126),"",D126*Rates!$B$15)</f>
        <v>2.6</v>
      </c>
      <c r="L126" s="28">
        <f>IF(ISBLANK($B126),"",$E126*Rates!$B$16)</f>
        <v>0</v>
      </c>
      <c r="M126" s="28">
        <f>IF(ISBLANK($B126),"",$F126*Rates!$B$17)</f>
        <v>0</v>
      </c>
      <c r="N126" s="28">
        <f>IF(ISBLANK($B126),"",$G126*Rates!$B$18)</f>
        <v>2.6</v>
      </c>
      <c r="O126" s="28">
        <f>IF(ISBLANK($B126),"",$H126*Rates!$B$19)</f>
        <v>0</v>
      </c>
      <c r="P126" s="28">
        <f>IF(ISBLANK($B126),"",$I126*Rates!$B$20)</f>
        <v>0</v>
      </c>
      <c r="Q126" s="28">
        <f>IF(ISBLANK($B126),"",IF($C126="DTC",Rates!$B$21,IF($C126="B2B",Rates!$B$22,"TYPO")))</f>
        <v>1.25</v>
      </c>
      <c r="R126" s="29"/>
    </row>
    <row r="127" spans="1:18" ht="15" customHeight="1">
      <c r="A127" s="119">
        <v>45516</v>
      </c>
      <c r="B127" s="118">
        <v>165890</v>
      </c>
      <c r="C127" t="s">
        <v>2172</v>
      </c>
      <c r="D127">
        <v>1</v>
      </c>
      <c r="E127"/>
      <c r="F127"/>
      <c r="G127">
        <v>1</v>
      </c>
      <c r="H127"/>
      <c r="I127"/>
      <c r="J127" s="28">
        <f t="shared" si="1"/>
        <v>2.5499999999999998</v>
      </c>
      <c r="K127" s="28">
        <f>IF(ISBLANK($B127),"",D127*Rates!$B$15)</f>
        <v>0.65</v>
      </c>
      <c r="L127" s="28">
        <f>IF(ISBLANK($B127),"",$E127*Rates!$B$16)</f>
        <v>0</v>
      </c>
      <c r="M127" s="28">
        <f>IF(ISBLANK($B127),"",$F127*Rates!$B$17)</f>
        <v>0</v>
      </c>
      <c r="N127" s="28">
        <f>IF(ISBLANK($B127),"",$G127*Rates!$B$18)</f>
        <v>0.65</v>
      </c>
      <c r="O127" s="28">
        <f>IF(ISBLANK($B127),"",$H127*Rates!$B$19)</f>
        <v>0</v>
      </c>
      <c r="P127" s="28">
        <f>IF(ISBLANK($B127),"",$I127*Rates!$B$20)</f>
        <v>0</v>
      </c>
      <c r="Q127" s="28">
        <f>IF(ISBLANK($B127),"",IF($C127="DTC",Rates!$B$21,IF($C127="B2B",Rates!$B$22,"TYPO")))</f>
        <v>1.25</v>
      </c>
      <c r="R127" s="29"/>
    </row>
    <row r="128" spans="1:18" ht="15" customHeight="1">
      <c r="A128" s="119">
        <v>45516</v>
      </c>
      <c r="B128" s="118">
        <v>165891</v>
      </c>
      <c r="C128" t="s">
        <v>2172</v>
      </c>
      <c r="D128">
        <v>3</v>
      </c>
      <c r="E128"/>
      <c r="F128"/>
      <c r="G128">
        <v>3</v>
      </c>
      <c r="H128"/>
      <c r="I128"/>
      <c r="J128" s="28">
        <f t="shared" si="1"/>
        <v>5.15</v>
      </c>
      <c r="K128" s="28">
        <f>IF(ISBLANK($B128),"",D128*Rates!$B$15)</f>
        <v>1.9500000000000002</v>
      </c>
      <c r="L128" s="28">
        <f>IF(ISBLANK($B128),"",$E128*Rates!$B$16)</f>
        <v>0</v>
      </c>
      <c r="M128" s="28">
        <f>IF(ISBLANK($B128),"",$F128*Rates!$B$17)</f>
        <v>0</v>
      </c>
      <c r="N128" s="28">
        <f>IF(ISBLANK($B128),"",$G128*Rates!$B$18)</f>
        <v>1.9500000000000002</v>
      </c>
      <c r="O128" s="28">
        <f>IF(ISBLANK($B128),"",$H128*Rates!$B$19)</f>
        <v>0</v>
      </c>
      <c r="P128" s="28">
        <f>IF(ISBLANK($B128),"",$I128*Rates!$B$20)</f>
        <v>0</v>
      </c>
      <c r="Q128" s="28">
        <f>IF(ISBLANK($B128),"",IF($C128="DTC",Rates!$B$21,IF($C128="B2B",Rates!$B$22,"TYPO")))</f>
        <v>1.25</v>
      </c>
      <c r="R128" s="29"/>
    </row>
    <row r="129" spans="1:18" ht="15" customHeight="1">
      <c r="A129" s="119">
        <v>45516</v>
      </c>
      <c r="B129" s="118">
        <v>165893</v>
      </c>
      <c r="C129" t="s">
        <v>2172</v>
      </c>
      <c r="D129">
        <v>1</v>
      </c>
      <c r="E129"/>
      <c r="F129"/>
      <c r="G129">
        <v>1</v>
      </c>
      <c r="H129"/>
      <c r="I129"/>
      <c r="J129" s="28">
        <f t="shared" si="1"/>
        <v>2.5499999999999998</v>
      </c>
      <c r="K129" s="28">
        <f>IF(ISBLANK($B129),"",D129*Rates!$B$15)</f>
        <v>0.65</v>
      </c>
      <c r="L129" s="28">
        <f>IF(ISBLANK($B129),"",$E129*Rates!$B$16)</f>
        <v>0</v>
      </c>
      <c r="M129" s="28">
        <f>IF(ISBLANK($B129),"",$F129*Rates!$B$17)</f>
        <v>0</v>
      </c>
      <c r="N129" s="28">
        <f>IF(ISBLANK($B129),"",$G129*Rates!$B$18)</f>
        <v>0.65</v>
      </c>
      <c r="O129" s="28">
        <f>IF(ISBLANK($B129),"",$H129*Rates!$B$19)</f>
        <v>0</v>
      </c>
      <c r="P129" s="28">
        <f>IF(ISBLANK($B129),"",$I129*Rates!$B$20)</f>
        <v>0</v>
      </c>
      <c r="Q129" s="28">
        <f>IF(ISBLANK($B129),"",IF($C129="DTC",Rates!$B$21,IF($C129="B2B",Rates!$B$22,"TYPO")))</f>
        <v>1.25</v>
      </c>
      <c r="R129" s="29"/>
    </row>
    <row r="130" spans="1:18" ht="15" customHeight="1">
      <c r="A130" s="119">
        <v>45516</v>
      </c>
      <c r="B130" s="118">
        <v>165894</v>
      </c>
      <c r="C130" t="s">
        <v>2172</v>
      </c>
      <c r="D130">
        <v>1</v>
      </c>
      <c r="E130"/>
      <c r="F130"/>
      <c r="G130">
        <v>1</v>
      </c>
      <c r="H130">
        <v>1</v>
      </c>
      <c r="I130"/>
      <c r="J130" s="28">
        <f t="shared" ref="J130:J193" si="2">IF(ISBLANK($B130),"",SUM(K130:Q130))</f>
        <v>5.05</v>
      </c>
      <c r="K130" s="28">
        <f>IF(ISBLANK($B130),"",D130*Rates!$B$15)</f>
        <v>0.65</v>
      </c>
      <c r="L130" s="28">
        <f>IF(ISBLANK($B130),"",$E130*Rates!$B$16)</f>
        <v>0</v>
      </c>
      <c r="M130" s="28">
        <f>IF(ISBLANK($B130),"",$F130*Rates!$B$17)</f>
        <v>0</v>
      </c>
      <c r="N130" s="28">
        <f>IF(ISBLANK($B130),"",$G130*Rates!$B$18)</f>
        <v>0.65</v>
      </c>
      <c r="O130" s="28">
        <f>IF(ISBLANK($B130),"",$H130*Rates!$B$19)</f>
        <v>2.5</v>
      </c>
      <c r="P130" s="28">
        <f>IF(ISBLANK($B130),"",$I130*Rates!$B$20)</f>
        <v>0</v>
      </c>
      <c r="Q130" s="28">
        <f>IF(ISBLANK($B130),"",IF($C130="DTC",Rates!$B$21,IF($C130="B2B",Rates!$B$22,"TYPO")))</f>
        <v>1.25</v>
      </c>
      <c r="R130" s="29"/>
    </row>
    <row r="131" spans="1:18" ht="15" customHeight="1">
      <c r="A131" s="119">
        <v>45516</v>
      </c>
      <c r="B131" s="118">
        <v>165899</v>
      </c>
      <c r="C131" t="s">
        <v>2172</v>
      </c>
      <c r="D131">
        <v>1</v>
      </c>
      <c r="E131"/>
      <c r="F131"/>
      <c r="G131">
        <v>1</v>
      </c>
      <c r="H131"/>
      <c r="I131"/>
      <c r="J131" s="28">
        <f t="shared" si="2"/>
        <v>2.5499999999999998</v>
      </c>
      <c r="K131" s="28">
        <f>IF(ISBLANK($B131),"",D131*Rates!$B$15)</f>
        <v>0.65</v>
      </c>
      <c r="L131" s="28">
        <f>IF(ISBLANK($B131),"",$E131*Rates!$B$16)</f>
        <v>0</v>
      </c>
      <c r="M131" s="28">
        <f>IF(ISBLANK($B131),"",$F131*Rates!$B$17)</f>
        <v>0</v>
      </c>
      <c r="N131" s="28">
        <f>IF(ISBLANK($B131),"",$G131*Rates!$B$18)</f>
        <v>0.65</v>
      </c>
      <c r="O131" s="28">
        <f>IF(ISBLANK($B131),"",$H131*Rates!$B$19)</f>
        <v>0</v>
      </c>
      <c r="P131" s="28">
        <f>IF(ISBLANK($B131),"",$I131*Rates!$B$20)</f>
        <v>0</v>
      </c>
      <c r="Q131" s="28">
        <f>IF(ISBLANK($B131),"",IF($C131="DTC",Rates!$B$21,IF($C131="B2B",Rates!$B$22,"TYPO")))</f>
        <v>1.25</v>
      </c>
      <c r="R131" s="29"/>
    </row>
    <row r="132" spans="1:18" ht="15" customHeight="1">
      <c r="A132" s="119">
        <v>45516</v>
      </c>
      <c r="B132" s="118">
        <v>165905</v>
      </c>
      <c r="C132" t="s">
        <v>2172</v>
      </c>
      <c r="D132">
        <v>1</v>
      </c>
      <c r="E132"/>
      <c r="F132"/>
      <c r="G132">
        <v>1</v>
      </c>
      <c r="H132"/>
      <c r="I132"/>
      <c r="J132" s="28">
        <f t="shared" si="2"/>
        <v>2.5499999999999998</v>
      </c>
      <c r="K132" s="28">
        <f>IF(ISBLANK($B132),"",D132*Rates!$B$15)</f>
        <v>0.65</v>
      </c>
      <c r="L132" s="28">
        <f>IF(ISBLANK($B132),"",$E132*Rates!$B$16)</f>
        <v>0</v>
      </c>
      <c r="M132" s="28">
        <f>IF(ISBLANK($B132),"",$F132*Rates!$B$17)</f>
        <v>0</v>
      </c>
      <c r="N132" s="28">
        <f>IF(ISBLANK($B132),"",$G132*Rates!$B$18)</f>
        <v>0.65</v>
      </c>
      <c r="O132" s="28">
        <f>IF(ISBLANK($B132),"",$H132*Rates!$B$19)</f>
        <v>0</v>
      </c>
      <c r="P132" s="28">
        <f>IF(ISBLANK($B132),"",$I132*Rates!$B$20)</f>
        <v>0</v>
      </c>
      <c r="Q132" s="28">
        <f>IF(ISBLANK($B132),"",IF($C132="DTC",Rates!$B$21,IF($C132="B2B",Rates!$B$22,"TYPO")))</f>
        <v>1.25</v>
      </c>
      <c r="R132" s="29"/>
    </row>
    <row r="133" spans="1:18" ht="15" customHeight="1">
      <c r="A133" s="119">
        <v>45516</v>
      </c>
      <c r="B133" s="118">
        <v>165913</v>
      </c>
      <c r="C133" t="s">
        <v>2172</v>
      </c>
      <c r="D133">
        <v>1</v>
      </c>
      <c r="E133"/>
      <c r="F133"/>
      <c r="G133">
        <v>1</v>
      </c>
      <c r="H133"/>
      <c r="I133"/>
      <c r="J133" s="28">
        <f t="shared" si="2"/>
        <v>2.5499999999999998</v>
      </c>
      <c r="K133" s="28">
        <f>IF(ISBLANK($B133),"",D133*Rates!$B$15)</f>
        <v>0.65</v>
      </c>
      <c r="L133" s="28">
        <f>IF(ISBLANK($B133),"",$E133*Rates!$B$16)</f>
        <v>0</v>
      </c>
      <c r="M133" s="28">
        <f>IF(ISBLANK($B133),"",$F133*Rates!$B$17)</f>
        <v>0</v>
      </c>
      <c r="N133" s="28">
        <f>IF(ISBLANK($B133),"",$G133*Rates!$B$18)</f>
        <v>0.65</v>
      </c>
      <c r="O133" s="28">
        <f>IF(ISBLANK($B133),"",$H133*Rates!$B$19)</f>
        <v>0</v>
      </c>
      <c r="P133" s="28">
        <f>IF(ISBLANK($B133),"",$I133*Rates!$B$20)</f>
        <v>0</v>
      </c>
      <c r="Q133" s="28">
        <f>IF(ISBLANK($B133),"",IF($C133="DTC",Rates!$B$21,IF($C133="B2B",Rates!$B$22,"TYPO")))</f>
        <v>1.25</v>
      </c>
      <c r="R133" s="29"/>
    </row>
    <row r="134" spans="1:18" ht="15" customHeight="1">
      <c r="A134" s="119">
        <v>45516</v>
      </c>
      <c r="B134" s="118">
        <v>165920</v>
      </c>
      <c r="C134" t="s">
        <v>2172</v>
      </c>
      <c r="D134">
        <v>1</v>
      </c>
      <c r="E134"/>
      <c r="F134"/>
      <c r="G134">
        <v>1</v>
      </c>
      <c r="H134"/>
      <c r="I134"/>
      <c r="J134" s="28">
        <f t="shared" si="2"/>
        <v>2.5499999999999998</v>
      </c>
      <c r="K134" s="28">
        <f>IF(ISBLANK($B134),"",D134*Rates!$B$15)</f>
        <v>0.65</v>
      </c>
      <c r="L134" s="28">
        <f>IF(ISBLANK($B134),"",$E134*Rates!$B$16)</f>
        <v>0</v>
      </c>
      <c r="M134" s="28">
        <f>IF(ISBLANK($B134),"",$F134*Rates!$B$17)</f>
        <v>0</v>
      </c>
      <c r="N134" s="28">
        <f>IF(ISBLANK($B134),"",$G134*Rates!$B$18)</f>
        <v>0.65</v>
      </c>
      <c r="O134" s="28">
        <f>IF(ISBLANK($B134),"",$H134*Rates!$B$19)</f>
        <v>0</v>
      </c>
      <c r="P134" s="28">
        <f>IF(ISBLANK($B134),"",$I134*Rates!$B$20)</f>
        <v>0</v>
      </c>
      <c r="Q134" s="28">
        <f>IF(ISBLANK($B134),"",IF($C134="DTC",Rates!$B$21,IF($C134="B2B",Rates!$B$22,"TYPO")))</f>
        <v>1.25</v>
      </c>
      <c r="R134" s="29"/>
    </row>
    <row r="135" spans="1:18" ht="15" customHeight="1">
      <c r="A135" s="119">
        <v>45516</v>
      </c>
      <c r="B135" s="118">
        <v>165924</v>
      </c>
      <c r="C135" t="s">
        <v>2172</v>
      </c>
      <c r="D135">
        <v>1</v>
      </c>
      <c r="E135"/>
      <c r="F135"/>
      <c r="G135">
        <v>1</v>
      </c>
      <c r="H135"/>
      <c r="I135"/>
      <c r="J135" s="28">
        <f t="shared" si="2"/>
        <v>2.5499999999999998</v>
      </c>
      <c r="K135" s="28">
        <f>IF(ISBLANK($B135),"",D135*Rates!$B$15)</f>
        <v>0.65</v>
      </c>
      <c r="L135" s="28">
        <f>IF(ISBLANK($B135),"",$E135*Rates!$B$16)</f>
        <v>0</v>
      </c>
      <c r="M135" s="28">
        <f>IF(ISBLANK($B135),"",$F135*Rates!$B$17)</f>
        <v>0</v>
      </c>
      <c r="N135" s="28">
        <f>IF(ISBLANK($B135),"",$G135*Rates!$B$18)</f>
        <v>0.65</v>
      </c>
      <c r="O135" s="28">
        <f>IF(ISBLANK($B135),"",$H135*Rates!$B$19)</f>
        <v>0</v>
      </c>
      <c r="P135" s="28">
        <f>IF(ISBLANK($B135),"",$I135*Rates!$B$20)</f>
        <v>0</v>
      </c>
      <c r="Q135" s="28">
        <f>IF(ISBLANK($B135),"",IF($C135="DTC",Rates!$B$21,IF($C135="B2B",Rates!$B$22,"TYPO")))</f>
        <v>1.25</v>
      </c>
      <c r="R135" s="29"/>
    </row>
    <row r="136" spans="1:18" ht="15" customHeight="1">
      <c r="A136" s="119">
        <v>45516</v>
      </c>
      <c r="B136" s="118">
        <v>165927</v>
      </c>
      <c r="C136" t="s">
        <v>2172</v>
      </c>
      <c r="D136">
        <v>1</v>
      </c>
      <c r="E136"/>
      <c r="F136"/>
      <c r="G136">
        <v>1</v>
      </c>
      <c r="H136"/>
      <c r="I136"/>
      <c r="J136" s="28">
        <f t="shared" si="2"/>
        <v>2.5499999999999998</v>
      </c>
      <c r="K136" s="28">
        <f>IF(ISBLANK($B136),"",D136*Rates!$B$15)</f>
        <v>0.65</v>
      </c>
      <c r="L136" s="28">
        <f>IF(ISBLANK($B136),"",$E136*Rates!$B$16)</f>
        <v>0</v>
      </c>
      <c r="M136" s="28">
        <f>IF(ISBLANK($B136),"",$F136*Rates!$B$17)</f>
        <v>0</v>
      </c>
      <c r="N136" s="28">
        <f>IF(ISBLANK($B136),"",$G136*Rates!$B$18)</f>
        <v>0.65</v>
      </c>
      <c r="O136" s="28">
        <f>IF(ISBLANK($B136),"",$H136*Rates!$B$19)</f>
        <v>0</v>
      </c>
      <c r="P136" s="28">
        <f>IF(ISBLANK($B136),"",$I136*Rates!$B$20)</f>
        <v>0</v>
      </c>
      <c r="Q136" s="28">
        <f>IF(ISBLANK($B136),"",IF($C136="DTC",Rates!$B$21,IF($C136="B2B",Rates!$B$22,"TYPO")))</f>
        <v>1.25</v>
      </c>
      <c r="R136" s="29"/>
    </row>
    <row r="137" spans="1:18" ht="15" customHeight="1">
      <c r="A137" s="119">
        <v>45516</v>
      </c>
      <c r="B137" s="118">
        <v>165928</v>
      </c>
      <c r="C137" t="s">
        <v>2172</v>
      </c>
      <c r="D137">
        <v>4</v>
      </c>
      <c r="E137"/>
      <c r="F137"/>
      <c r="G137">
        <v>4</v>
      </c>
      <c r="H137"/>
      <c r="I137"/>
      <c r="J137" s="28">
        <f t="shared" si="2"/>
        <v>6.45</v>
      </c>
      <c r="K137" s="28">
        <f>IF(ISBLANK($B137),"",D137*Rates!$B$15)</f>
        <v>2.6</v>
      </c>
      <c r="L137" s="28">
        <f>IF(ISBLANK($B137),"",$E137*Rates!$B$16)</f>
        <v>0</v>
      </c>
      <c r="M137" s="28">
        <f>IF(ISBLANK($B137),"",$F137*Rates!$B$17)</f>
        <v>0</v>
      </c>
      <c r="N137" s="28">
        <f>IF(ISBLANK($B137),"",$G137*Rates!$B$18)</f>
        <v>2.6</v>
      </c>
      <c r="O137" s="28">
        <f>IF(ISBLANK($B137),"",$H137*Rates!$B$19)</f>
        <v>0</v>
      </c>
      <c r="P137" s="28">
        <f>IF(ISBLANK($B137),"",$I137*Rates!$B$20)</f>
        <v>0</v>
      </c>
      <c r="Q137" s="28">
        <f>IF(ISBLANK($B137),"",IF($C137="DTC",Rates!$B$21,IF($C137="B2B",Rates!$B$22,"TYPO")))</f>
        <v>1.25</v>
      </c>
      <c r="R137" s="29"/>
    </row>
    <row r="138" spans="1:18" ht="15" customHeight="1">
      <c r="A138" s="119">
        <v>45516</v>
      </c>
      <c r="B138" s="118">
        <v>165929</v>
      </c>
      <c r="C138" t="s">
        <v>2172</v>
      </c>
      <c r="D138">
        <v>1</v>
      </c>
      <c r="E138"/>
      <c r="F138"/>
      <c r="G138">
        <v>1</v>
      </c>
      <c r="H138"/>
      <c r="I138"/>
      <c r="J138" s="28">
        <f t="shared" si="2"/>
        <v>2.5499999999999998</v>
      </c>
      <c r="K138" s="28">
        <f>IF(ISBLANK($B138),"",D138*Rates!$B$15)</f>
        <v>0.65</v>
      </c>
      <c r="L138" s="28">
        <f>IF(ISBLANK($B138),"",$E138*Rates!$B$16)</f>
        <v>0</v>
      </c>
      <c r="M138" s="28">
        <f>IF(ISBLANK($B138),"",$F138*Rates!$B$17)</f>
        <v>0</v>
      </c>
      <c r="N138" s="28">
        <f>IF(ISBLANK($B138),"",$G138*Rates!$B$18)</f>
        <v>0.65</v>
      </c>
      <c r="O138" s="28">
        <f>IF(ISBLANK($B138),"",$H138*Rates!$B$19)</f>
        <v>0</v>
      </c>
      <c r="P138" s="28">
        <f>IF(ISBLANK($B138),"",$I138*Rates!$B$20)</f>
        <v>0</v>
      </c>
      <c r="Q138" s="28">
        <f>IF(ISBLANK($B138),"",IF($C138="DTC",Rates!$B$21,IF($C138="B2B",Rates!$B$22,"TYPO")))</f>
        <v>1.25</v>
      </c>
      <c r="R138" s="29"/>
    </row>
    <row r="139" spans="1:18" ht="15" customHeight="1">
      <c r="A139" s="119">
        <v>45516</v>
      </c>
      <c r="B139" s="118">
        <v>165930</v>
      </c>
      <c r="C139" t="s">
        <v>2172</v>
      </c>
      <c r="D139">
        <v>1</v>
      </c>
      <c r="E139"/>
      <c r="F139"/>
      <c r="G139">
        <v>1</v>
      </c>
      <c r="H139">
        <v>1</v>
      </c>
      <c r="I139"/>
      <c r="J139" s="28">
        <f t="shared" si="2"/>
        <v>5.05</v>
      </c>
      <c r="K139" s="28">
        <f>IF(ISBLANK($B139),"",D139*Rates!$B$15)</f>
        <v>0.65</v>
      </c>
      <c r="L139" s="28">
        <f>IF(ISBLANK($B139),"",$E139*Rates!$B$16)</f>
        <v>0</v>
      </c>
      <c r="M139" s="28">
        <f>IF(ISBLANK($B139),"",$F139*Rates!$B$17)</f>
        <v>0</v>
      </c>
      <c r="N139" s="28">
        <f>IF(ISBLANK($B139),"",$G139*Rates!$B$18)</f>
        <v>0.65</v>
      </c>
      <c r="O139" s="28">
        <f>IF(ISBLANK($B139),"",$H139*Rates!$B$19)</f>
        <v>2.5</v>
      </c>
      <c r="P139" s="28">
        <f>IF(ISBLANK($B139),"",$I139*Rates!$B$20)</f>
        <v>0</v>
      </c>
      <c r="Q139" s="28">
        <f>IF(ISBLANK($B139),"",IF($C139="DTC",Rates!$B$21,IF($C139="B2B",Rates!$B$22,"TYPO")))</f>
        <v>1.25</v>
      </c>
      <c r="R139" s="29"/>
    </row>
    <row r="140" spans="1:18" ht="15" customHeight="1">
      <c r="A140" s="119">
        <v>45516</v>
      </c>
      <c r="B140" s="118">
        <v>165931</v>
      </c>
      <c r="C140" t="s">
        <v>2172</v>
      </c>
      <c r="D140">
        <v>2</v>
      </c>
      <c r="E140"/>
      <c r="F140"/>
      <c r="G140">
        <v>2</v>
      </c>
      <c r="H140"/>
      <c r="I140"/>
      <c r="J140" s="28">
        <f t="shared" si="2"/>
        <v>3.85</v>
      </c>
      <c r="K140" s="28">
        <f>IF(ISBLANK($B140),"",D140*Rates!$B$15)</f>
        <v>1.3</v>
      </c>
      <c r="L140" s="28">
        <f>IF(ISBLANK($B140),"",$E140*Rates!$B$16)</f>
        <v>0</v>
      </c>
      <c r="M140" s="28">
        <f>IF(ISBLANK($B140),"",$F140*Rates!$B$17)</f>
        <v>0</v>
      </c>
      <c r="N140" s="28">
        <f>IF(ISBLANK($B140),"",$G140*Rates!$B$18)</f>
        <v>1.3</v>
      </c>
      <c r="O140" s="28">
        <f>IF(ISBLANK($B140),"",$H140*Rates!$B$19)</f>
        <v>0</v>
      </c>
      <c r="P140" s="28">
        <f>IF(ISBLANK($B140),"",$I140*Rates!$B$20)</f>
        <v>0</v>
      </c>
      <c r="Q140" s="28">
        <f>IF(ISBLANK($B140),"",IF($C140="DTC",Rates!$B$21,IF($C140="B2B",Rates!$B$22,"TYPO")))</f>
        <v>1.25</v>
      </c>
      <c r="R140" s="29"/>
    </row>
    <row r="141" spans="1:18" ht="15" customHeight="1">
      <c r="A141" s="119">
        <v>45516</v>
      </c>
      <c r="B141" s="118">
        <v>165943</v>
      </c>
      <c r="C141" t="s">
        <v>2172</v>
      </c>
      <c r="D141">
        <v>2</v>
      </c>
      <c r="E141"/>
      <c r="F141"/>
      <c r="G141">
        <v>2</v>
      </c>
      <c r="H141"/>
      <c r="I141"/>
      <c r="J141" s="28">
        <f t="shared" si="2"/>
        <v>3.85</v>
      </c>
      <c r="K141" s="28">
        <f>IF(ISBLANK($B141),"",D141*Rates!$B$15)</f>
        <v>1.3</v>
      </c>
      <c r="L141" s="28">
        <f>IF(ISBLANK($B141),"",$E141*Rates!$B$16)</f>
        <v>0</v>
      </c>
      <c r="M141" s="28">
        <f>IF(ISBLANK($B141),"",$F141*Rates!$B$17)</f>
        <v>0</v>
      </c>
      <c r="N141" s="28">
        <f>IF(ISBLANK($B141),"",$G141*Rates!$B$18)</f>
        <v>1.3</v>
      </c>
      <c r="O141" s="28">
        <f>IF(ISBLANK($B141),"",$H141*Rates!$B$19)</f>
        <v>0</v>
      </c>
      <c r="P141" s="28">
        <f>IF(ISBLANK($B141),"",$I141*Rates!$B$20)</f>
        <v>0</v>
      </c>
      <c r="Q141" s="28">
        <f>IF(ISBLANK($B141),"",IF($C141="DTC",Rates!$B$21,IF($C141="B2B",Rates!$B$22,"TYPO")))</f>
        <v>1.25</v>
      </c>
      <c r="R141" s="29"/>
    </row>
    <row r="142" spans="1:18" ht="15" customHeight="1">
      <c r="A142" s="119">
        <v>45516</v>
      </c>
      <c r="B142" s="118">
        <v>165944</v>
      </c>
      <c r="C142" t="s">
        <v>2172</v>
      </c>
      <c r="D142">
        <v>10</v>
      </c>
      <c r="E142"/>
      <c r="F142"/>
      <c r="G142">
        <v>10</v>
      </c>
      <c r="H142"/>
      <c r="I142"/>
      <c r="J142" s="28">
        <f t="shared" si="2"/>
        <v>14.25</v>
      </c>
      <c r="K142" s="28">
        <f>IF(ISBLANK($B142),"",D142*Rates!$B$15)</f>
        <v>6.5</v>
      </c>
      <c r="L142" s="28">
        <f>IF(ISBLANK($B142),"",$E142*Rates!$B$16)</f>
        <v>0</v>
      </c>
      <c r="M142" s="28">
        <f>IF(ISBLANK($B142),"",$F142*Rates!$B$17)</f>
        <v>0</v>
      </c>
      <c r="N142" s="28">
        <f>IF(ISBLANK($B142),"",$G142*Rates!$B$18)</f>
        <v>6.5</v>
      </c>
      <c r="O142" s="28">
        <f>IF(ISBLANK($B142),"",$H142*Rates!$B$19)</f>
        <v>0</v>
      </c>
      <c r="P142" s="28">
        <f>IF(ISBLANK($B142),"",$I142*Rates!$B$20)</f>
        <v>0</v>
      </c>
      <c r="Q142" s="28">
        <f>IF(ISBLANK($B142),"",IF($C142="DTC",Rates!$B$21,IF($C142="B2B",Rates!$B$22,"TYPO")))</f>
        <v>1.25</v>
      </c>
      <c r="R142" s="29"/>
    </row>
    <row r="143" spans="1:18" ht="15" customHeight="1">
      <c r="A143" s="119">
        <v>45516</v>
      </c>
      <c r="B143" s="118">
        <v>165946</v>
      </c>
      <c r="C143" t="s">
        <v>2172</v>
      </c>
      <c r="D143">
        <v>4</v>
      </c>
      <c r="E143"/>
      <c r="F143"/>
      <c r="G143">
        <v>4</v>
      </c>
      <c r="H143"/>
      <c r="I143"/>
      <c r="J143" s="28">
        <f t="shared" si="2"/>
        <v>6.45</v>
      </c>
      <c r="K143" s="28">
        <f>IF(ISBLANK($B143),"",D143*Rates!$B$15)</f>
        <v>2.6</v>
      </c>
      <c r="L143" s="28">
        <f>IF(ISBLANK($B143),"",$E143*Rates!$B$16)</f>
        <v>0</v>
      </c>
      <c r="M143" s="28">
        <f>IF(ISBLANK($B143),"",$F143*Rates!$B$17)</f>
        <v>0</v>
      </c>
      <c r="N143" s="28">
        <f>IF(ISBLANK($B143),"",$G143*Rates!$B$18)</f>
        <v>2.6</v>
      </c>
      <c r="O143" s="28">
        <f>IF(ISBLANK($B143),"",$H143*Rates!$B$19)</f>
        <v>0</v>
      </c>
      <c r="P143" s="28">
        <f>IF(ISBLANK($B143),"",$I143*Rates!$B$20)</f>
        <v>0</v>
      </c>
      <c r="Q143" s="28">
        <f>IF(ISBLANK($B143),"",IF($C143="DTC",Rates!$B$21,IF($C143="B2B",Rates!$B$22,"TYPO")))</f>
        <v>1.25</v>
      </c>
      <c r="R143" s="29"/>
    </row>
    <row r="144" spans="1:18" ht="15" customHeight="1">
      <c r="A144" s="119">
        <v>45516</v>
      </c>
      <c r="B144" s="118">
        <v>165947</v>
      </c>
      <c r="C144" t="s">
        <v>2172</v>
      </c>
      <c r="D144">
        <v>1</v>
      </c>
      <c r="E144"/>
      <c r="F144"/>
      <c r="G144">
        <v>1</v>
      </c>
      <c r="H144"/>
      <c r="I144"/>
      <c r="J144" s="28">
        <f t="shared" si="2"/>
        <v>2.5499999999999998</v>
      </c>
      <c r="K144" s="28">
        <f>IF(ISBLANK($B144),"",D144*Rates!$B$15)</f>
        <v>0.65</v>
      </c>
      <c r="L144" s="28">
        <f>IF(ISBLANK($B144),"",$E144*Rates!$B$16)</f>
        <v>0</v>
      </c>
      <c r="M144" s="28">
        <f>IF(ISBLANK($B144),"",$F144*Rates!$B$17)</f>
        <v>0</v>
      </c>
      <c r="N144" s="28">
        <f>IF(ISBLANK($B144),"",$G144*Rates!$B$18)</f>
        <v>0.65</v>
      </c>
      <c r="O144" s="28">
        <f>IF(ISBLANK($B144),"",$H144*Rates!$B$19)</f>
        <v>0</v>
      </c>
      <c r="P144" s="28">
        <f>IF(ISBLANK($B144),"",$I144*Rates!$B$20)</f>
        <v>0</v>
      </c>
      <c r="Q144" s="28">
        <f>IF(ISBLANK($B144),"",IF($C144="DTC",Rates!$B$21,IF($C144="B2B",Rates!$B$22,"TYPO")))</f>
        <v>1.25</v>
      </c>
      <c r="R144" s="29"/>
    </row>
    <row r="145" spans="1:18" ht="15" customHeight="1">
      <c r="A145" s="119">
        <v>45516</v>
      </c>
      <c r="B145" s="118">
        <v>165954</v>
      </c>
      <c r="C145" t="s">
        <v>2172</v>
      </c>
      <c r="D145">
        <v>1</v>
      </c>
      <c r="E145"/>
      <c r="F145"/>
      <c r="G145">
        <v>1</v>
      </c>
      <c r="H145"/>
      <c r="I145"/>
      <c r="J145" s="28">
        <f t="shared" si="2"/>
        <v>2.5499999999999998</v>
      </c>
      <c r="K145" s="28">
        <f>IF(ISBLANK($B145),"",D145*Rates!$B$15)</f>
        <v>0.65</v>
      </c>
      <c r="L145" s="28">
        <f>IF(ISBLANK($B145),"",$E145*Rates!$B$16)</f>
        <v>0</v>
      </c>
      <c r="M145" s="28">
        <f>IF(ISBLANK($B145),"",$F145*Rates!$B$17)</f>
        <v>0</v>
      </c>
      <c r="N145" s="28">
        <f>IF(ISBLANK($B145),"",$G145*Rates!$B$18)</f>
        <v>0.65</v>
      </c>
      <c r="O145" s="28">
        <f>IF(ISBLANK($B145),"",$H145*Rates!$B$19)</f>
        <v>0</v>
      </c>
      <c r="P145" s="28">
        <f>IF(ISBLANK($B145),"",$I145*Rates!$B$20)</f>
        <v>0</v>
      </c>
      <c r="Q145" s="28">
        <f>IF(ISBLANK($B145),"",IF($C145="DTC",Rates!$B$21,IF($C145="B2B",Rates!$B$22,"TYPO")))</f>
        <v>1.25</v>
      </c>
      <c r="R145" s="29"/>
    </row>
    <row r="146" spans="1:18" ht="15" customHeight="1">
      <c r="A146" s="119">
        <v>45516</v>
      </c>
      <c r="B146" s="118">
        <v>165956</v>
      </c>
      <c r="C146" t="s">
        <v>2172</v>
      </c>
      <c r="D146">
        <v>5</v>
      </c>
      <c r="E146"/>
      <c r="F146"/>
      <c r="G146">
        <v>5</v>
      </c>
      <c r="H146"/>
      <c r="I146"/>
      <c r="J146" s="28">
        <f t="shared" si="2"/>
        <v>7.75</v>
      </c>
      <c r="K146" s="28">
        <f>IF(ISBLANK($B146),"",D146*Rates!$B$15)</f>
        <v>3.25</v>
      </c>
      <c r="L146" s="28">
        <f>IF(ISBLANK($B146),"",$E146*Rates!$B$16)</f>
        <v>0</v>
      </c>
      <c r="M146" s="28">
        <f>IF(ISBLANK($B146),"",$F146*Rates!$B$17)</f>
        <v>0</v>
      </c>
      <c r="N146" s="28">
        <f>IF(ISBLANK($B146),"",$G146*Rates!$B$18)</f>
        <v>3.25</v>
      </c>
      <c r="O146" s="28">
        <f>IF(ISBLANK($B146),"",$H146*Rates!$B$19)</f>
        <v>0</v>
      </c>
      <c r="P146" s="28">
        <f>IF(ISBLANK($B146),"",$I146*Rates!$B$20)</f>
        <v>0</v>
      </c>
      <c r="Q146" s="28">
        <f>IF(ISBLANK($B146),"",IF($C146="DTC",Rates!$B$21,IF($C146="B2B",Rates!$B$22,"TYPO")))</f>
        <v>1.25</v>
      </c>
      <c r="R146" s="29"/>
    </row>
    <row r="147" spans="1:18" ht="15" customHeight="1">
      <c r="A147" s="119">
        <v>45516</v>
      </c>
      <c r="B147" s="118">
        <v>165959</v>
      </c>
      <c r="C147" t="s">
        <v>2172</v>
      </c>
      <c r="D147">
        <v>2</v>
      </c>
      <c r="E147"/>
      <c r="F147"/>
      <c r="G147">
        <v>2</v>
      </c>
      <c r="H147"/>
      <c r="I147"/>
      <c r="J147" s="28">
        <f t="shared" si="2"/>
        <v>3.85</v>
      </c>
      <c r="K147" s="28">
        <f>IF(ISBLANK($B147),"",D147*Rates!$B$15)</f>
        <v>1.3</v>
      </c>
      <c r="L147" s="28">
        <f>IF(ISBLANK($B147),"",$E147*Rates!$B$16)</f>
        <v>0</v>
      </c>
      <c r="M147" s="28">
        <f>IF(ISBLANK($B147),"",$F147*Rates!$B$17)</f>
        <v>0</v>
      </c>
      <c r="N147" s="28">
        <f>IF(ISBLANK($B147),"",$G147*Rates!$B$18)</f>
        <v>1.3</v>
      </c>
      <c r="O147" s="28">
        <f>IF(ISBLANK($B147),"",$H147*Rates!$B$19)</f>
        <v>0</v>
      </c>
      <c r="P147" s="28">
        <f>IF(ISBLANK($B147),"",$I147*Rates!$B$20)</f>
        <v>0</v>
      </c>
      <c r="Q147" s="28">
        <f>IF(ISBLANK($B147),"",IF($C147="DTC",Rates!$B$21,IF($C147="B2B",Rates!$B$22,"TYPO")))</f>
        <v>1.25</v>
      </c>
      <c r="R147" s="29"/>
    </row>
    <row r="148" spans="1:18" ht="15" customHeight="1">
      <c r="A148" s="119">
        <v>45516</v>
      </c>
      <c r="B148" s="118">
        <v>165960</v>
      </c>
      <c r="C148" t="s">
        <v>2172</v>
      </c>
      <c r="D148">
        <v>2</v>
      </c>
      <c r="E148"/>
      <c r="F148"/>
      <c r="G148">
        <v>2</v>
      </c>
      <c r="H148"/>
      <c r="I148"/>
      <c r="J148" s="28">
        <f t="shared" si="2"/>
        <v>3.85</v>
      </c>
      <c r="K148" s="28">
        <f>IF(ISBLANK($B148),"",D148*Rates!$B$15)</f>
        <v>1.3</v>
      </c>
      <c r="L148" s="28">
        <f>IF(ISBLANK($B148),"",$E148*Rates!$B$16)</f>
        <v>0</v>
      </c>
      <c r="M148" s="28">
        <f>IF(ISBLANK($B148),"",$F148*Rates!$B$17)</f>
        <v>0</v>
      </c>
      <c r="N148" s="28">
        <f>IF(ISBLANK($B148),"",$G148*Rates!$B$18)</f>
        <v>1.3</v>
      </c>
      <c r="O148" s="28">
        <f>IF(ISBLANK($B148),"",$H148*Rates!$B$19)</f>
        <v>0</v>
      </c>
      <c r="P148" s="28">
        <f>IF(ISBLANK($B148),"",$I148*Rates!$B$20)</f>
        <v>0</v>
      </c>
      <c r="Q148" s="28">
        <f>IF(ISBLANK($B148),"",IF($C148="DTC",Rates!$B$21,IF($C148="B2B",Rates!$B$22,"TYPO")))</f>
        <v>1.25</v>
      </c>
      <c r="R148" s="29"/>
    </row>
    <row r="149" spans="1:18" ht="15" customHeight="1">
      <c r="A149" s="119">
        <v>45516</v>
      </c>
      <c r="B149" s="118">
        <v>165961</v>
      </c>
      <c r="C149" t="s">
        <v>2172</v>
      </c>
      <c r="D149">
        <v>1</v>
      </c>
      <c r="E149"/>
      <c r="F149"/>
      <c r="G149">
        <v>1</v>
      </c>
      <c r="H149">
        <v>1</v>
      </c>
      <c r="I149"/>
      <c r="J149" s="28">
        <f t="shared" si="2"/>
        <v>5.05</v>
      </c>
      <c r="K149" s="28">
        <f>IF(ISBLANK($B149),"",D149*Rates!$B$15)</f>
        <v>0.65</v>
      </c>
      <c r="L149" s="28">
        <f>IF(ISBLANK($B149),"",$E149*Rates!$B$16)</f>
        <v>0</v>
      </c>
      <c r="M149" s="28">
        <f>IF(ISBLANK($B149),"",$F149*Rates!$B$17)</f>
        <v>0</v>
      </c>
      <c r="N149" s="28">
        <f>IF(ISBLANK($B149),"",$G149*Rates!$B$18)</f>
        <v>0.65</v>
      </c>
      <c r="O149" s="28">
        <f>IF(ISBLANK($B149),"",$H149*Rates!$B$19)</f>
        <v>2.5</v>
      </c>
      <c r="P149" s="28">
        <f>IF(ISBLANK($B149),"",$I149*Rates!$B$20)</f>
        <v>0</v>
      </c>
      <c r="Q149" s="28">
        <f>IF(ISBLANK($B149),"",IF($C149="DTC",Rates!$B$21,IF($C149="B2B",Rates!$B$22,"TYPO")))</f>
        <v>1.25</v>
      </c>
      <c r="R149" s="29"/>
    </row>
    <row r="150" spans="1:18" ht="15" customHeight="1">
      <c r="A150" s="119">
        <v>45516</v>
      </c>
      <c r="B150" s="118">
        <v>165963</v>
      </c>
      <c r="C150" t="s">
        <v>2172</v>
      </c>
      <c r="D150">
        <v>2</v>
      </c>
      <c r="E150"/>
      <c r="F150"/>
      <c r="G150">
        <v>2</v>
      </c>
      <c r="H150"/>
      <c r="I150"/>
      <c r="J150" s="28">
        <f t="shared" si="2"/>
        <v>3.85</v>
      </c>
      <c r="K150" s="28">
        <f>IF(ISBLANK($B150),"",D150*Rates!$B$15)</f>
        <v>1.3</v>
      </c>
      <c r="L150" s="28">
        <f>IF(ISBLANK($B150),"",$E150*Rates!$B$16)</f>
        <v>0</v>
      </c>
      <c r="M150" s="28">
        <f>IF(ISBLANK($B150),"",$F150*Rates!$B$17)</f>
        <v>0</v>
      </c>
      <c r="N150" s="28">
        <f>IF(ISBLANK($B150),"",$G150*Rates!$B$18)</f>
        <v>1.3</v>
      </c>
      <c r="O150" s="28">
        <f>IF(ISBLANK($B150),"",$H150*Rates!$B$19)</f>
        <v>0</v>
      </c>
      <c r="P150" s="28">
        <f>IF(ISBLANK($B150),"",$I150*Rates!$B$20)</f>
        <v>0</v>
      </c>
      <c r="Q150" s="28">
        <f>IF(ISBLANK($B150),"",IF($C150="DTC",Rates!$B$21,IF($C150="B2B",Rates!$B$22,"TYPO")))</f>
        <v>1.25</v>
      </c>
      <c r="R150" s="29"/>
    </row>
    <row r="151" spans="1:18" ht="15" customHeight="1">
      <c r="A151" s="119">
        <v>45516</v>
      </c>
      <c r="B151" s="118">
        <v>165967</v>
      </c>
      <c r="C151" t="s">
        <v>2172</v>
      </c>
      <c r="D151">
        <v>1</v>
      </c>
      <c r="E151"/>
      <c r="F151"/>
      <c r="G151">
        <v>1</v>
      </c>
      <c r="H151"/>
      <c r="I151"/>
      <c r="J151" s="28">
        <f t="shared" si="2"/>
        <v>2.5499999999999998</v>
      </c>
      <c r="K151" s="28">
        <f>IF(ISBLANK($B151),"",D151*Rates!$B$15)</f>
        <v>0.65</v>
      </c>
      <c r="L151" s="28">
        <f>IF(ISBLANK($B151),"",$E151*Rates!$B$16)</f>
        <v>0</v>
      </c>
      <c r="M151" s="28">
        <f>IF(ISBLANK($B151),"",$F151*Rates!$B$17)</f>
        <v>0</v>
      </c>
      <c r="N151" s="28">
        <f>IF(ISBLANK($B151),"",$G151*Rates!$B$18)</f>
        <v>0.65</v>
      </c>
      <c r="O151" s="28">
        <f>IF(ISBLANK($B151),"",$H151*Rates!$B$19)</f>
        <v>0</v>
      </c>
      <c r="P151" s="28">
        <f>IF(ISBLANK($B151),"",$I151*Rates!$B$20)</f>
        <v>0</v>
      </c>
      <c r="Q151" s="28">
        <f>IF(ISBLANK($B151),"",IF($C151="DTC",Rates!$B$21,IF($C151="B2B",Rates!$B$22,"TYPO")))</f>
        <v>1.25</v>
      </c>
      <c r="R151" s="29"/>
    </row>
    <row r="152" spans="1:18" ht="15" customHeight="1">
      <c r="A152" s="119">
        <v>45516</v>
      </c>
      <c r="B152" s="118">
        <v>165971</v>
      </c>
      <c r="C152" t="s">
        <v>2172</v>
      </c>
      <c r="D152">
        <v>12</v>
      </c>
      <c r="E152"/>
      <c r="F152"/>
      <c r="G152">
        <v>12</v>
      </c>
      <c r="H152"/>
      <c r="I152"/>
      <c r="J152" s="28">
        <f t="shared" si="2"/>
        <v>16.850000000000001</v>
      </c>
      <c r="K152" s="28">
        <f>IF(ISBLANK($B152),"",D152*Rates!$B$15)</f>
        <v>7.8000000000000007</v>
      </c>
      <c r="L152" s="28">
        <f>IF(ISBLANK($B152),"",$E152*Rates!$B$16)</f>
        <v>0</v>
      </c>
      <c r="M152" s="28">
        <f>IF(ISBLANK($B152),"",$F152*Rates!$B$17)</f>
        <v>0</v>
      </c>
      <c r="N152" s="28">
        <f>IF(ISBLANK($B152),"",$G152*Rates!$B$18)</f>
        <v>7.8000000000000007</v>
      </c>
      <c r="O152" s="28">
        <f>IF(ISBLANK($B152),"",$H152*Rates!$B$19)</f>
        <v>0</v>
      </c>
      <c r="P152" s="28">
        <f>IF(ISBLANK($B152),"",$I152*Rates!$B$20)</f>
        <v>0</v>
      </c>
      <c r="Q152" s="28">
        <f>IF(ISBLANK($B152),"",IF($C152="DTC",Rates!$B$21,IF($C152="B2B",Rates!$B$22,"TYPO")))</f>
        <v>1.25</v>
      </c>
      <c r="R152" s="29"/>
    </row>
    <row r="153" spans="1:18" ht="15" customHeight="1">
      <c r="A153" s="119">
        <v>45516</v>
      </c>
      <c r="B153" s="118">
        <v>165972</v>
      </c>
      <c r="C153" t="s">
        <v>2172</v>
      </c>
      <c r="D153">
        <v>3</v>
      </c>
      <c r="E153"/>
      <c r="F153"/>
      <c r="G153">
        <v>3</v>
      </c>
      <c r="H153"/>
      <c r="I153"/>
      <c r="J153" s="28">
        <f t="shared" si="2"/>
        <v>5.15</v>
      </c>
      <c r="K153" s="28">
        <f>IF(ISBLANK($B153),"",D153*Rates!$B$15)</f>
        <v>1.9500000000000002</v>
      </c>
      <c r="L153" s="28">
        <f>IF(ISBLANK($B153),"",$E153*Rates!$B$16)</f>
        <v>0</v>
      </c>
      <c r="M153" s="28">
        <f>IF(ISBLANK($B153),"",$F153*Rates!$B$17)</f>
        <v>0</v>
      </c>
      <c r="N153" s="28">
        <f>IF(ISBLANK($B153),"",$G153*Rates!$B$18)</f>
        <v>1.9500000000000002</v>
      </c>
      <c r="O153" s="28">
        <f>IF(ISBLANK($B153),"",$H153*Rates!$B$19)</f>
        <v>0</v>
      </c>
      <c r="P153" s="28">
        <f>IF(ISBLANK($B153),"",$I153*Rates!$B$20)</f>
        <v>0</v>
      </c>
      <c r="Q153" s="28">
        <f>IF(ISBLANK($B153),"",IF($C153="DTC",Rates!$B$21,IF($C153="B2B",Rates!$B$22,"TYPO")))</f>
        <v>1.25</v>
      </c>
      <c r="R153" s="29"/>
    </row>
    <row r="154" spans="1:18" ht="15" customHeight="1">
      <c r="A154" s="119">
        <v>45516</v>
      </c>
      <c r="B154" s="118">
        <v>165974</v>
      </c>
      <c r="C154" t="s">
        <v>2172</v>
      </c>
      <c r="D154">
        <v>1</v>
      </c>
      <c r="E154"/>
      <c r="F154"/>
      <c r="G154">
        <v>1</v>
      </c>
      <c r="H154"/>
      <c r="I154"/>
      <c r="J154" s="28">
        <f t="shared" si="2"/>
        <v>2.5499999999999998</v>
      </c>
      <c r="K154" s="28">
        <f>IF(ISBLANK($B154),"",D154*Rates!$B$15)</f>
        <v>0.65</v>
      </c>
      <c r="L154" s="28">
        <f>IF(ISBLANK($B154),"",$E154*Rates!$B$16)</f>
        <v>0</v>
      </c>
      <c r="M154" s="28">
        <f>IF(ISBLANK($B154),"",$F154*Rates!$B$17)</f>
        <v>0</v>
      </c>
      <c r="N154" s="28">
        <f>IF(ISBLANK($B154),"",$G154*Rates!$B$18)</f>
        <v>0.65</v>
      </c>
      <c r="O154" s="28">
        <f>IF(ISBLANK($B154),"",$H154*Rates!$B$19)</f>
        <v>0</v>
      </c>
      <c r="P154" s="28">
        <f>IF(ISBLANK($B154),"",$I154*Rates!$B$20)</f>
        <v>0</v>
      </c>
      <c r="Q154" s="28">
        <f>IF(ISBLANK($B154),"",IF($C154="DTC",Rates!$B$21,IF($C154="B2B",Rates!$B$22,"TYPO")))</f>
        <v>1.25</v>
      </c>
      <c r="R154" s="29"/>
    </row>
    <row r="155" spans="1:18" ht="15" customHeight="1">
      <c r="A155" s="119">
        <v>45516</v>
      </c>
      <c r="B155" s="118">
        <v>165978</v>
      </c>
      <c r="C155" t="s">
        <v>2172</v>
      </c>
      <c r="D155">
        <v>1</v>
      </c>
      <c r="E155"/>
      <c r="F155"/>
      <c r="G155">
        <v>1</v>
      </c>
      <c r="H155"/>
      <c r="I155"/>
      <c r="J155" s="28">
        <f t="shared" si="2"/>
        <v>2.5499999999999998</v>
      </c>
      <c r="K155" s="28">
        <f>IF(ISBLANK($B155),"",D155*Rates!$B$15)</f>
        <v>0.65</v>
      </c>
      <c r="L155" s="28">
        <f>IF(ISBLANK($B155),"",$E155*Rates!$B$16)</f>
        <v>0</v>
      </c>
      <c r="M155" s="28">
        <f>IF(ISBLANK($B155),"",$F155*Rates!$B$17)</f>
        <v>0</v>
      </c>
      <c r="N155" s="28">
        <f>IF(ISBLANK($B155),"",$G155*Rates!$B$18)</f>
        <v>0.65</v>
      </c>
      <c r="O155" s="28">
        <f>IF(ISBLANK($B155),"",$H155*Rates!$B$19)</f>
        <v>0</v>
      </c>
      <c r="P155" s="28">
        <f>IF(ISBLANK($B155),"",$I155*Rates!$B$20)</f>
        <v>0</v>
      </c>
      <c r="Q155" s="28">
        <f>IF(ISBLANK($B155),"",IF($C155="DTC",Rates!$B$21,IF($C155="B2B",Rates!$B$22,"TYPO")))</f>
        <v>1.25</v>
      </c>
      <c r="R155" s="29"/>
    </row>
    <row r="156" spans="1:18" ht="15" customHeight="1">
      <c r="A156" s="119">
        <v>45516</v>
      </c>
      <c r="B156" s="118">
        <v>165985</v>
      </c>
      <c r="C156" t="s">
        <v>2172</v>
      </c>
      <c r="D156">
        <v>2</v>
      </c>
      <c r="E156"/>
      <c r="F156"/>
      <c r="G156">
        <v>2</v>
      </c>
      <c r="H156"/>
      <c r="I156"/>
      <c r="J156" s="28">
        <f t="shared" si="2"/>
        <v>3.85</v>
      </c>
      <c r="K156" s="28">
        <f>IF(ISBLANK($B156),"",D156*Rates!$B$15)</f>
        <v>1.3</v>
      </c>
      <c r="L156" s="28">
        <f>IF(ISBLANK($B156),"",$E156*Rates!$B$16)</f>
        <v>0</v>
      </c>
      <c r="M156" s="28">
        <f>IF(ISBLANK($B156),"",$F156*Rates!$B$17)</f>
        <v>0</v>
      </c>
      <c r="N156" s="28">
        <f>IF(ISBLANK($B156),"",$G156*Rates!$B$18)</f>
        <v>1.3</v>
      </c>
      <c r="O156" s="28">
        <f>IF(ISBLANK($B156),"",$H156*Rates!$B$19)</f>
        <v>0</v>
      </c>
      <c r="P156" s="28">
        <f>IF(ISBLANK($B156),"",$I156*Rates!$B$20)</f>
        <v>0</v>
      </c>
      <c r="Q156" s="28">
        <f>IF(ISBLANK($B156),"",IF($C156="DTC",Rates!$B$21,IF($C156="B2B",Rates!$B$22,"TYPO")))</f>
        <v>1.25</v>
      </c>
      <c r="R156" s="29"/>
    </row>
    <row r="157" spans="1:18" ht="15" customHeight="1">
      <c r="A157" s="119">
        <v>45516</v>
      </c>
      <c r="B157" s="118">
        <v>165989</v>
      </c>
      <c r="C157" t="s">
        <v>2172</v>
      </c>
      <c r="D157">
        <v>1</v>
      </c>
      <c r="E157"/>
      <c r="F157"/>
      <c r="G157">
        <v>1</v>
      </c>
      <c r="H157"/>
      <c r="I157"/>
      <c r="J157" s="28">
        <f t="shared" si="2"/>
        <v>2.5499999999999998</v>
      </c>
      <c r="K157" s="28">
        <f>IF(ISBLANK($B157),"",D157*Rates!$B$15)</f>
        <v>0.65</v>
      </c>
      <c r="L157" s="28">
        <f>IF(ISBLANK($B157),"",$E157*Rates!$B$16)</f>
        <v>0</v>
      </c>
      <c r="M157" s="28">
        <f>IF(ISBLANK($B157),"",$F157*Rates!$B$17)</f>
        <v>0</v>
      </c>
      <c r="N157" s="28">
        <f>IF(ISBLANK($B157),"",$G157*Rates!$B$18)</f>
        <v>0.65</v>
      </c>
      <c r="O157" s="28">
        <f>IF(ISBLANK($B157),"",$H157*Rates!$B$19)</f>
        <v>0</v>
      </c>
      <c r="P157" s="28">
        <f>IF(ISBLANK($B157),"",$I157*Rates!$B$20)</f>
        <v>0</v>
      </c>
      <c r="Q157" s="28">
        <f>IF(ISBLANK($B157),"",IF($C157="DTC",Rates!$B$21,IF($C157="B2B",Rates!$B$22,"TYPO")))</f>
        <v>1.25</v>
      </c>
      <c r="R157" s="29"/>
    </row>
    <row r="158" spans="1:18" ht="15" customHeight="1">
      <c r="A158" s="119">
        <v>45516</v>
      </c>
      <c r="B158" s="118">
        <v>165990</v>
      </c>
      <c r="C158" t="s">
        <v>2172</v>
      </c>
      <c r="D158">
        <v>1</v>
      </c>
      <c r="E158"/>
      <c r="F158"/>
      <c r="G158">
        <v>1</v>
      </c>
      <c r="H158"/>
      <c r="I158"/>
      <c r="J158" s="28">
        <f t="shared" si="2"/>
        <v>2.5499999999999998</v>
      </c>
      <c r="K158" s="28">
        <f>IF(ISBLANK($B158),"",D158*Rates!$B$15)</f>
        <v>0.65</v>
      </c>
      <c r="L158" s="28">
        <f>IF(ISBLANK($B158),"",$E158*Rates!$B$16)</f>
        <v>0</v>
      </c>
      <c r="M158" s="28">
        <f>IF(ISBLANK($B158),"",$F158*Rates!$B$17)</f>
        <v>0</v>
      </c>
      <c r="N158" s="28">
        <f>IF(ISBLANK($B158),"",$G158*Rates!$B$18)</f>
        <v>0.65</v>
      </c>
      <c r="O158" s="28">
        <f>IF(ISBLANK($B158),"",$H158*Rates!$B$19)</f>
        <v>0</v>
      </c>
      <c r="P158" s="28">
        <f>IF(ISBLANK($B158),"",$I158*Rates!$B$20)</f>
        <v>0</v>
      </c>
      <c r="Q158" s="28">
        <f>IF(ISBLANK($B158),"",IF($C158="DTC",Rates!$B$21,IF($C158="B2B",Rates!$B$22,"TYPO")))</f>
        <v>1.25</v>
      </c>
      <c r="R158" s="29"/>
    </row>
    <row r="159" spans="1:18" ht="15" customHeight="1">
      <c r="A159" s="119">
        <v>45516</v>
      </c>
      <c r="B159" s="118">
        <v>165993</v>
      </c>
      <c r="C159" t="s">
        <v>2172</v>
      </c>
      <c r="D159">
        <v>1</v>
      </c>
      <c r="E159"/>
      <c r="F159"/>
      <c r="G159">
        <v>1</v>
      </c>
      <c r="H159"/>
      <c r="I159"/>
      <c r="J159" s="28">
        <f t="shared" si="2"/>
        <v>2.5499999999999998</v>
      </c>
      <c r="K159" s="28">
        <f>IF(ISBLANK($B159),"",D159*Rates!$B$15)</f>
        <v>0.65</v>
      </c>
      <c r="L159" s="28">
        <f>IF(ISBLANK($B159),"",$E159*Rates!$B$16)</f>
        <v>0</v>
      </c>
      <c r="M159" s="28">
        <f>IF(ISBLANK($B159),"",$F159*Rates!$B$17)</f>
        <v>0</v>
      </c>
      <c r="N159" s="28">
        <f>IF(ISBLANK($B159),"",$G159*Rates!$B$18)</f>
        <v>0.65</v>
      </c>
      <c r="O159" s="28">
        <f>IF(ISBLANK($B159),"",$H159*Rates!$B$19)</f>
        <v>0</v>
      </c>
      <c r="P159" s="28">
        <f>IF(ISBLANK($B159),"",$I159*Rates!$B$20)</f>
        <v>0</v>
      </c>
      <c r="Q159" s="28">
        <f>IF(ISBLANK($B159),"",IF($C159="DTC",Rates!$B$21,IF($C159="B2B",Rates!$B$22,"TYPO")))</f>
        <v>1.25</v>
      </c>
      <c r="R159" s="29"/>
    </row>
    <row r="160" spans="1:18" ht="15" customHeight="1">
      <c r="A160" s="119">
        <v>45516</v>
      </c>
      <c r="B160" s="118">
        <v>165995</v>
      </c>
      <c r="C160" t="s">
        <v>2172</v>
      </c>
      <c r="D160">
        <v>1</v>
      </c>
      <c r="E160"/>
      <c r="F160"/>
      <c r="G160">
        <v>1</v>
      </c>
      <c r="H160">
        <v>1</v>
      </c>
      <c r="I160"/>
      <c r="J160" s="28">
        <f t="shared" si="2"/>
        <v>5.05</v>
      </c>
      <c r="K160" s="28">
        <f>IF(ISBLANK($B160),"",D160*Rates!$B$15)</f>
        <v>0.65</v>
      </c>
      <c r="L160" s="28">
        <f>IF(ISBLANK($B160),"",$E160*Rates!$B$16)</f>
        <v>0</v>
      </c>
      <c r="M160" s="28">
        <f>IF(ISBLANK($B160),"",$F160*Rates!$B$17)</f>
        <v>0</v>
      </c>
      <c r="N160" s="28">
        <f>IF(ISBLANK($B160),"",$G160*Rates!$B$18)</f>
        <v>0.65</v>
      </c>
      <c r="O160" s="28">
        <f>IF(ISBLANK($B160),"",$H160*Rates!$B$19)</f>
        <v>2.5</v>
      </c>
      <c r="P160" s="28">
        <f>IF(ISBLANK($B160),"",$I160*Rates!$B$20)</f>
        <v>0</v>
      </c>
      <c r="Q160" s="28">
        <f>IF(ISBLANK($B160),"",IF($C160="DTC",Rates!$B$21,IF($C160="B2B",Rates!$B$22,"TYPO")))</f>
        <v>1.25</v>
      </c>
      <c r="R160" s="29"/>
    </row>
    <row r="161" spans="1:18" ht="15" customHeight="1">
      <c r="A161" s="119">
        <v>45516</v>
      </c>
      <c r="B161" s="118">
        <v>165996</v>
      </c>
      <c r="C161" t="s">
        <v>2172</v>
      </c>
      <c r="D161">
        <v>1</v>
      </c>
      <c r="E161"/>
      <c r="F161"/>
      <c r="G161">
        <v>1</v>
      </c>
      <c r="H161">
        <v>1</v>
      </c>
      <c r="I161"/>
      <c r="J161" s="28">
        <f t="shared" si="2"/>
        <v>5.05</v>
      </c>
      <c r="K161" s="28">
        <f>IF(ISBLANK($B161),"",D161*Rates!$B$15)</f>
        <v>0.65</v>
      </c>
      <c r="L161" s="28">
        <f>IF(ISBLANK($B161),"",$E161*Rates!$B$16)</f>
        <v>0</v>
      </c>
      <c r="M161" s="28">
        <f>IF(ISBLANK($B161),"",$F161*Rates!$B$17)</f>
        <v>0</v>
      </c>
      <c r="N161" s="28">
        <f>IF(ISBLANK($B161),"",$G161*Rates!$B$18)</f>
        <v>0.65</v>
      </c>
      <c r="O161" s="28">
        <f>IF(ISBLANK($B161),"",$H161*Rates!$B$19)</f>
        <v>2.5</v>
      </c>
      <c r="P161" s="28">
        <f>IF(ISBLANK($B161),"",$I161*Rates!$B$20)</f>
        <v>0</v>
      </c>
      <c r="Q161" s="28">
        <f>IF(ISBLANK($B161),"",IF($C161="DTC",Rates!$B$21,IF($C161="B2B",Rates!$B$22,"TYPO")))</f>
        <v>1.25</v>
      </c>
      <c r="R161" s="29"/>
    </row>
    <row r="162" spans="1:18" ht="15" customHeight="1">
      <c r="A162" s="119">
        <v>45516</v>
      </c>
      <c r="B162" s="118">
        <v>166011</v>
      </c>
      <c r="C162" t="s">
        <v>2172</v>
      </c>
      <c r="D162">
        <v>1</v>
      </c>
      <c r="E162"/>
      <c r="F162"/>
      <c r="G162">
        <v>1</v>
      </c>
      <c r="H162"/>
      <c r="I162"/>
      <c r="J162" s="28">
        <f t="shared" si="2"/>
        <v>2.5499999999999998</v>
      </c>
      <c r="K162" s="28">
        <f>IF(ISBLANK($B162),"",D162*Rates!$B$15)</f>
        <v>0.65</v>
      </c>
      <c r="L162" s="28">
        <f>IF(ISBLANK($B162),"",$E162*Rates!$B$16)</f>
        <v>0</v>
      </c>
      <c r="M162" s="28">
        <f>IF(ISBLANK($B162),"",$F162*Rates!$B$17)</f>
        <v>0</v>
      </c>
      <c r="N162" s="28">
        <f>IF(ISBLANK($B162),"",$G162*Rates!$B$18)</f>
        <v>0.65</v>
      </c>
      <c r="O162" s="28">
        <f>IF(ISBLANK($B162),"",$H162*Rates!$B$19)</f>
        <v>0</v>
      </c>
      <c r="P162" s="28">
        <f>IF(ISBLANK($B162),"",$I162*Rates!$B$20)</f>
        <v>0</v>
      </c>
      <c r="Q162" s="28">
        <f>IF(ISBLANK($B162),"",IF($C162="DTC",Rates!$B$21,IF($C162="B2B",Rates!$B$22,"TYPO")))</f>
        <v>1.25</v>
      </c>
      <c r="R162" s="29"/>
    </row>
    <row r="163" spans="1:18" ht="15" customHeight="1">
      <c r="A163" s="119">
        <v>45516</v>
      </c>
      <c r="B163" s="118">
        <v>166013</v>
      </c>
      <c r="C163" t="s">
        <v>2172</v>
      </c>
      <c r="D163">
        <v>13</v>
      </c>
      <c r="E163"/>
      <c r="F163"/>
      <c r="G163">
        <v>11</v>
      </c>
      <c r="H163">
        <v>1</v>
      </c>
      <c r="I163"/>
      <c r="J163" s="28">
        <f t="shared" si="2"/>
        <v>19.350000000000001</v>
      </c>
      <c r="K163" s="28">
        <f>IF(ISBLANK($B163),"",D163*Rates!$B$15)</f>
        <v>8.4500000000000011</v>
      </c>
      <c r="L163" s="28">
        <f>IF(ISBLANK($B163),"",$E163*Rates!$B$16)</f>
        <v>0</v>
      </c>
      <c r="M163" s="28">
        <f>IF(ISBLANK($B163),"",$F163*Rates!$B$17)</f>
        <v>0</v>
      </c>
      <c r="N163" s="28">
        <f>IF(ISBLANK($B163),"",$G163*Rates!$B$18)</f>
        <v>7.15</v>
      </c>
      <c r="O163" s="28">
        <f>IF(ISBLANK($B163),"",$H163*Rates!$B$19)</f>
        <v>2.5</v>
      </c>
      <c r="P163" s="28">
        <f>IF(ISBLANK($B163),"",$I163*Rates!$B$20)</f>
        <v>0</v>
      </c>
      <c r="Q163" s="28">
        <f>IF(ISBLANK($B163),"",IF($C163="DTC",Rates!$B$21,IF($C163="B2B",Rates!$B$22,"TYPO")))</f>
        <v>1.25</v>
      </c>
      <c r="R163" s="29"/>
    </row>
    <row r="164" spans="1:18" ht="15" customHeight="1">
      <c r="A164" s="119">
        <v>45516</v>
      </c>
      <c r="B164" s="118">
        <v>166018</v>
      </c>
      <c r="C164" t="s">
        <v>2172</v>
      </c>
      <c r="D164">
        <v>10</v>
      </c>
      <c r="E164"/>
      <c r="F164"/>
      <c r="G164">
        <v>10</v>
      </c>
      <c r="H164"/>
      <c r="I164"/>
      <c r="J164" s="28">
        <f t="shared" si="2"/>
        <v>14.25</v>
      </c>
      <c r="K164" s="28">
        <f>IF(ISBLANK($B164),"",D164*Rates!$B$15)</f>
        <v>6.5</v>
      </c>
      <c r="L164" s="28">
        <f>IF(ISBLANK($B164),"",$E164*Rates!$B$16)</f>
        <v>0</v>
      </c>
      <c r="M164" s="28">
        <f>IF(ISBLANK($B164),"",$F164*Rates!$B$17)</f>
        <v>0</v>
      </c>
      <c r="N164" s="28">
        <f>IF(ISBLANK($B164),"",$G164*Rates!$B$18)</f>
        <v>6.5</v>
      </c>
      <c r="O164" s="28">
        <f>IF(ISBLANK($B164),"",$H164*Rates!$B$19)</f>
        <v>0</v>
      </c>
      <c r="P164" s="28">
        <f>IF(ISBLANK($B164),"",$I164*Rates!$B$20)</f>
        <v>0</v>
      </c>
      <c r="Q164" s="28">
        <f>IF(ISBLANK($B164),"",IF($C164="DTC",Rates!$B$21,IF($C164="B2B",Rates!$B$22,"TYPO")))</f>
        <v>1.25</v>
      </c>
      <c r="R164" s="29"/>
    </row>
    <row r="165" spans="1:18" ht="15" customHeight="1">
      <c r="A165" s="119">
        <v>45516</v>
      </c>
      <c r="B165" s="118">
        <v>166027</v>
      </c>
      <c r="C165" t="s">
        <v>2172</v>
      </c>
      <c r="D165">
        <v>2</v>
      </c>
      <c r="E165"/>
      <c r="F165"/>
      <c r="G165">
        <v>1</v>
      </c>
      <c r="H165">
        <v>1</v>
      </c>
      <c r="I165"/>
      <c r="J165" s="28">
        <f t="shared" si="2"/>
        <v>5.7</v>
      </c>
      <c r="K165" s="28">
        <f>IF(ISBLANK($B165),"",D165*Rates!$B$15)</f>
        <v>1.3</v>
      </c>
      <c r="L165" s="28">
        <f>IF(ISBLANK($B165),"",$E165*Rates!$B$16)</f>
        <v>0</v>
      </c>
      <c r="M165" s="28">
        <f>IF(ISBLANK($B165),"",$F165*Rates!$B$17)</f>
        <v>0</v>
      </c>
      <c r="N165" s="28">
        <f>IF(ISBLANK($B165),"",$G165*Rates!$B$18)</f>
        <v>0.65</v>
      </c>
      <c r="O165" s="28">
        <f>IF(ISBLANK($B165),"",$H165*Rates!$B$19)</f>
        <v>2.5</v>
      </c>
      <c r="P165" s="28">
        <f>IF(ISBLANK($B165),"",$I165*Rates!$B$20)</f>
        <v>0</v>
      </c>
      <c r="Q165" s="28">
        <f>IF(ISBLANK($B165),"",IF($C165="DTC",Rates!$B$21,IF($C165="B2B",Rates!$B$22,"TYPO")))</f>
        <v>1.25</v>
      </c>
      <c r="R165" s="29"/>
    </row>
    <row r="166" spans="1:18" ht="15" customHeight="1">
      <c r="A166" s="119">
        <v>45516</v>
      </c>
      <c r="B166" s="118">
        <v>166032</v>
      </c>
      <c r="C166" t="s">
        <v>2172</v>
      </c>
      <c r="D166">
        <v>3</v>
      </c>
      <c r="E166"/>
      <c r="F166"/>
      <c r="G166">
        <v>3</v>
      </c>
      <c r="H166"/>
      <c r="I166"/>
      <c r="J166" s="28">
        <f t="shared" si="2"/>
        <v>5.15</v>
      </c>
      <c r="K166" s="28">
        <f>IF(ISBLANK($B166),"",D166*Rates!$B$15)</f>
        <v>1.9500000000000002</v>
      </c>
      <c r="L166" s="28">
        <f>IF(ISBLANK($B166),"",$E166*Rates!$B$16)</f>
        <v>0</v>
      </c>
      <c r="M166" s="28">
        <f>IF(ISBLANK($B166),"",$F166*Rates!$B$17)</f>
        <v>0</v>
      </c>
      <c r="N166" s="28">
        <f>IF(ISBLANK($B166),"",$G166*Rates!$B$18)</f>
        <v>1.9500000000000002</v>
      </c>
      <c r="O166" s="28">
        <f>IF(ISBLANK($B166),"",$H166*Rates!$B$19)</f>
        <v>0</v>
      </c>
      <c r="P166" s="28">
        <f>IF(ISBLANK($B166),"",$I166*Rates!$B$20)</f>
        <v>0</v>
      </c>
      <c r="Q166" s="28">
        <f>IF(ISBLANK($B166),"",IF($C166="DTC",Rates!$B$21,IF($C166="B2B",Rates!$B$22,"TYPO")))</f>
        <v>1.25</v>
      </c>
      <c r="R166" s="29"/>
    </row>
    <row r="167" spans="1:18" ht="15" customHeight="1">
      <c r="A167" s="119">
        <v>45516</v>
      </c>
      <c r="B167" s="118">
        <v>166056</v>
      </c>
      <c r="C167" t="s">
        <v>2172</v>
      </c>
      <c r="D167">
        <v>2</v>
      </c>
      <c r="E167"/>
      <c r="F167"/>
      <c r="G167">
        <v>2</v>
      </c>
      <c r="H167"/>
      <c r="I167"/>
      <c r="J167" s="28">
        <f t="shared" si="2"/>
        <v>3.85</v>
      </c>
      <c r="K167" s="28">
        <f>IF(ISBLANK($B167),"",D167*Rates!$B$15)</f>
        <v>1.3</v>
      </c>
      <c r="L167" s="28">
        <f>IF(ISBLANK($B167),"",$E167*Rates!$B$16)</f>
        <v>0</v>
      </c>
      <c r="M167" s="28">
        <f>IF(ISBLANK($B167),"",$F167*Rates!$B$17)</f>
        <v>0</v>
      </c>
      <c r="N167" s="28">
        <f>IF(ISBLANK($B167),"",$G167*Rates!$B$18)</f>
        <v>1.3</v>
      </c>
      <c r="O167" s="28">
        <f>IF(ISBLANK($B167),"",$H167*Rates!$B$19)</f>
        <v>0</v>
      </c>
      <c r="P167" s="28">
        <f>IF(ISBLANK($B167),"",$I167*Rates!$B$20)</f>
        <v>0</v>
      </c>
      <c r="Q167" s="28">
        <f>IF(ISBLANK($B167),"",IF($C167="DTC",Rates!$B$21,IF($C167="B2B",Rates!$B$22,"TYPO")))</f>
        <v>1.25</v>
      </c>
      <c r="R167" s="29"/>
    </row>
    <row r="168" spans="1:18" ht="15" customHeight="1">
      <c r="A168" s="119">
        <v>45516</v>
      </c>
      <c r="B168" s="118">
        <v>166059</v>
      </c>
      <c r="C168" t="s">
        <v>2172</v>
      </c>
      <c r="D168">
        <v>11</v>
      </c>
      <c r="E168"/>
      <c r="F168"/>
      <c r="G168">
        <v>10</v>
      </c>
      <c r="H168">
        <v>1</v>
      </c>
      <c r="I168"/>
      <c r="J168" s="28">
        <f t="shared" si="2"/>
        <v>17.399999999999999</v>
      </c>
      <c r="K168" s="28">
        <f>IF(ISBLANK($B168),"",D168*Rates!$B$15)</f>
        <v>7.15</v>
      </c>
      <c r="L168" s="28">
        <f>IF(ISBLANK($B168),"",$E168*Rates!$B$16)</f>
        <v>0</v>
      </c>
      <c r="M168" s="28">
        <f>IF(ISBLANK($B168),"",$F168*Rates!$B$17)</f>
        <v>0</v>
      </c>
      <c r="N168" s="28">
        <f>IF(ISBLANK($B168),"",$G168*Rates!$B$18)</f>
        <v>6.5</v>
      </c>
      <c r="O168" s="28">
        <f>IF(ISBLANK($B168),"",$H168*Rates!$B$19)</f>
        <v>2.5</v>
      </c>
      <c r="P168" s="28">
        <f>IF(ISBLANK($B168),"",$I168*Rates!$B$20)</f>
        <v>0</v>
      </c>
      <c r="Q168" s="28">
        <f>IF(ISBLANK($B168),"",IF($C168="DTC",Rates!$B$21,IF($C168="B2B",Rates!$B$22,"TYPO")))</f>
        <v>1.25</v>
      </c>
      <c r="R168" s="29"/>
    </row>
    <row r="169" spans="1:18" ht="15" customHeight="1">
      <c r="A169" s="119">
        <v>45516</v>
      </c>
      <c r="B169" s="118">
        <v>166062</v>
      </c>
      <c r="C169" t="s">
        <v>2172</v>
      </c>
      <c r="D169">
        <v>7</v>
      </c>
      <c r="E169"/>
      <c r="F169"/>
      <c r="G169">
        <v>4</v>
      </c>
      <c r="H169">
        <v>1</v>
      </c>
      <c r="I169"/>
      <c r="J169" s="28">
        <f t="shared" si="2"/>
        <v>10.9</v>
      </c>
      <c r="K169" s="28">
        <f>IF(ISBLANK($B169),"",D169*Rates!$B$15)</f>
        <v>4.55</v>
      </c>
      <c r="L169" s="28">
        <f>IF(ISBLANK($B169),"",$E169*Rates!$B$16)</f>
        <v>0</v>
      </c>
      <c r="M169" s="28">
        <f>IF(ISBLANK($B169),"",$F169*Rates!$B$17)</f>
        <v>0</v>
      </c>
      <c r="N169" s="28">
        <f>IF(ISBLANK($B169),"",$G169*Rates!$B$18)</f>
        <v>2.6</v>
      </c>
      <c r="O169" s="28">
        <f>IF(ISBLANK($B169),"",$H169*Rates!$B$19)</f>
        <v>2.5</v>
      </c>
      <c r="P169" s="28">
        <f>IF(ISBLANK($B169),"",$I169*Rates!$B$20)</f>
        <v>0</v>
      </c>
      <c r="Q169" s="28">
        <f>IF(ISBLANK($B169),"",IF($C169="DTC",Rates!$B$21,IF($C169="B2B",Rates!$B$22,"TYPO")))</f>
        <v>1.25</v>
      </c>
      <c r="R169" s="29"/>
    </row>
    <row r="170" spans="1:18" ht="15" customHeight="1">
      <c r="A170" s="119">
        <v>45516</v>
      </c>
      <c r="B170" s="118">
        <v>166068</v>
      </c>
      <c r="C170" t="s">
        <v>2172</v>
      </c>
      <c r="D170">
        <v>1</v>
      </c>
      <c r="E170"/>
      <c r="F170"/>
      <c r="G170">
        <v>1</v>
      </c>
      <c r="H170"/>
      <c r="I170"/>
      <c r="J170" s="28">
        <f t="shared" si="2"/>
        <v>2.5499999999999998</v>
      </c>
      <c r="K170" s="28">
        <f>IF(ISBLANK($B170),"",D170*Rates!$B$15)</f>
        <v>0.65</v>
      </c>
      <c r="L170" s="28">
        <f>IF(ISBLANK($B170),"",$E170*Rates!$B$16)</f>
        <v>0</v>
      </c>
      <c r="M170" s="28">
        <f>IF(ISBLANK($B170),"",$F170*Rates!$B$17)</f>
        <v>0</v>
      </c>
      <c r="N170" s="28">
        <f>IF(ISBLANK($B170),"",$G170*Rates!$B$18)</f>
        <v>0.65</v>
      </c>
      <c r="O170" s="28">
        <f>IF(ISBLANK($B170),"",$H170*Rates!$B$19)</f>
        <v>0</v>
      </c>
      <c r="P170" s="28">
        <f>IF(ISBLANK($B170),"",$I170*Rates!$B$20)</f>
        <v>0</v>
      </c>
      <c r="Q170" s="28">
        <f>IF(ISBLANK($B170),"",IF($C170="DTC",Rates!$B$21,IF($C170="B2B",Rates!$B$22,"TYPO")))</f>
        <v>1.25</v>
      </c>
      <c r="R170" s="29"/>
    </row>
    <row r="171" spans="1:18" ht="15" customHeight="1">
      <c r="A171" s="119">
        <v>45516</v>
      </c>
      <c r="B171" s="118">
        <v>166070</v>
      </c>
      <c r="C171" t="s">
        <v>2172</v>
      </c>
      <c r="D171">
        <v>1</v>
      </c>
      <c r="E171"/>
      <c r="F171"/>
      <c r="G171">
        <v>1</v>
      </c>
      <c r="H171"/>
      <c r="I171"/>
      <c r="J171" s="28">
        <f t="shared" si="2"/>
        <v>2.5499999999999998</v>
      </c>
      <c r="K171" s="28">
        <f>IF(ISBLANK($B171),"",D171*Rates!$B$15)</f>
        <v>0.65</v>
      </c>
      <c r="L171" s="28">
        <f>IF(ISBLANK($B171),"",$E171*Rates!$B$16)</f>
        <v>0</v>
      </c>
      <c r="M171" s="28">
        <f>IF(ISBLANK($B171),"",$F171*Rates!$B$17)</f>
        <v>0</v>
      </c>
      <c r="N171" s="28">
        <f>IF(ISBLANK($B171),"",$G171*Rates!$B$18)</f>
        <v>0.65</v>
      </c>
      <c r="O171" s="28">
        <f>IF(ISBLANK($B171),"",$H171*Rates!$B$19)</f>
        <v>0</v>
      </c>
      <c r="P171" s="28">
        <f>IF(ISBLANK($B171),"",$I171*Rates!$B$20)</f>
        <v>0</v>
      </c>
      <c r="Q171" s="28">
        <f>IF(ISBLANK($B171),"",IF($C171="DTC",Rates!$B$21,IF($C171="B2B",Rates!$B$22,"TYPO")))</f>
        <v>1.25</v>
      </c>
      <c r="R171" s="29"/>
    </row>
    <row r="172" spans="1:18" ht="15" customHeight="1">
      <c r="A172" s="119">
        <v>45518</v>
      </c>
      <c r="B172" s="118">
        <v>137574</v>
      </c>
      <c r="C172" t="s">
        <v>2172</v>
      </c>
      <c r="D172">
        <v>1</v>
      </c>
      <c r="E172"/>
      <c r="F172"/>
      <c r="G172">
        <v>1</v>
      </c>
      <c r="H172"/>
      <c r="I172"/>
      <c r="J172" s="28">
        <f t="shared" si="2"/>
        <v>2.5499999999999998</v>
      </c>
      <c r="K172" s="28">
        <f>IF(ISBLANK($B172),"",D172*Rates!$B$15)</f>
        <v>0.65</v>
      </c>
      <c r="L172" s="28">
        <f>IF(ISBLANK($B172),"",$E172*Rates!$B$16)</f>
        <v>0</v>
      </c>
      <c r="M172" s="28">
        <f>IF(ISBLANK($B172),"",$F172*Rates!$B$17)</f>
        <v>0</v>
      </c>
      <c r="N172" s="28">
        <f>IF(ISBLANK($B172),"",$G172*Rates!$B$18)</f>
        <v>0.65</v>
      </c>
      <c r="O172" s="28">
        <f>IF(ISBLANK($B172),"",$H172*Rates!$B$19)</f>
        <v>0</v>
      </c>
      <c r="P172" s="28">
        <f>IF(ISBLANK($B172),"",$I172*Rates!$B$20)</f>
        <v>0</v>
      </c>
      <c r="Q172" s="28">
        <f>IF(ISBLANK($B172),"",IF($C172="DTC",Rates!$B$21,IF($C172="B2B",Rates!$B$22,"TYPO")))</f>
        <v>1.25</v>
      </c>
      <c r="R172" s="29"/>
    </row>
    <row r="173" spans="1:18" ht="15" customHeight="1">
      <c r="A173" s="119">
        <v>45518</v>
      </c>
      <c r="B173" s="118">
        <v>142286</v>
      </c>
      <c r="C173" t="s">
        <v>2172</v>
      </c>
      <c r="D173">
        <v>2</v>
      </c>
      <c r="E173"/>
      <c r="F173"/>
      <c r="G173">
        <v>1</v>
      </c>
      <c r="H173"/>
      <c r="I173"/>
      <c r="J173" s="28">
        <f t="shared" si="2"/>
        <v>3.2</v>
      </c>
      <c r="K173" s="28">
        <f>IF(ISBLANK($B173),"",D173*Rates!$B$15)</f>
        <v>1.3</v>
      </c>
      <c r="L173" s="28">
        <f>IF(ISBLANK($B173),"",$E173*Rates!$B$16)</f>
        <v>0</v>
      </c>
      <c r="M173" s="28">
        <f>IF(ISBLANK($B173),"",$F173*Rates!$B$17)</f>
        <v>0</v>
      </c>
      <c r="N173" s="28">
        <f>IF(ISBLANK($B173),"",$G173*Rates!$B$18)</f>
        <v>0.65</v>
      </c>
      <c r="O173" s="28">
        <f>IF(ISBLANK($B173),"",$H173*Rates!$B$19)</f>
        <v>0</v>
      </c>
      <c r="P173" s="28">
        <f>IF(ISBLANK($B173),"",$I173*Rates!$B$20)</f>
        <v>0</v>
      </c>
      <c r="Q173" s="28">
        <f>IF(ISBLANK($B173),"",IF($C173="DTC",Rates!$B$21,IF($C173="B2B",Rates!$B$22,"TYPO")))</f>
        <v>1.25</v>
      </c>
      <c r="R173" s="29"/>
    </row>
    <row r="174" spans="1:18" ht="15" customHeight="1">
      <c r="A174" s="119">
        <v>45518</v>
      </c>
      <c r="B174" s="118">
        <v>146112</v>
      </c>
      <c r="C174" t="s">
        <v>2172</v>
      </c>
      <c r="D174">
        <v>1</v>
      </c>
      <c r="E174"/>
      <c r="F174"/>
      <c r="G174">
        <v>1</v>
      </c>
      <c r="H174"/>
      <c r="I174"/>
      <c r="J174" s="28">
        <f t="shared" si="2"/>
        <v>2.5499999999999998</v>
      </c>
      <c r="K174" s="28">
        <f>IF(ISBLANK($B174),"",D174*Rates!$B$15)</f>
        <v>0.65</v>
      </c>
      <c r="L174" s="28">
        <f>IF(ISBLANK($B174),"",$E174*Rates!$B$16)</f>
        <v>0</v>
      </c>
      <c r="M174" s="28">
        <f>IF(ISBLANK($B174),"",$F174*Rates!$B$17)</f>
        <v>0</v>
      </c>
      <c r="N174" s="28">
        <f>IF(ISBLANK($B174),"",$G174*Rates!$B$18)</f>
        <v>0.65</v>
      </c>
      <c r="O174" s="28">
        <f>IF(ISBLANK($B174),"",$H174*Rates!$B$19)</f>
        <v>0</v>
      </c>
      <c r="P174" s="28">
        <f>IF(ISBLANK($B174),"",$I174*Rates!$B$20)</f>
        <v>0</v>
      </c>
      <c r="Q174" s="28">
        <f>IF(ISBLANK($B174),"",IF($C174="DTC",Rates!$B$21,IF($C174="B2B",Rates!$B$22,"TYPO")))</f>
        <v>1.25</v>
      </c>
      <c r="R174" s="29"/>
    </row>
    <row r="175" spans="1:18" ht="15" customHeight="1">
      <c r="A175" s="119">
        <v>45518</v>
      </c>
      <c r="B175" s="118">
        <v>146162</v>
      </c>
      <c r="C175" t="s">
        <v>2172</v>
      </c>
      <c r="D175">
        <v>1</v>
      </c>
      <c r="E175"/>
      <c r="F175"/>
      <c r="G175">
        <v>1</v>
      </c>
      <c r="H175"/>
      <c r="I175"/>
      <c r="J175" s="28">
        <f t="shared" si="2"/>
        <v>2.5499999999999998</v>
      </c>
      <c r="K175" s="28">
        <f>IF(ISBLANK($B175),"",D175*Rates!$B$15)</f>
        <v>0.65</v>
      </c>
      <c r="L175" s="28">
        <f>IF(ISBLANK($B175),"",$E175*Rates!$B$16)</f>
        <v>0</v>
      </c>
      <c r="M175" s="28">
        <f>IF(ISBLANK($B175),"",$F175*Rates!$B$17)</f>
        <v>0</v>
      </c>
      <c r="N175" s="28">
        <f>IF(ISBLANK($B175),"",$G175*Rates!$B$18)</f>
        <v>0.65</v>
      </c>
      <c r="O175" s="28">
        <f>IF(ISBLANK($B175),"",$H175*Rates!$B$19)</f>
        <v>0</v>
      </c>
      <c r="P175" s="28">
        <f>IF(ISBLANK($B175),"",$I175*Rates!$B$20)</f>
        <v>0</v>
      </c>
      <c r="Q175" s="28">
        <f>IF(ISBLANK($B175),"",IF($C175="DTC",Rates!$B$21,IF($C175="B2B",Rates!$B$22,"TYPO")))</f>
        <v>1.25</v>
      </c>
      <c r="R175" s="29"/>
    </row>
    <row r="176" spans="1:18" ht="15" customHeight="1">
      <c r="A176" s="119">
        <v>45518</v>
      </c>
      <c r="B176" s="118">
        <v>146838</v>
      </c>
      <c r="C176" t="s">
        <v>2172</v>
      </c>
      <c r="D176">
        <v>1</v>
      </c>
      <c r="E176"/>
      <c r="F176"/>
      <c r="G176">
        <v>1</v>
      </c>
      <c r="H176"/>
      <c r="I176"/>
      <c r="J176" s="28">
        <f t="shared" si="2"/>
        <v>2.5499999999999998</v>
      </c>
      <c r="K176" s="28">
        <f>IF(ISBLANK($B176),"",D176*Rates!$B$15)</f>
        <v>0.65</v>
      </c>
      <c r="L176" s="28">
        <f>IF(ISBLANK($B176),"",$E176*Rates!$B$16)</f>
        <v>0</v>
      </c>
      <c r="M176" s="28">
        <f>IF(ISBLANK($B176),"",$F176*Rates!$B$17)</f>
        <v>0</v>
      </c>
      <c r="N176" s="28">
        <f>IF(ISBLANK($B176),"",$G176*Rates!$B$18)</f>
        <v>0.65</v>
      </c>
      <c r="O176" s="28">
        <f>IF(ISBLANK($B176),"",$H176*Rates!$B$19)</f>
        <v>0</v>
      </c>
      <c r="P176" s="28">
        <f>IF(ISBLANK($B176),"",$I176*Rates!$B$20)</f>
        <v>0</v>
      </c>
      <c r="Q176" s="28">
        <f>IF(ISBLANK($B176),"",IF($C176="DTC",Rates!$B$21,IF($C176="B2B",Rates!$B$22,"TYPO")))</f>
        <v>1.25</v>
      </c>
      <c r="R176" s="29"/>
    </row>
    <row r="177" spans="1:19" ht="15" customHeight="1">
      <c r="A177" s="119">
        <v>45518</v>
      </c>
      <c r="B177" s="118">
        <v>147198</v>
      </c>
      <c r="C177" t="s">
        <v>2172</v>
      </c>
      <c r="D177">
        <v>1</v>
      </c>
      <c r="E177"/>
      <c r="F177"/>
      <c r="G177">
        <v>1</v>
      </c>
      <c r="H177"/>
      <c r="I177"/>
      <c r="J177" s="28">
        <f t="shared" si="2"/>
        <v>2.5499999999999998</v>
      </c>
      <c r="K177" s="28">
        <f>IF(ISBLANK($B177),"",D177*Rates!$B$15)</f>
        <v>0.65</v>
      </c>
      <c r="L177" s="28">
        <f>IF(ISBLANK($B177),"",$E177*Rates!$B$16)</f>
        <v>0</v>
      </c>
      <c r="M177" s="28">
        <f>IF(ISBLANK($B177),"",$F177*Rates!$B$17)</f>
        <v>0</v>
      </c>
      <c r="N177" s="28">
        <f>IF(ISBLANK($B177),"",$G177*Rates!$B$18)</f>
        <v>0.65</v>
      </c>
      <c r="O177" s="28">
        <f>IF(ISBLANK($B177),"",$H177*Rates!$B$19)</f>
        <v>0</v>
      </c>
      <c r="P177" s="28">
        <f>IF(ISBLANK($B177),"",$I177*Rates!$B$20)</f>
        <v>0</v>
      </c>
      <c r="Q177" s="28">
        <f>IF(ISBLANK($B177),"",IF($C177="DTC",Rates!$B$21,IF($C177="B2B",Rates!$B$22,"TYPO")))</f>
        <v>1.25</v>
      </c>
      <c r="R177" s="29"/>
      <c r="S177" s="23"/>
    </row>
    <row r="178" spans="1:19" ht="15" customHeight="1">
      <c r="A178" s="119">
        <v>45518</v>
      </c>
      <c r="B178" s="118">
        <v>147678</v>
      </c>
      <c r="C178" t="s">
        <v>2172</v>
      </c>
      <c r="D178">
        <v>1</v>
      </c>
      <c r="E178"/>
      <c r="F178"/>
      <c r="G178">
        <v>1</v>
      </c>
      <c r="H178"/>
      <c r="I178"/>
      <c r="J178" s="28">
        <f t="shared" si="2"/>
        <v>2.5499999999999998</v>
      </c>
      <c r="K178" s="28">
        <f>IF(ISBLANK($B178),"",D178*Rates!$B$15)</f>
        <v>0.65</v>
      </c>
      <c r="L178" s="28">
        <f>IF(ISBLANK($B178),"",$E178*Rates!$B$16)</f>
        <v>0</v>
      </c>
      <c r="M178" s="28">
        <f>IF(ISBLANK($B178),"",$F178*Rates!$B$17)</f>
        <v>0</v>
      </c>
      <c r="N178" s="28">
        <f>IF(ISBLANK($B178),"",$G178*Rates!$B$18)</f>
        <v>0.65</v>
      </c>
      <c r="O178" s="28">
        <f>IF(ISBLANK($B178),"",$H178*Rates!$B$19)</f>
        <v>0</v>
      </c>
      <c r="P178" s="28">
        <f>IF(ISBLANK($B178),"",$I178*Rates!$B$20)</f>
        <v>0</v>
      </c>
      <c r="Q178" s="28">
        <f>IF(ISBLANK($B178),"",IF($C178="DTC",Rates!$B$21,IF($C178="B2B",Rates!$B$22,"TYPO")))</f>
        <v>1.25</v>
      </c>
      <c r="R178" s="29"/>
    </row>
    <row r="179" spans="1:19" ht="15" customHeight="1">
      <c r="A179" s="119">
        <v>45518</v>
      </c>
      <c r="B179" s="118">
        <v>148694</v>
      </c>
      <c r="C179" t="s">
        <v>2172</v>
      </c>
      <c r="D179">
        <v>1</v>
      </c>
      <c r="E179"/>
      <c r="F179"/>
      <c r="G179">
        <v>1</v>
      </c>
      <c r="H179"/>
      <c r="I179"/>
      <c r="J179" s="28">
        <f t="shared" si="2"/>
        <v>2.5499999999999998</v>
      </c>
      <c r="K179" s="28">
        <f>IF(ISBLANK($B179),"",D179*Rates!$B$15)</f>
        <v>0.65</v>
      </c>
      <c r="L179" s="28">
        <f>IF(ISBLANK($B179),"",$E179*Rates!$B$16)</f>
        <v>0</v>
      </c>
      <c r="M179" s="28">
        <f>IF(ISBLANK($B179),"",$F179*Rates!$B$17)</f>
        <v>0</v>
      </c>
      <c r="N179" s="28">
        <f>IF(ISBLANK($B179),"",$G179*Rates!$B$18)</f>
        <v>0.65</v>
      </c>
      <c r="O179" s="28">
        <f>IF(ISBLANK($B179),"",$H179*Rates!$B$19)</f>
        <v>0</v>
      </c>
      <c r="P179" s="28">
        <f>IF(ISBLANK($B179),"",$I179*Rates!$B$20)</f>
        <v>0</v>
      </c>
      <c r="Q179" s="28">
        <f>IF(ISBLANK($B179),"",IF($C179="DTC",Rates!$B$21,IF($C179="B2B",Rates!$B$22,"TYPO")))</f>
        <v>1.25</v>
      </c>
      <c r="R179" s="29"/>
    </row>
    <row r="180" spans="1:19" ht="15" customHeight="1">
      <c r="A180" s="119">
        <v>45518</v>
      </c>
      <c r="B180" s="118">
        <v>149830</v>
      </c>
      <c r="C180" t="s">
        <v>2172</v>
      </c>
      <c r="D180">
        <v>1</v>
      </c>
      <c r="E180"/>
      <c r="F180"/>
      <c r="G180">
        <v>1</v>
      </c>
      <c r="H180"/>
      <c r="I180"/>
      <c r="J180" s="28">
        <f t="shared" si="2"/>
        <v>2.5499999999999998</v>
      </c>
      <c r="K180" s="28">
        <f>IF(ISBLANK($B180),"",D180*Rates!$B$15)</f>
        <v>0.65</v>
      </c>
      <c r="L180" s="28">
        <f>IF(ISBLANK($B180),"",$E180*Rates!$B$16)</f>
        <v>0</v>
      </c>
      <c r="M180" s="28">
        <f>IF(ISBLANK($B180),"",$F180*Rates!$B$17)</f>
        <v>0</v>
      </c>
      <c r="N180" s="28">
        <f>IF(ISBLANK($B180),"",$G180*Rates!$B$18)</f>
        <v>0.65</v>
      </c>
      <c r="O180" s="28">
        <f>IF(ISBLANK($B180),"",$H180*Rates!$B$19)</f>
        <v>0</v>
      </c>
      <c r="P180" s="28">
        <f>IF(ISBLANK($B180),"",$I180*Rates!$B$20)</f>
        <v>0</v>
      </c>
      <c r="Q180" s="28">
        <f>IF(ISBLANK($B180),"",IF($C180="DTC",Rates!$B$21,IF($C180="B2B",Rates!$B$22,"TYPO")))</f>
        <v>1.25</v>
      </c>
      <c r="R180" s="29"/>
    </row>
    <row r="181" spans="1:19" ht="15" customHeight="1">
      <c r="A181" s="119">
        <v>45518</v>
      </c>
      <c r="B181" s="118">
        <v>149881</v>
      </c>
      <c r="C181" t="s">
        <v>2172</v>
      </c>
      <c r="D181">
        <v>1</v>
      </c>
      <c r="E181"/>
      <c r="F181"/>
      <c r="G181">
        <v>1</v>
      </c>
      <c r="H181"/>
      <c r="I181"/>
      <c r="J181" s="28">
        <f t="shared" si="2"/>
        <v>2.5499999999999998</v>
      </c>
      <c r="K181" s="28">
        <f>IF(ISBLANK($B181),"",D181*Rates!$B$15)</f>
        <v>0.65</v>
      </c>
      <c r="L181" s="28">
        <f>IF(ISBLANK($B181),"",$E181*Rates!$B$16)</f>
        <v>0</v>
      </c>
      <c r="M181" s="28">
        <f>IF(ISBLANK($B181),"",$F181*Rates!$B$17)</f>
        <v>0</v>
      </c>
      <c r="N181" s="28">
        <f>IF(ISBLANK($B181),"",$G181*Rates!$B$18)</f>
        <v>0.65</v>
      </c>
      <c r="O181" s="28">
        <f>IF(ISBLANK($B181),"",$H181*Rates!$B$19)</f>
        <v>0</v>
      </c>
      <c r="P181" s="28">
        <f>IF(ISBLANK($B181),"",$I181*Rates!$B$20)</f>
        <v>0</v>
      </c>
      <c r="Q181" s="28">
        <f>IF(ISBLANK($B181),"",IF($C181="DTC",Rates!$B$21,IF($C181="B2B",Rates!$B$22,"TYPO")))</f>
        <v>1.25</v>
      </c>
      <c r="R181" s="29"/>
    </row>
    <row r="182" spans="1:19" ht="15" customHeight="1">
      <c r="A182" s="119">
        <v>45518</v>
      </c>
      <c r="B182" s="118">
        <v>150571</v>
      </c>
      <c r="C182" t="s">
        <v>2172</v>
      </c>
      <c r="D182">
        <v>1</v>
      </c>
      <c r="E182"/>
      <c r="F182"/>
      <c r="G182">
        <v>1</v>
      </c>
      <c r="H182"/>
      <c r="I182"/>
      <c r="J182" s="28">
        <f t="shared" si="2"/>
        <v>2.5499999999999998</v>
      </c>
      <c r="K182" s="28">
        <f>IF(ISBLANK($B182),"",D182*Rates!$B$15)</f>
        <v>0.65</v>
      </c>
      <c r="L182" s="28">
        <f>IF(ISBLANK($B182),"",$E182*Rates!$B$16)</f>
        <v>0</v>
      </c>
      <c r="M182" s="28">
        <f>IF(ISBLANK($B182),"",$F182*Rates!$B$17)</f>
        <v>0</v>
      </c>
      <c r="N182" s="28">
        <f>IF(ISBLANK($B182),"",$G182*Rates!$B$18)</f>
        <v>0.65</v>
      </c>
      <c r="O182" s="28">
        <f>IF(ISBLANK($B182),"",$H182*Rates!$B$19)</f>
        <v>0</v>
      </c>
      <c r="P182" s="28">
        <f>IF(ISBLANK($B182),"",$I182*Rates!$B$20)</f>
        <v>0</v>
      </c>
      <c r="Q182" s="28">
        <f>IF(ISBLANK($B182),"",IF($C182="DTC",Rates!$B$21,IF($C182="B2B",Rates!$B$22,"TYPO")))</f>
        <v>1.25</v>
      </c>
      <c r="R182" s="29"/>
    </row>
    <row r="183" spans="1:19" ht="15" customHeight="1">
      <c r="A183" s="119">
        <v>45518</v>
      </c>
      <c r="B183" s="118">
        <v>151809</v>
      </c>
      <c r="C183" t="s">
        <v>2172</v>
      </c>
      <c r="D183">
        <v>1</v>
      </c>
      <c r="E183"/>
      <c r="F183"/>
      <c r="G183">
        <v>1</v>
      </c>
      <c r="H183"/>
      <c r="I183"/>
      <c r="J183" s="28">
        <f t="shared" si="2"/>
        <v>2.5499999999999998</v>
      </c>
      <c r="K183" s="28">
        <f>IF(ISBLANK($B183),"",D183*Rates!$B$15)</f>
        <v>0.65</v>
      </c>
      <c r="L183" s="28">
        <f>IF(ISBLANK($B183),"",$E183*Rates!$B$16)</f>
        <v>0</v>
      </c>
      <c r="M183" s="28">
        <f>IF(ISBLANK($B183),"",$F183*Rates!$B$17)</f>
        <v>0</v>
      </c>
      <c r="N183" s="28">
        <f>IF(ISBLANK($B183),"",$G183*Rates!$B$18)</f>
        <v>0.65</v>
      </c>
      <c r="O183" s="28">
        <f>IF(ISBLANK($B183),"",$H183*Rates!$B$19)</f>
        <v>0</v>
      </c>
      <c r="P183" s="28">
        <f>IF(ISBLANK($B183),"",$I183*Rates!$B$20)</f>
        <v>0</v>
      </c>
      <c r="Q183" s="28">
        <f>IF(ISBLANK($B183),"",IF($C183="DTC",Rates!$B$21,IF($C183="B2B",Rates!$B$22,"TYPO")))</f>
        <v>1.25</v>
      </c>
      <c r="R183" s="29"/>
    </row>
    <row r="184" spans="1:19" ht="15" customHeight="1">
      <c r="A184" s="119">
        <v>45518</v>
      </c>
      <c r="B184" s="118">
        <v>152797</v>
      </c>
      <c r="C184" t="s">
        <v>2172</v>
      </c>
      <c r="D184">
        <v>1</v>
      </c>
      <c r="E184"/>
      <c r="F184"/>
      <c r="G184">
        <v>1</v>
      </c>
      <c r="H184"/>
      <c r="I184"/>
      <c r="J184" s="28">
        <f t="shared" si="2"/>
        <v>2.5499999999999998</v>
      </c>
      <c r="K184" s="28">
        <f>IF(ISBLANK($B184),"",D184*Rates!$B$15)</f>
        <v>0.65</v>
      </c>
      <c r="L184" s="28">
        <f>IF(ISBLANK($B184),"",$E184*Rates!$B$16)</f>
        <v>0</v>
      </c>
      <c r="M184" s="28">
        <f>IF(ISBLANK($B184),"",$F184*Rates!$B$17)</f>
        <v>0</v>
      </c>
      <c r="N184" s="28">
        <f>IF(ISBLANK($B184),"",$G184*Rates!$B$18)</f>
        <v>0.65</v>
      </c>
      <c r="O184" s="28">
        <f>IF(ISBLANK($B184),"",$H184*Rates!$B$19)</f>
        <v>0</v>
      </c>
      <c r="P184" s="28">
        <f>IF(ISBLANK($B184),"",$I184*Rates!$B$20)</f>
        <v>0</v>
      </c>
      <c r="Q184" s="28">
        <f>IF(ISBLANK($B184),"",IF($C184="DTC",Rates!$B$21,IF($C184="B2B",Rates!$B$22,"TYPO")))</f>
        <v>1.25</v>
      </c>
      <c r="R184" s="29"/>
    </row>
    <row r="185" spans="1:19" ht="15" customHeight="1">
      <c r="A185" s="119">
        <v>45518</v>
      </c>
      <c r="B185" s="118">
        <v>153124</v>
      </c>
      <c r="C185" t="s">
        <v>2172</v>
      </c>
      <c r="D185">
        <v>1</v>
      </c>
      <c r="E185"/>
      <c r="F185"/>
      <c r="G185">
        <v>1</v>
      </c>
      <c r="H185"/>
      <c r="I185"/>
      <c r="J185" s="28">
        <f t="shared" si="2"/>
        <v>2.5499999999999998</v>
      </c>
      <c r="K185" s="28">
        <f>IF(ISBLANK($B185),"",D185*Rates!$B$15)</f>
        <v>0.65</v>
      </c>
      <c r="L185" s="28">
        <f>IF(ISBLANK($B185),"",$E185*Rates!$B$16)</f>
        <v>0</v>
      </c>
      <c r="M185" s="28">
        <f>IF(ISBLANK($B185),"",$F185*Rates!$B$17)</f>
        <v>0</v>
      </c>
      <c r="N185" s="28">
        <f>IF(ISBLANK($B185),"",$G185*Rates!$B$18)</f>
        <v>0.65</v>
      </c>
      <c r="O185" s="28">
        <f>IF(ISBLANK($B185),"",$H185*Rates!$B$19)</f>
        <v>0</v>
      </c>
      <c r="P185" s="28">
        <f>IF(ISBLANK($B185),"",$I185*Rates!$B$20)</f>
        <v>0</v>
      </c>
      <c r="Q185" s="28">
        <f>IF(ISBLANK($B185),"",IF($C185="DTC",Rates!$B$21,IF($C185="B2B",Rates!$B$22,"TYPO")))</f>
        <v>1.25</v>
      </c>
      <c r="R185" s="29"/>
    </row>
    <row r="186" spans="1:19" ht="15" customHeight="1">
      <c r="A186" s="119">
        <v>45518</v>
      </c>
      <c r="B186" s="118">
        <v>153128</v>
      </c>
      <c r="C186" t="s">
        <v>2172</v>
      </c>
      <c r="D186">
        <v>1</v>
      </c>
      <c r="E186"/>
      <c r="F186"/>
      <c r="G186">
        <v>1</v>
      </c>
      <c r="H186"/>
      <c r="I186"/>
      <c r="J186" s="28">
        <f t="shared" si="2"/>
        <v>2.5499999999999998</v>
      </c>
      <c r="K186" s="28">
        <f>IF(ISBLANK($B186),"",D186*Rates!$B$15)</f>
        <v>0.65</v>
      </c>
      <c r="L186" s="28">
        <f>IF(ISBLANK($B186),"",$E186*Rates!$B$16)</f>
        <v>0</v>
      </c>
      <c r="M186" s="28">
        <f>IF(ISBLANK($B186),"",$F186*Rates!$B$17)</f>
        <v>0</v>
      </c>
      <c r="N186" s="28">
        <f>IF(ISBLANK($B186),"",$G186*Rates!$B$18)</f>
        <v>0.65</v>
      </c>
      <c r="O186" s="28">
        <f>IF(ISBLANK($B186),"",$H186*Rates!$B$19)</f>
        <v>0</v>
      </c>
      <c r="P186" s="28">
        <f>IF(ISBLANK($B186),"",$I186*Rates!$B$20)</f>
        <v>0</v>
      </c>
      <c r="Q186" s="28">
        <f>IF(ISBLANK($B186),"",IF($C186="DTC",Rates!$B$21,IF($C186="B2B",Rates!$B$22,"TYPO")))</f>
        <v>1.25</v>
      </c>
      <c r="R186" s="29"/>
    </row>
    <row r="187" spans="1:19" ht="15" customHeight="1">
      <c r="A187" s="119">
        <v>45518</v>
      </c>
      <c r="B187" s="118">
        <v>154314</v>
      </c>
      <c r="C187" t="s">
        <v>2172</v>
      </c>
      <c r="D187">
        <v>1</v>
      </c>
      <c r="E187"/>
      <c r="F187"/>
      <c r="G187">
        <v>1</v>
      </c>
      <c r="H187"/>
      <c r="I187"/>
      <c r="J187" s="28">
        <f t="shared" si="2"/>
        <v>2.5499999999999998</v>
      </c>
      <c r="K187" s="28">
        <f>IF(ISBLANK($B187),"",D187*Rates!$B$15)</f>
        <v>0.65</v>
      </c>
      <c r="L187" s="28">
        <f>IF(ISBLANK($B187),"",$E187*Rates!$B$16)</f>
        <v>0</v>
      </c>
      <c r="M187" s="28">
        <f>IF(ISBLANK($B187),"",$F187*Rates!$B$17)</f>
        <v>0</v>
      </c>
      <c r="N187" s="28">
        <f>IF(ISBLANK($B187),"",$G187*Rates!$B$18)</f>
        <v>0.65</v>
      </c>
      <c r="O187" s="28">
        <f>IF(ISBLANK($B187),"",$H187*Rates!$B$19)</f>
        <v>0</v>
      </c>
      <c r="P187" s="28">
        <f>IF(ISBLANK($B187),"",$I187*Rates!$B$20)</f>
        <v>0</v>
      </c>
      <c r="Q187" s="28">
        <f>IF(ISBLANK($B187),"",IF($C187="DTC",Rates!$B$21,IF($C187="B2B",Rates!$B$22,"TYPO")))</f>
        <v>1.25</v>
      </c>
      <c r="R187" s="29"/>
    </row>
    <row r="188" spans="1:19" ht="15" customHeight="1">
      <c r="A188" s="119">
        <v>45518</v>
      </c>
      <c r="B188" s="118">
        <v>154866</v>
      </c>
      <c r="C188" t="s">
        <v>2172</v>
      </c>
      <c r="D188">
        <v>1</v>
      </c>
      <c r="E188"/>
      <c r="F188"/>
      <c r="G188">
        <v>1</v>
      </c>
      <c r="H188"/>
      <c r="I188"/>
      <c r="J188" s="28">
        <f t="shared" si="2"/>
        <v>2.5499999999999998</v>
      </c>
      <c r="K188" s="28">
        <f>IF(ISBLANK($B188),"",D188*Rates!$B$15)</f>
        <v>0.65</v>
      </c>
      <c r="L188" s="28">
        <f>IF(ISBLANK($B188),"",$E188*Rates!$B$16)</f>
        <v>0</v>
      </c>
      <c r="M188" s="28">
        <f>IF(ISBLANK($B188),"",$F188*Rates!$B$17)</f>
        <v>0</v>
      </c>
      <c r="N188" s="28">
        <f>IF(ISBLANK($B188),"",$G188*Rates!$B$18)</f>
        <v>0.65</v>
      </c>
      <c r="O188" s="28">
        <f>IF(ISBLANK($B188),"",$H188*Rates!$B$19)</f>
        <v>0</v>
      </c>
      <c r="P188" s="28">
        <f>IF(ISBLANK($B188),"",$I188*Rates!$B$20)</f>
        <v>0</v>
      </c>
      <c r="Q188" s="28">
        <f>IF(ISBLANK($B188),"",IF($C188="DTC",Rates!$B$21,IF($C188="B2B",Rates!$B$22,"TYPO")))</f>
        <v>1.25</v>
      </c>
      <c r="R188" s="29"/>
    </row>
    <row r="189" spans="1:19" ht="15" customHeight="1">
      <c r="A189" s="119">
        <v>45518</v>
      </c>
      <c r="B189" s="118">
        <v>155934</v>
      </c>
      <c r="C189" t="s">
        <v>2172</v>
      </c>
      <c r="D189">
        <v>1</v>
      </c>
      <c r="E189"/>
      <c r="F189"/>
      <c r="G189">
        <v>1</v>
      </c>
      <c r="H189"/>
      <c r="I189"/>
      <c r="J189" s="28">
        <f t="shared" si="2"/>
        <v>2.5499999999999998</v>
      </c>
      <c r="K189" s="28">
        <f>IF(ISBLANK($B189),"",D189*Rates!$B$15)</f>
        <v>0.65</v>
      </c>
      <c r="L189" s="28">
        <f>IF(ISBLANK($B189),"",$E189*Rates!$B$16)</f>
        <v>0</v>
      </c>
      <c r="M189" s="28">
        <f>IF(ISBLANK($B189),"",$F189*Rates!$B$17)</f>
        <v>0</v>
      </c>
      <c r="N189" s="28">
        <f>IF(ISBLANK($B189),"",$G189*Rates!$B$18)</f>
        <v>0.65</v>
      </c>
      <c r="O189" s="28">
        <f>IF(ISBLANK($B189),"",$H189*Rates!$B$19)</f>
        <v>0</v>
      </c>
      <c r="P189" s="28">
        <f>IF(ISBLANK($B189),"",$I189*Rates!$B$20)</f>
        <v>0</v>
      </c>
      <c r="Q189" s="28">
        <f>IF(ISBLANK($B189),"",IF($C189="DTC",Rates!$B$21,IF($C189="B2B",Rates!$B$22,"TYPO")))</f>
        <v>1.25</v>
      </c>
      <c r="R189" s="29"/>
    </row>
    <row r="190" spans="1:19" ht="15" customHeight="1">
      <c r="A190" s="119">
        <v>45518</v>
      </c>
      <c r="B190" s="118">
        <v>157436</v>
      </c>
      <c r="C190" t="s">
        <v>2172</v>
      </c>
      <c r="D190">
        <v>1</v>
      </c>
      <c r="E190"/>
      <c r="F190"/>
      <c r="G190">
        <v>1</v>
      </c>
      <c r="H190"/>
      <c r="I190"/>
      <c r="J190" s="28">
        <f t="shared" si="2"/>
        <v>2.5499999999999998</v>
      </c>
      <c r="K190" s="28">
        <f>IF(ISBLANK($B190),"",D190*Rates!$B$15)</f>
        <v>0.65</v>
      </c>
      <c r="L190" s="28">
        <f>IF(ISBLANK($B190),"",$E190*Rates!$B$16)</f>
        <v>0</v>
      </c>
      <c r="M190" s="28">
        <f>IF(ISBLANK($B190),"",$F190*Rates!$B$17)</f>
        <v>0</v>
      </c>
      <c r="N190" s="28">
        <f>IF(ISBLANK($B190),"",$G190*Rates!$B$18)</f>
        <v>0.65</v>
      </c>
      <c r="O190" s="28">
        <f>IF(ISBLANK($B190),"",$H190*Rates!$B$19)</f>
        <v>0</v>
      </c>
      <c r="P190" s="28">
        <f>IF(ISBLANK($B190),"",$I190*Rates!$B$20)</f>
        <v>0</v>
      </c>
      <c r="Q190" s="28">
        <f>IF(ISBLANK($B190),"",IF($C190="DTC",Rates!$B$21,IF($C190="B2B",Rates!$B$22,"TYPO")))</f>
        <v>1.25</v>
      </c>
      <c r="R190" s="29"/>
    </row>
    <row r="191" spans="1:19" ht="15" customHeight="1">
      <c r="A191" s="119">
        <v>45518</v>
      </c>
      <c r="B191" s="118">
        <v>157786</v>
      </c>
      <c r="C191" t="s">
        <v>2172</v>
      </c>
      <c r="D191">
        <v>3</v>
      </c>
      <c r="E191"/>
      <c r="F191"/>
      <c r="G191">
        <v>3</v>
      </c>
      <c r="H191">
        <v>1</v>
      </c>
      <c r="I191"/>
      <c r="J191" s="28">
        <f t="shared" si="2"/>
        <v>7.65</v>
      </c>
      <c r="K191" s="28">
        <f>IF(ISBLANK($B191),"",D191*Rates!$B$15)</f>
        <v>1.9500000000000002</v>
      </c>
      <c r="L191" s="28">
        <f>IF(ISBLANK($B191),"",$E191*Rates!$B$16)</f>
        <v>0</v>
      </c>
      <c r="M191" s="28">
        <f>IF(ISBLANK($B191),"",$F191*Rates!$B$17)</f>
        <v>0</v>
      </c>
      <c r="N191" s="28">
        <f>IF(ISBLANK($B191),"",$G191*Rates!$B$18)</f>
        <v>1.9500000000000002</v>
      </c>
      <c r="O191" s="28">
        <f>IF(ISBLANK($B191),"",$H191*Rates!$B$19)</f>
        <v>2.5</v>
      </c>
      <c r="P191" s="28">
        <f>IF(ISBLANK($B191),"",$I191*Rates!$B$20)</f>
        <v>0</v>
      </c>
      <c r="Q191" s="28">
        <f>IF(ISBLANK($B191),"",IF($C191="DTC",Rates!$B$21,IF($C191="B2B",Rates!$B$22,"TYPO")))</f>
        <v>1.25</v>
      </c>
      <c r="R191" s="29"/>
    </row>
    <row r="192" spans="1:19" ht="15" customHeight="1">
      <c r="A192" s="119">
        <v>45518</v>
      </c>
      <c r="B192" s="118">
        <v>157812</v>
      </c>
      <c r="C192" t="s">
        <v>2172</v>
      </c>
      <c r="D192">
        <v>1</v>
      </c>
      <c r="E192"/>
      <c r="F192"/>
      <c r="G192">
        <v>1</v>
      </c>
      <c r="H192"/>
      <c r="I192"/>
      <c r="J192" s="28">
        <f t="shared" si="2"/>
        <v>2.5499999999999998</v>
      </c>
      <c r="K192" s="28">
        <f>IF(ISBLANK($B192),"",D192*Rates!$B$15)</f>
        <v>0.65</v>
      </c>
      <c r="L192" s="28">
        <f>IF(ISBLANK($B192),"",$E192*Rates!$B$16)</f>
        <v>0</v>
      </c>
      <c r="M192" s="28">
        <f>IF(ISBLANK($B192),"",$F192*Rates!$B$17)</f>
        <v>0</v>
      </c>
      <c r="N192" s="28">
        <f>IF(ISBLANK($B192),"",$G192*Rates!$B$18)</f>
        <v>0.65</v>
      </c>
      <c r="O192" s="28">
        <f>IF(ISBLANK($B192),"",$H192*Rates!$B$19)</f>
        <v>0</v>
      </c>
      <c r="P192" s="28">
        <f>IF(ISBLANK($B192),"",$I192*Rates!$B$20)</f>
        <v>0</v>
      </c>
      <c r="Q192" s="28">
        <f>IF(ISBLANK($B192),"",IF($C192="DTC",Rates!$B$21,IF($C192="B2B",Rates!$B$22,"TYPO")))</f>
        <v>1.25</v>
      </c>
      <c r="R192" s="29"/>
    </row>
    <row r="193" spans="1:18" ht="15" customHeight="1">
      <c r="A193" s="119">
        <v>45518</v>
      </c>
      <c r="B193" s="118">
        <v>157896</v>
      </c>
      <c r="C193" t="s">
        <v>2172</v>
      </c>
      <c r="D193">
        <v>6</v>
      </c>
      <c r="E193"/>
      <c r="F193"/>
      <c r="G193">
        <v>6</v>
      </c>
      <c r="H193"/>
      <c r="I193"/>
      <c r="J193" s="28">
        <f t="shared" si="2"/>
        <v>9.0500000000000007</v>
      </c>
      <c r="K193" s="28">
        <f>IF(ISBLANK($B193),"",D193*Rates!$B$15)</f>
        <v>3.9000000000000004</v>
      </c>
      <c r="L193" s="28">
        <f>IF(ISBLANK($B193),"",$E193*Rates!$B$16)</f>
        <v>0</v>
      </c>
      <c r="M193" s="28">
        <f>IF(ISBLANK($B193),"",$F193*Rates!$B$17)</f>
        <v>0</v>
      </c>
      <c r="N193" s="28">
        <f>IF(ISBLANK($B193),"",$G193*Rates!$B$18)</f>
        <v>3.9000000000000004</v>
      </c>
      <c r="O193" s="28">
        <f>IF(ISBLANK($B193),"",$H193*Rates!$B$19)</f>
        <v>0</v>
      </c>
      <c r="P193" s="28">
        <f>IF(ISBLANK($B193),"",$I193*Rates!$B$20)</f>
        <v>0</v>
      </c>
      <c r="Q193" s="28">
        <f>IF(ISBLANK($B193),"",IF($C193="DTC",Rates!$B$21,IF($C193="B2B",Rates!$B$22,"TYPO")))</f>
        <v>1.25</v>
      </c>
      <c r="R193" s="29"/>
    </row>
    <row r="194" spans="1:18" ht="15" customHeight="1">
      <c r="A194" s="119">
        <v>45518</v>
      </c>
      <c r="B194" s="118">
        <v>157899</v>
      </c>
      <c r="C194" t="s">
        <v>2172</v>
      </c>
      <c r="D194">
        <v>1</v>
      </c>
      <c r="E194"/>
      <c r="F194"/>
      <c r="G194">
        <v>1</v>
      </c>
      <c r="H194"/>
      <c r="I194"/>
      <c r="J194" s="28">
        <f t="shared" ref="J194:J257" si="3">IF(ISBLANK($B194),"",SUM(K194:Q194))</f>
        <v>2.5499999999999998</v>
      </c>
      <c r="K194" s="28">
        <f>IF(ISBLANK($B194),"",D194*Rates!$B$15)</f>
        <v>0.65</v>
      </c>
      <c r="L194" s="28">
        <f>IF(ISBLANK($B194),"",$E194*Rates!$B$16)</f>
        <v>0</v>
      </c>
      <c r="M194" s="28">
        <f>IF(ISBLANK($B194),"",$F194*Rates!$B$17)</f>
        <v>0</v>
      </c>
      <c r="N194" s="28">
        <f>IF(ISBLANK($B194),"",$G194*Rates!$B$18)</f>
        <v>0.65</v>
      </c>
      <c r="O194" s="28">
        <f>IF(ISBLANK($B194),"",$H194*Rates!$B$19)</f>
        <v>0</v>
      </c>
      <c r="P194" s="28">
        <f>IF(ISBLANK($B194),"",$I194*Rates!$B$20)</f>
        <v>0</v>
      </c>
      <c r="Q194" s="28">
        <f>IF(ISBLANK($B194),"",IF($C194="DTC",Rates!$B$21,IF($C194="B2B",Rates!$B$22,"TYPO")))</f>
        <v>1.25</v>
      </c>
      <c r="R194" s="29"/>
    </row>
    <row r="195" spans="1:18" ht="15" customHeight="1">
      <c r="A195" s="119">
        <v>45518</v>
      </c>
      <c r="B195" s="118">
        <v>158914</v>
      </c>
      <c r="C195" t="s">
        <v>2172</v>
      </c>
      <c r="D195">
        <v>2</v>
      </c>
      <c r="E195"/>
      <c r="F195"/>
      <c r="G195">
        <v>1</v>
      </c>
      <c r="H195">
        <v>1</v>
      </c>
      <c r="I195"/>
      <c r="J195" s="28">
        <f t="shared" si="3"/>
        <v>5.7</v>
      </c>
      <c r="K195" s="28">
        <f>IF(ISBLANK($B195),"",D195*Rates!$B$15)</f>
        <v>1.3</v>
      </c>
      <c r="L195" s="28">
        <f>IF(ISBLANK($B195),"",$E195*Rates!$B$16)</f>
        <v>0</v>
      </c>
      <c r="M195" s="28">
        <f>IF(ISBLANK($B195),"",$F195*Rates!$B$17)</f>
        <v>0</v>
      </c>
      <c r="N195" s="28">
        <f>IF(ISBLANK($B195),"",$G195*Rates!$B$18)</f>
        <v>0.65</v>
      </c>
      <c r="O195" s="28">
        <f>IF(ISBLANK($B195),"",$H195*Rates!$B$19)</f>
        <v>2.5</v>
      </c>
      <c r="P195" s="28">
        <f>IF(ISBLANK($B195),"",$I195*Rates!$B$20)</f>
        <v>0</v>
      </c>
      <c r="Q195" s="28">
        <f>IF(ISBLANK($B195),"",IF($C195="DTC",Rates!$B$21,IF($C195="B2B",Rates!$B$22,"TYPO")))</f>
        <v>1.25</v>
      </c>
      <c r="R195" s="29"/>
    </row>
    <row r="196" spans="1:18" ht="15" customHeight="1">
      <c r="A196" s="119">
        <v>45518</v>
      </c>
      <c r="B196" s="118">
        <v>159571</v>
      </c>
      <c r="C196" t="s">
        <v>2172</v>
      </c>
      <c r="D196">
        <v>1</v>
      </c>
      <c r="E196"/>
      <c r="F196"/>
      <c r="G196">
        <v>1</v>
      </c>
      <c r="H196"/>
      <c r="I196"/>
      <c r="J196" s="28">
        <f t="shared" si="3"/>
        <v>2.5499999999999998</v>
      </c>
      <c r="K196" s="28">
        <f>IF(ISBLANK($B196),"",D196*Rates!$B$15)</f>
        <v>0.65</v>
      </c>
      <c r="L196" s="28">
        <f>IF(ISBLANK($B196),"",$E196*Rates!$B$16)</f>
        <v>0</v>
      </c>
      <c r="M196" s="28">
        <f>IF(ISBLANK($B196),"",$F196*Rates!$B$17)</f>
        <v>0</v>
      </c>
      <c r="N196" s="28">
        <f>IF(ISBLANK($B196),"",$G196*Rates!$B$18)</f>
        <v>0.65</v>
      </c>
      <c r="O196" s="28">
        <f>IF(ISBLANK($B196),"",$H196*Rates!$B$19)</f>
        <v>0</v>
      </c>
      <c r="P196" s="28">
        <f>IF(ISBLANK($B196),"",$I196*Rates!$B$20)</f>
        <v>0</v>
      </c>
      <c r="Q196" s="28">
        <f>IF(ISBLANK($B196),"",IF($C196="DTC",Rates!$B$21,IF($C196="B2B",Rates!$B$22,"TYPO")))</f>
        <v>1.25</v>
      </c>
      <c r="R196" s="29"/>
    </row>
    <row r="197" spans="1:18" ht="15" customHeight="1">
      <c r="A197" s="119">
        <v>45518</v>
      </c>
      <c r="B197" s="118">
        <v>160321</v>
      </c>
      <c r="C197" t="s">
        <v>2172</v>
      </c>
      <c r="D197">
        <v>1</v>
      </c>
      <c r="E197"/>
      <c r="F197"/>
      <c r="G197">
        <v>1</v>
      </c>
      <c r="H197"/>
      <c r="I197"/>
      <c r="J197" s="28">
        <f t="shared" si="3"/>
        <v>2.5499999999999998</v>
      </c>
      <c r="K197" s="28">
        <f>IF(ISBLANK($B197),"",D197*Rates!$B$15)</f>
        <v>0.65</v>
      </c>
      <c r="L197" s="28">
        <f>IF(ISBLANK($B197),"",$E197*Rates!$B$16)</f>
        <v>0</v>
      </c>
      <c r="M197" s="28">
        <f>IF(ISBLANK($B197),"",$F197*Rates!$B$17)</f>
        <v>0</v>
      </c>
      <c r="N197" s="28">
        <f>IF(ISBLANK($B197),"",$G197*Rates!$B$18)</f>
        <v>0.65</v>
      </c>
      <c r="O197" s="28">
        <f>IF(ISBLANK($B197),"",$H197*Rates!$B$19)</f>
        <v>0</v>
      </c>
      <c r="P197" s="28">
        <f>IF(ISBLANK($B197),"",$I197*Rates!$B$20)</f>
        <v>0</v>
      </c>
      <c r="Q197" s="28">
        <f>IF(ISBLANK($B197),"",IF($C197="DTC",Rates!$B$21,IF($C197="B2B",Rates!$B$22,"TYPO")))</f>
        <v>1.25</v>
      </c>
      <c r="R197" s="29"/>
    </row>
    <row r="198" spans="1:18" ht="15" customHeight="1">
      <c r="A198" s="119">
        <v>45518</v>
      </c>
      <c r="B198" s="118">
        <v>160652</v>
      </c>
      <c r="C198" t="s">
        <v>2172</v>
      </c>
      <c r="D198">
        <v>1</v>
      </c>
      <c r="E198"/>
      <c r="F198"/>
      <c r="G198">
        <v>1</v>
      </c>
      <c r="H198"/>
      <c r="I198"/>
      <c r="J198" s="28">
        <f t="shared" si="3"/>
        <v>2.5499999999999998</v>
      </c>
      <c r="K198" s="28">
        <f>IF(ISBLANK($B198),"",D198*Rates!$B$15)</f>
        <v>0.65</v>
      </c>
      <c r="L198" s="28">
        <f>IF(ISBLANK($B198),"",$E198*Rates!$B$16)</f>
        <v>0</v>
      </c>
      <c r="M198" s="28">
        <f>IF(ISBLANK($B198),"",$F198*Rates!$B$17)</f>
        <v>0</v>
      </c>
      <c r="N198" s="28">
        <f>IF(ISBLANK($B198),"",$G198*Rates!$B$18)</f>
        <v>0.65</v>
      </c>
      <c r="O198" s="28">
        <f>IF(ISBLANK($B198),"",$H198*Rates!$B$19)</f>
        <v>0</v>
      </c>
      <c r="P198" s="28">
        <f>IF(ISBLANK($B198),"",$I198*Rates!$B$20)</f>
        <v>0</v>
      </c>
      <c r="Q198" s="28">
        <f>IF(ISBLANK($B198),"",IF($C198="DTC",Rates!$B$21,IF($C198="B2B",Rates!$B$22,"TYPO")))</f>
        <v>1.25</v>
      </c>
      <c r="R198" s="29"/>
    </row>
    <row r="199" spans="1:18" ht="15" customHeight="1">
      <c r="A199" s="119">
        <v>45518</v>
      </c>
      <c r="B199" s="118">
        <v>160831</v>
      </c>
      <c r="C199" t="s">
        <v>2172</v>
      </c>
      <c r="D199">
        <v>1</v>
      </c>
      <c r="E199"/>
      <c r="F199"/>
      <c r="G199">
        <v>1</v>
      </c>
      <c r="H199"/>
      <c r="I199"/>
      <c r="J199" s="28">
        <f t="shared" si="3"/>
        <v>2.5499999999999998</v>
      </c>
      <c r="K199" s="28">
        <f>IF(ISBLANK($B199),"",D199*Rates!$B$15)</f>
        <v>0.65</v>
      </c>
      <c r="L199" s="28">
        <f>IF(ISBLANK($B199),"",$E199*Rates!$B$16)</f>
        <v>0</v>
      </c>
      <c r="M199" s="28">
        <f>IF(ISBLANK($B199),"",$F199*Rates!$B$17)</f>
        <v>0</v>
      </c>
      <c r="N199" s="28">
        <f>IF(ISBLANK($B199),"",$G199*Rates!$B$18)</f>
        <v>0.65</v>
      </c>
      <c r="O199" s="28">
        <f>IF(ISBLANK($B199),"",$H199*Rates!$B$19)</f>
        <v>0</v>
      </c>
      <c r="P199" s="28">
        <f>IF(ISBLANK($B199),"",$I199*Rates!$B$20)</f>
        <v>0</v>
      </c>
      <c r="Q199" s="28">
        <f>IF(ISBLANK($B199),"",IF($C199="DTC",Rates!$B$21,IF($C199="B2B",Rates!$B$22,"TYPO")))</f>
        <v>1.25</v>
      </c>
      <c r="R199" s="29"/>
    </row>
    <row r="200" spans="1:18" ht="15" customHeight="1">
      <c r="A200" s="119">
        <v>45518</v>
      </c>
      <c r="B200" s="118">
        <v>161497</v>
      </c>
      <c r="C200" t="s">
        <v>2172</v>
      </c>
      <c r="D200">
        <v>1</v>
      </c>
      <c r="E200"/>
      <c r="F200"/>
      <c r="G200">
        <v>1</v>
      </c>
      <c r="H200"/>
      <c r="I200"/>
      <c r="J200" s="28">
        <f t="shared" si="3"/>
        <v>2.5499999999999998</v>
      </c>
      <c r="K200" s="28">
        <f>IF(ISBLANK($B200),"",D200*Rates!$B$15)</f>
        <v>0.65</v>
      </c>
      <c r="L200" s="28">
        <f>IF(ISBLANK($B200),"",$E200*Rates!$B$16)</f>
        <v>0</v>
      </c>
      <c r="M200" s="28">
        <f>IF(ISBLANK($B200),"",$F200*Rates!$B$17)</f>
        <v>0</v>
      </c>
      <c r="N200" s="28">
        <f>IF(ISBLANK($B200),"",$G200*Rates!$B$18)</f>
        <v>0.65</v>
      </c>
      <c r="O200" s="28">
        <f>IF(ISBLANK($B200),"",$H200*Rates!$B$19)</f>
        <v>0</v>
      </c>
      <c r="P200" s="28">
        <f>IF(ISBLANK($B200),"",$I200*Rates!$B$20)</f>
        <v>0</v>
      </c>
      <c r="Q200" s="28">
        <f>IF(ISBLANK($B200),"",IF($C200="DTC",Rates!$B$21,IF($C200="B2B",Rates!$B$22,"TYPO")))</f>
        <v>1.25</v>
      </c>
      <c r="R200" s="29"/>
    </row>
    <row r="201" spans="1:18" ht="15" customHeight="1">
      <c r="A201" s="119">
        <v>45518</v>
      </c>
      <c r="B201" s="118">
        <v>161659</v>
      </c>
      <c r="C201" t="s">
        <v>2172</v>
      </c>
      <c r="D201">
        <v>1</v>
      </c>
      <c r="E201"/>
      <c r="F201"/>
      <c r="G201">
        <v>1</v>
      </c>
      <c r="H201"/>
      <c r="I201"/>
      <c r="J201" s="28">
        <f t="shared" si="3"/>
        <v>2.5499999999999998</v>
      </c>
      <c r="K201" s="28">
        <f>IF(ISBLANK($B201),"",D201*Rates!$B$15)</f>
        <v>0.65</v>
      </c>
      <c r="L201" s="28">
        <f>IF(ISBLANK($B201),"",$E201*Rates!$B$16)</f>
        <v>0</v>
      </c>
      <c r="M201" s="28">
        <f>IF(ISBLANK($B201),"",$F201*Rates!$B$17)</f>
        <v>0</v>
      </c>
      <c r="N201" s="28">
        <f>IF(ISBLANK($B201),"",$G201*Rates!$B$18)</f>
        <v>0.65</v>
      </c>
      <c r="O201" s="28">
        <f>IF(ISBLANK($B201),"",$H201*Rates!$B$19)</f>
        <v>0</v>
      </c>
      <c r="P201" s="28">
        <f>IF(ISBLANK($B201),"",$I201*Rates!$B$20)</f>
        <v>0</v>
      </c>
      <c r="Q201" s="28">
        <f>IF(ISBLANK($B201),"",IF($C201="DTC",Rates!$B$21,IF($C201="B2B",Rates!$B$22,"TYPO")))</f>
        <v>1.25</v>
      </c>
      <c r="R201" s="29"/>
    </row>
    <row r="202" spans="1:18" ht="15" customHeight="1">
      <c r="A202" s="119">
        <v>45518</v>
      </c>
      <c r="B202" s="118">
        <v>161941</v>
      </c>
      <c r="C202" t="s">
        <v>2172</v>
      </c>
      <c r="D202">
        <v>1</v>
      </c>
      <c r="E202"/>
      <c r="F202"/>
      <c r="G202">
        <v>1</v>
      </c>
      <c r="H202"/>
      <c r="I202"/>
      <c r="J202" s="28">
        <f t="shared" si="3"/>
        <v>2.5499999999999998</v>
      </c>
      <c r="K202" s="28">
        <f>IF(ISBLANK($B202),"",D202*Rates!$B$15)</f>
        <v>0.65</v>
      </c>
      <c r="L202" s="28">
        <f>IF(ISBLANK($B202),"",$E202*Rates!$B$16)</f>
        <v>0</v>
      </c>
      <c r="M202" s="28">
        <f>IF(ISBLANK($B202),"",$F202*Rates!$B$17)</f>
        <v>0</v>
      </c>
      <c r="N202" s="28">
        <f>IF(ISBLANK($B202),"",$G202*Rates!$B$18)</f>
        <v>0.65</v>
      </c>
      <c r="O202" s="28">
        <f>IF(ISBLANK($B202),"",$H202*Rates!$B$19)</f>
        <v>0</v>
      </c>
      <c r="P202" s="28">
        <f>IF(ISBLANK($B202),"",$I202*Rates!$B$20)</f>
        <v>0</v>
      </c>
      <c r="Q202" s="28">
        <f>IF(ISBLANK($B202),"",IF($C202="DTC",Rates!$B$21,IF($C202="B2B",Rates!$B$22,"TYPO")))</f>
        <v>1.25</v>
      </c>
      <c r="R202" s="29"/>
    </row>
    <row r="203" spans="1:18" ht="15" customHeight="1">
      <c r="A203" s="119">
        <v>45518</v>
      </c>
      <c r="B203" s="118">
        <v>162025</v>
      </c>
      <c r="C203" t="s">
        <v>2172</v>
      </c>
      <c r="D203">
        <v>1</v>
      </c>
      <c r="E203"/>
      <c r="F203"/>
      <c r="G203">
        <v>1</v>
      </c>
      <c r="H203"/>
      <c r="I203"/>
      <c r="J203" s="28">
        <f t="shared" si="3"/>
        <v>2.5499999999999998</v>
      </c>
      <c r="K203" s="28">
        <f>IF(ISBLANK($B203),"",D203*Rates!$B$15)</f>
        <v>0.65</v>
      </c>
      <c r="L203" s="28">
        <f>IF(ISBLANK($B203),"",$E203*Rates!$B$16)</f>
        <v>0</v>
      </c>
      <c r="M203" s="28">
        <f>IF(ISBLANK($B203),"",$F203*Rates!$B$17)</f>
        <v>0</v>
      </c>
      <c r="N203" s="28">
        <f>IF(ISBLANK($B203),"",$G203*Rates!$B$18)</f>
        <v>0.65</v>
      </c>
      <c r="O203" s="28">
        <f>IF(ISBLANK($B203),"",$H203*Rates!$B$19)</f>
        <v>0</v>
      </c>
      <c r="P203" s="28">
        <f>IF(ISBLANK($B203),"",$I203*Rates!$B$20)</f>
        <v>0</v>
      </c>
      <c r="Q203" s="28">
        <f>IF(ISBLANK($B203),"",IF($C203="DTC",Rates!$B$21,IF($C203="B2B",Rates!$B$22,"TYPO")))</f>
        <v>1.25</v>
      </c>
      <c r="R203" s="29"/>
    </row>
    <row r="204" spans="1:18" ht="15" customHeight="1">
      <c r="A204" s="119">
        <v>45518</v>
      </c>
      <c r="B204" s="118">
        <v>162431</v>
      </c>
      <c r="C204" t="s">
        <v>2172</v>
      </c>
      <c r="D204">
        <v>1</v>
      </c>
      <c r="E204"/>
      <c r="F204"/>
      <c r="G204">
        <v>1</v>
      </c>
      <c r="H204"/>
      <c r="I204"/>
      <c r="J204" s="28">
        <f t="shared" si="3"/>
        <v>2.5499999999999998</v>
      </c>
      <c r="K204" s="28">
        <f>IF(ISBLANK($B204),"",D204*Rates!$B$15)</f>
        <v>0.65</v>
      </c>
      <c r="L204" s="28">
        <f>IF(ISBLANK($B204),"",$E204*Rates!$B$16)</f>
        <v>0</v>
      </c>
      <c r="M204" s="28">
        <f>IF(ISBLANK($B204),"",$F204*Rates!$B$17)</f>
        <v>0</v>
      </c>
      <c r="N204" s="28">
        <f>IF(ISBLANK($B204),"",$G204*Rates!$B$18)</f>
        <v>0.65</v>
      </c>
      <c r="O204" s="28">
        <f>IF(ISBLANK($B204),"",$H204*Rates!$B$19)</f>
        <v>0</v>
      </c>
      <c r="P204" s="28">
        <f>IF(ISBLANK($B204),"",$I204*Rates!$B$20)</f>
        <v>0</v>
      </c>
      <c r="Q204" s="28">
        <f>IF(ISBLANK($B204),"",IF($C204="DTC",Rates!$B$21,IF($C204="B2B",Rates!$B$22,"TYPO")))</f>
        <v>1.25</v>
      </c>
      <c r="R204" s="29"/>
    </row>
    <row r="205" spans="1:18" ht="15" customHeight="1">
      <c r="A205" s="119">
        <v>45518</v>
      </c>
      <c r="B205" s="118">
        <v>162525</v>
      </c>
      <c r="C205" t="s">
        <v>2172</v>
      </c>
      <c r="D205">
        <v>1</v>
      </c>
      <c r="E205"/>
      <c r="F205"/>
      <c r="G205">
        <v>1</v>
      </c>
      <c r="H205"/>
      <c r="I205"/>
      <c r="J205" s="28">
        <f t="shared" si="3"/>
        <v>2.5499999999999998</v>
      </c>
      <c r="K205" s="28">
        <f>IF(ISBLANK($B205),"",D205*Rates!$B$15)</f>
        <v>0.65</v>
      </c>
      <c r="L205" s="28">
        <f>IF(ISBLANK($B205),"",$E205*Rates!$B$16)</f>
        <v>0</v>
      </c>
      <c r="M205" s="28">
        <f>IF(ISBLANK($B205),"",$F205*Rates!$B$17)</f>
        <v>0</v>
      </c>
      <c r="N205" s="28">
        <f>IF(ISBLANK($B205),"",$G205*Rates!$B$18)</f>
        <v>0.65</v>
      </c>
      <c r="O205" s="28">
        <f>IF(ISBLANK($B205),"",$H205*Rates!$B$19)</f>
        <v>0</v>
      </c>
      <c r="P205" s="28">
        <f>IF(ISBLANK($B205),"",$I205*Rates!$B$20)</f>
        <v>0</v>
      </c>
      <c r="Q205" s="28">
        <f>IF(ISBLANK($B205),"",IF($C205="DTC",Rates!$B$21,IF($C205="B2B",Rates!$B$22,"TYPO")))</f>
        <v>1.25</v>
      </c>
      <c r="R205" s="29"/>
    </row>
    <row r="206" spans="1:18" ht="15" customHeight="1">
      <c r="A206" s="119">
        <v>45518</v>
      </c>
      <c r="B206" s="118">
        <v>162568</v>
      </c>
      <c r="C206" t="s">
        <v>2172</v>
      </c>
      <c r="D206">
        <v>1</v>
      </c>
      <c r="E206"/>
      <c r="F206"/>
      <c r="G206">
        <v>1</v>
      </c>
      <c r="H206"/>
      <c r="I206"/>
      <c r="J206" s="28">
        <f t="shared" si="3"/>
        <v>2.5499999999999998</v>
      </c>
      <c r="K206" s="28">
        <f>IF(ISBLANK($B206),"",D206*Rates!$B$15)</f>
        <v>0.65</v>
      </c>
      <c r="L206" s="28">
        <f>IF(ISBLANK($B206),"",$E206*Rates!$B$16)</f>
        <v>0</v>
      </c>
      <c r="M206" s="28">
        <f>IF(ISBLANK($B206),"",$F206*Rates!$B$17)</f>
        <v>0</v>
      </c>
      <c r="N206" s="28">
        <f>IF(ISBLANK($B206),"",$G206*Rates!$B$18)</f>
        <v>0.65</v>
      </c>
      <c r="O206" s="28">
        <f>IF(ISBLANK($B206),"",$H206*Rates!$B$19)</f>
        <v>0</v>
      </c>
      <c r="P206" s="28">
        <f>IF(ISBLANK($B206),"",$I206*Rates!$B$20)</f>
        <v>0</v>
      </c>
      <c r="Q206" s="28">
        <f>IF(ISBLANK($B206),"",IF($C206="DTC",Rates!$B$21,IF($C206="B2B",Rates!$B$22,"TYPO")))</f>
        <v>1.25</v>
      </c>
      <c r="R206" s="29"/>
    </row>
    <row r="207" spans="1:18" ht="15" customHeight="1">
      <c r="A207" s="119">
        <v>45518</v>
      </c>
      <c r="B207" s="118">
        <v>162961</v>
      </c>
      <c r="C207" t="s">
        <v>2172</v>
      </c>
      <c r="D207">
        <v>1</v>
      </c>
      <c r="E207"/>
      <c r="F207"/>
      <c r="G207">
        <v>1</v>
      </c>
      <c r="H207"/>
      <c r="I207"/>
      <c r="J207" s="28">
        <f t="shared" si="3"/>
        <v>2.5499999999999998</v>
      </c>
      <c r="K207" s="28">
        <f>IF(ISBLANK($B207),"",D207*Rates!$B$15)</f>
        <v>0.65</v>
      </c>
      <c r="L207" s="28">
        <f>IF(ISBLANK($B207),"",$E207*Rates!$B$16)</f>
        <v>0</v>
      </c>
      <c r="M207" s="28">
        <f>IF(ISBLANK($B207),"",$F207*Rates!$B$17)</f>
        <v>0</v>
      </c>
      <c r="N207" s="28">
        <f>IF(ISBLANK($B207),"",$G207*Rates!$B$18)</f>
        <v>0.65</v>
      </c>
      <c r="O207" s="28">
        <f>IF(ISBLANK($B207),"",$H207*Rates!$B$19)</f>
        <v>0</v>
      </c>
      <c r="P207" s="28">
        <f>IF(ISBLANK($B207),"",$I207*Rates!$B$20)</f>
        <v>0</v>
      </c>
      <c r="Q207" s="28">
        <f>IF(ISBLANK($B207),"",IF($C207="DTC",Rates!$B$21,IF($C207="B2B",Rates!$B$22,"TYPO")))</f>
        <v>1.25</v>
      </c>
      <c r="R207" s="29"/>
    </row>
    <row r="208" spans="1:18" ht="15" customHeight="1">
      <c r="A208" s="119">
        <v>45518</v>
      </c>
      <c r="B208" s="118">
        <v>163275</v>
      </c>
      <c r="C208" t="s">
        <v>2172</v>
      </c>
      <c r="D208">
        <v>1</v>
      </c>
      <c r="E208"/>
      <c r="F208"/>
      <c r="G208">
        <v>1</v>
      </c>
      <c r="H208"/>
      <c r="I208"/>
      <c r="J208" s="28">
        <f t="shared" si="3"/>
        <v>2.5499999999999998</v>
      </c>
      <c r="K208" s="28">
        <f>IF(ISBLANK($B208),"",D208*Rates!$B$15)</f>
        <v>0.65</v>
      </c>
      <c r="L208" s="28">
        <f>IF(ISBLANK($B208),"",$E208*Rates!$B$16)</f>
        <v>0</v>
      </c>
      <c r="M208" s="28">
        <f>IF(ISBLANK($B208),"",$F208*Rates!$B$17)</f>
        <v>0</v>
      </c>
      <c r="N208" s="28">
        <f>IF(ISBLANK($B208),"",$G208*Rates!$B$18)</f>
        <v>0.65</v>
      </c>
      <c r="O208" s="28">
        <f>IF(ISBLANK($B208),"",$H208*Rates!$B$19)</f>
        <v>0</v>
      </c>
      <c r="P208" s="28">
        <f>IF(ISBLANK($B208),"",$I208*Rates!$B$20)</f>
        <v>0</v>
      </c>
      <c r="Q208" s="28">
        <f>IF(ISBLANK($B208),"",IF($C208="DTC",Rates!$B$21,IF($C208="B2B",Rates!$B$22,"TYPO")))</f>
        <v>1.25</v>
      </c>
      <c r="R208" s="29"/>
    </row>
    <row r="209" spans="1:18" ht="15" customHeight="1">
      <c r="A209" s="119">
        <v>45518</v>
      </c>
      <c r="B209" s="118">
        <v>163359</v>
      </c>
      <c r="C209" t="s">
        <v>2172</v>
      </c>
      <c r="D209">
        <v>1</v>
      </c>
      <c r="E209"/>
      <c r="F209"/>
      <c r="G209">
        <v>1</v>
      </c>
      <c r="H209"/>
      <c r="I209"/>
      <c r="J209" s="28">
        <f t="shared" si="3"/>
        <v>2.5499999999999998</v>
      </c>
      <c r="K209" s="28">
        <f>IF(ISBLANK($B209),"",D209*Rates!$B$15)</f>
        <v>0.65</v>
      </c>
      <c r="L209" s="28">
        <f>IF(ISBLANK($B209),"",$E209*Rates!$B$16)</f>
        <v>0</v>
      </c>
      <c r="M209" s="28">
        <f>IF(ISBLANK($B209),"",$F209*Rates!$B$17)</f>
        <v>0</v>
      </c>
      <c r="N209" s="28">
        <f>IF(ISBLANK($B209),"",$G209*Rates!$B$18)</f>
        <v>0.65</v>
      </c>
      <c r="O209" s="28">
        <f>IF(ISBLANK($B209),"",$H209*Rates!$B$19)</f>
        <v>0</v>
      </c>
      <c r="P209" s="28">
        <f>IF(ISBLANK($B209),"",$I209*Rates!$B$20)</f>
        <v>0</v>
      </c>
      <c r="Q209" s="28">
        <f>IF(ISBLANK($B209),"",IF($C209="DTC",Rates!$B$21,IF($C209="B2B",Rates!$B$22,"TYPO")))</f>
        <v>1.25</v>
      </c>
      <c r="R209" s="29"/>
    </row>
    <row r="210" spans="1:18" ht="15" customHeight="1">
      <c r="A210" s="119">
        <v>45518</v>
      </c>
      <c r="B210" s="118">
        <v>163530</v>
      </c>
      <c r="C210" t="s">
        <v>2172</v>
      </c>
      <c r="D210">
        <v>1</v>
      </c>
      <c r="E210"/>
      <c r="F210"/>
      <c r="G210">
        <v>1</v>
      </c>
      <c r="H210"/>
      <c r="I210"/>
      <c r="J210" s="28">
        <f t="shared" si="3"/>
        <v>2.5499999999999998</v>
      </c>
      <c r="K210" s="28">
        <f>IF(ISBLANK($B210),"",D210*Rates!$B$15)</f>
        <v>0.65</v>
      </c>
      <c r="L210" s="28">
        <f>IF(ISBLANK($B210),"",$E210*Rates!$B$16)</f>
        <v>0</v>
      </c>
      <c r="M210" s="28">
        <f>IF(ISBLANK($B210),"",$F210*Rates!$B$17)</f>
        <v>0</v>
      </c>
      <c r="N210" s="28">
        <f>IF(ISBLANK($B210),"",$G210*Rates!$B$18)</f>
        <v>0.65</v>
      </c>
      <c r="O210" s="28">
        <f>IF(ISBLANK($B210),"",$H210*Rates!$B$19)</f>
        <v>0</v>
      </c>
      <c r="P210" s="28">
        <f>IF(ISBLANK($B210),"",$I210*Rates!$B$20)</f>
        <v>0</v>
      </c>
      <c r="Q210" s="28">
        <f>IF(ISBLANK($B210),"",IF($C210="DTC",Rates!$B$21,IF($C210="B2B",Rates!$B$22,"TYPO")))</f>
        <v>1.25</v>
      </c>
      <c r="R210" s="29"/>
    </row>
    <row r="211" spans="1:18" ht="15" customHeight="1">
      <c r="A211" s="119">
        <v>45518</v>
      </c>
      <c r="B211" s="118">
        <v>163703</v>
      </c>
      <c r="C211" t="s">
        <v>2172</v>
      </c>
      <c r="D211">
        <v>2</v>
      </c>
      <c r="E211"/>
      <c r="F211"/>
      <c r="G211">
        <v>2</v>
      </c>
      <c r="H211"/>
      <c r="I211"/>
      <c r="J211" s="28">
        <f t="shared" si="3"/>
        <v>3.85</v>
      </c>
      <c r="K211" s="28">
        <f>IF(ISBLANK($B211),"",D211*Rates!$B$15)</f>
        <v>1.3</v>
      </c>
      <c r="L211" s="28">
        <f>IF(ISBLANK($B211),"",$E211*Rates!$B$16)</f>
        <v>0</v>
      </c>
      <c r="M211" s="28">
        <f>IF(ISBLANK($B211),"",$F211*Rates!$B$17)</f>
        <v>0</v>
      </c>
      <c r="N211" s="28">
        <f>IF(ISBLANK($B211),"",$G211*Rates!$B$18)</f>
        <v>1.3</v>
      </c>
      <c r="O211" s="28">
        <f>IF(ISBLANK($B211),"",$H211*Rates!$B$19)</f>
        <v>0</v>
      </c>
      <c r="P211" s="28">
        <f>IF(ISBLANK($B211),"",$I211*Rates!$B$20)</f>
        <v>0</v>
      </c>
      <c r="Q211" s="28">
        <f>IF(ISBLANK($B211),"",IF($C211="DTC",Rates!$B$21,IF($C211="B2B",Rates!$B$22,"TYPO")))</f>
        <v>1.25</v>
      </c>
      <c r="R211" s="29"/>
    </row>
    <row r="212" spans="1:18" ht="15" customHeight="1">
      <c r="A212" s="119">
        <v>45518</v>
      </c>
      <c r="B212" s="118">
        <v>163747</v>
      </c>
      <c r="C212" t="s">
        <v>2172</v>
      </c>
      <c r="D212">
        <v>1</v>
      </c>
      <c r="E212"/>
      <c r="F212"/>
      <c r="G212">
        <v>1</v>
      </c>
      <c r="H212"/>
      <c r="I212"/>
      <c r="J212" s="28">
        <f t="shared" si="3"/>
        <v>2.5499999999999998</v>
      </c>
      <c r="K212" s="28">
        <f>IF(ISBLANK($B212),"",D212*Rates!$B$15)</f>
        <v>0.65</v>
      </c>
      <c r="L212" s="28">
        <f>IF(ISBLANK($B212),"",$E212*Rates!$B$16)</f>
        <v>0</v>
      </c>
      <c r="M212" s="28">
        <f>IF(ISBLANK($B212),"",$F212*Rates!$B$17)</f>
        <v>0</v>
      </c>
      <c r="N212" s="28">
        <f>IF(ISBLANK($B212),"",$G212*Rates!$B$18)</f>
        <v>0.65</v>
      </c>
      <c r="O212" s="28">
        <f>IF(ISBLANK($B212),"",$H212*Rates!$B$19)</f>
        <v>0</v>
      </c>
      <c r="P212" s="28">
        <f>IF(ISBLANK($B212),"",$I212*Rates!$B$20)</f>
        <v>0</v>
      </c>
      <c r="Q212" s="28">
        <f>IF(ISBLANK($B212),"",IF($C212="DTC",Rates!$B$21,IF($C212="B2B",Rates!$B$22,"TYPO")))</f>
        <v>1.25</v>
      </c>
      <c r="R212" s="29"/>
    </row>
    <row r="213" spans="1:18" ht="15" customHeight="1">
      <c r="A213" s="119">
        <v>45518</v>
      </c>
      <c r="B213" s="118">
        <v>163823</v>
      </c>
      <c r="C213" t="s">
        <v>2172</v>
      </c>
      <c r="D213">
        <v>1</v>
      </c>
      <c r="E213"/>
      <c r="F213"/>
      <c r="G213">
        <v>1</v>
      </c>
      <c r="H213"/>
      <c r="I213"/>
      <c r="J213" s="28">
        <f t="shared" si="3"/>
        <v>2.5499999999999998</v>
      </c>
      <c r="K213" s="28">
        <f>IF(ISBLANK($B213),"",D213*Rates!$B$15)</f>
        <v>0.65</v>
      </c>
      <c r="L213" s="28">
        <f>IF(ISBLANK($B213),"",$E213*Rates!$B$16)</f>
        <v>0</v>
      </c>
      <c r="M213" s="28">
        <f>IF(ISBLANK($B213),"",$F213*Rates!$B$17)</f>
        <v>0</v>
      </c>
      <c r="N213" s="28">
        <f>IF(ISBLANK($B213),"",$G213*Rates!$B$18)</f>
        <v>0.65</v>
      </c>
      <c r="O213" s="28">
        <f>IF(ISBLANK($B213),"",$H213*Rates!$B$19)</f>
        <v>0</v>
      </c>
      <c r="P213" s="28">
        <f>IF(ISBLANK($B213),"",$I213*Rates!$B$20)</f>
        <v>0</v>
      </c>
      <c r="Q213" s="28">
        <f>IF(ISBLANK($B213),"",IF($C213="DTC",Rates!$B$21,IF($C213="B2B",Rates!$B$22,"TYPO")))</f>
        <v>1.25</v>
      </c>
      <c r="R213" s="29"/>
    </row>
    <row r="214" spans="1:18" ht="15" customHeight="1">
      <c r="A214" s="119">
        <v>45518</v>
      </c>
      <c r="B214" s="118">
        <v>163876</v>
      </c>
      <c r="C214" t="s">
        <v>2172</v>
      </c>
      <c r="D214">
        <v>1</v>
      </c>
      <c r="E214"/>
      <c r="F214"/>
      <c r="G214">
        <v>1</v>
      </c>
      <c r="H214"/>
      <c r="I214"/>
      <c r="J214" s="28">
        <f t="shared" si="3"/>
        <v>2.5499999999999998</v>
      </c>
      <c r="K214" s="28">
        <f>IF(ISBLANK($B214),"",D214*Rates!$B$15)</f>
        <v>0.65</v>
      </c>
      <c r="L214" s="28">
        <f>IF(ISBLANK($B214),"",$E214*Rates!$B$16)</f>
        <v>0</v>
      </c>
      <c r="M214" s="28">
        <f>IF(ISBLANK($B214),"",$F214*Rates!$B$17)</f>
        <v>0</v>
      </c>
      <c r="N214" s="28">
        <f>IF(ISBLANK($B214),"",$G214*Rates!$B$18)</f>
        <v>0.65</v>
      </c>
      <c r="O214" s="28">
        <f>IF(ISBLANK($B214),"",$H214*Rates!$B$19)</f>
        <v>0</v>
      </c>
      <c r="P214" s="28">
        <f>IF(ISBLANK($B214),"",$I214*Rates!$B$20)</f>
        <v>0</v>
      </c>
      <c r="Q214" s="28">
        <f>IF(ISBLANK($B214),"",IF($C214="DTC",Rates!$B$21,IF($C214="B2B",Rates!$B$22,"TYPO")))</f>
        <v>1.25</v>
      </c>
      <c r="R214" s="29"/>
    </row>
    <row r="215" spans="1:18" ht="15" customHeight="1">
      <c r="A215" s="119">
        <v>45518</v>
      </c>
      <c r="B215" s="118">
        <v>164371</v>
      </c>
      <c r="C215" t="s">
        <v>2172</v>
      </c>
      <c r="D215">
        <v>1</v>
      </c>
      <c r="E215"/>
      <c r="F215"/>
      <c r="G215">
        <v>1</v>
      </c>
      <c r="H215"/>
      <c r="I215"/>
      <c r="J215" s="28">
        <f t="shared" si="3"/>
        <v>2.5499999999999998</v>
      </c>
      <c r="K215" s="28">
        <f>IF(ISBLANK($B215),"",D215*Rates!$B$15)</f>
        <v>0.65</v>
      </c>
      <c r="L215" s="28">
        <f>IF(ISBLANK($B215),"",$E215*Rates!$B$16)</f>
        <v>0</v>
      </c>
      <c r="M215" s="28">
        <f>IF(ISBLANK($B215),"",$F215*Rates!$B$17)</f>
        <v>0</v>
      </c>
      <c r="N215" s="28">
        <f>IF(ISBLANK($B215),"",$G215*Rates!$B$18)</f>
        <v>0.65</v>
      </c>
      <c r="O215" s="28">
        <f>IF(ISBLANK($B215),"",$H215*Rates!$B$19)</f>
        <v>0</v>
      </c>
      <c r="P215" s="28">
        <f>IF(ISBLANK($B215),"",$I215*Rates!$B$20)</f>
        <v>0</v>
      </c>
      <c r="Q215" s="28">
        <f>IF(ISBLANK($B215),"",IF($C215="DTC",Rates!$B$21,IF($C215="B2B",Rates!$B$22,"TYPO")))</f>
        <v>1.25</v>
      </c>
      <c r="R215" s="29"/>
    </row>
    <row r="216" spans="1:18" ht="15" customHeight="1">
      <c r="A216" s="119">
        <v>45518</v>
      </c>
      <c r="B216" s="118">
        <v>164379</v>
      </c>
      <c r="C216" t="s">
        <v>2172</v>
      </c>
      <c r="D216">
        <v>2</v>
      </c>
      <c r="E216"/>
      <c r="F216"/>
      <c r="G216">
        <v>2</v>
      </c>
      <c r="H216"/>
      <c r="I216"/>
      <c r="J216" s="28">
        <f t="shared" si="3"/>
        <v>3.85</v>
      </c>
      <c r="K216" s="28">
        <f>IF(ISBLANK($B216),"",D216*Rates!$B$15)</f>
        <v>1.3</v>
      </c>
      <c r="L216" s="28">
        <f>IF(ISBLANK($B216),"",$E216*Rates!$B$16)</f>
        <v>0</v>
      </c>
      <c r="M216" s="28">
        <f>IF(ISBLANK($B216),"",$F216*Rates!$B$17)</f>
        <v>0</v>
      </c>
      <c r="N216" s="28">
        <f>IF(ISBLANK($B216),"",$G216*Rates!$B$18)</f>
        <v>1.3</v>
      </c>
      <c r="O216" s="28">
        <f>IF(ISBLANK($B216),"",$H216*Rates!$B$19)</f>
        <v>0</v>
      </c>
      <c r="P216" s="28">
        <f>IF(ISBLANK($B216),"",$I216*Rates!$B$20)</f>
        <v>0</v>
      </c>
      <c r="Q216" s="28">
        <f>IF(ISBLANK($B216),"",IF($C216="DTC",Rates!$B$21,IF($C216="B2B",Rates!$B$22,"TYPO")))</f>
        <v>1.25</v>
      </c>
      <c r="R216" s="29"/>
    </row>
    <row r="217" spans="1:18" ht="15" customHeight="1">
      <c r="A217" s="119">
        <v>45518</v>
      </c>
      <c r="B217" s="118">
        <v>164398</v>
      </c>
      <c r="C217" t="s">
        <v>2172</v>
      </c>
      <c r="D217">
        <v>1</v>
      </c>
      <c r="E217"/>
      <c r="F217"/>
      <c r="G217">
        <v>1</v>
      </c>
      <c r="H217"/>
      <c r="I217"/>
      <c r="J217" s="28">
        <f t="shared" si="3"/>
        <v>2.5499999999999998</v>
      </c>
      <c r="K217" s="28">
        <f>IF(ISBLANK($B217),"",D217*Rates!$B$15)</f>
        <v>0.65</v>
      </c>
      <c r="L217" s="28">
        <f>IF(ISBLANK($B217),"",$E217*Rates!$B$16)</f>
        <v>0</v>
      </c>
      <c r="M217" s="28">
        <f>IF(ISBLANK($B217),"",$F217*Rates!$B$17)</f>
        <v>0</v>
      </c>
      <c r="N217" s="28">
        <f>IF(ISBLANK($B217),"",$G217*Rates!$B$18)</f>
        <v>0.65</v>
      </c>
      <c r="O217" s="28">
        <f>IF(ISBLANK($B217),"",$H217*Rates!$B$19)</f>
        <v>0</v>
      </c>
      <c r="P217" s="28">
        <f>IF(ISBLANK($B217),"",$I217*Rates!$B$20)</f>
        <v>0</v>
      </c>
      <c r="Q217" s="28">
        <f>IF(ISBLANK($B217),"",IF($C217="DTC",Rates!$B$21,IF($C217="B2B",Rates!$B$22,"TYPO")))</f>
        <v>1.25</v>
      </c>
      <c r="R217" s="29"/>
    </row>
    <row r="218" spans="1:18" ht="15" customHeight="1">
      <c r="A218" s="119">
        <v>45518</v>
      </c>
      <c r="B218" s="118">
        <v>164416</v>
      </c>
      <c r="C218" t="s">
        <v>2172</v>
      </c>
      <c r="D218">
        <v>1</v>
      </c>
      <c r="E218"/>
      <c r="F218"/>
      <c r="G218">
        <v>1</v>
      </c>
      <c r="H218"/>
      <c r="I218"/>
      <c r="J218" s="28">
        <f t="shared" si="3"/>
        <v>2.5499999999999998</v>
      </c>
      <c r="K218" s="28">
        <f>IF(ISBLANK($B218),"",D218*Rates!$B$15)</f>
        <v>0.65</v>
      </c>
      <c r="L218" s="28">
        <f>IF(ISBLANK($B218),"",$E218*Rates!$B$16)</f>
        <v>0</v>
      </c>
      <c r="M218" s="28">
        <f>IF(ISBLANK($B218),"",$F218*Rates!$B$17)</f>
        <v>0</v>
      </c>
      <c r="N218" s="28">
        <f>IF(ISBLANK($B218),"",$G218*Rates!$B$18)</f>
        <v>0.65</v>
      </c>
      <c r="O218" s="28">
        <f>IF(ISBLANK($B218),"",$H218*Rates!$B$19)</f>
        <v>0</v>
      </c>
      <c r="P218" s="28">
        <f>IF(ISBLANK($B218),"",$I218*Rates!$B$20)</f>
        <v>0</v>
      </c>
      <c r="Q218" s="28">
        <f>IF(ISBLANK($B218),"",IF($C218="DTC",Rates!$B$21,IF($C218="B2B",Rates!$B$22,"TYPO")))</f>
        <v>1.25</v>
      </c>
      <c r="R218" s="29"/>
    </row>
    <row r="219" spans="1:18" ht="15" customHeight="1">
      <c r="A219" s="119">
        <v>45518</v>
      </c>
      <c r="B219" s="118">
        <v>164654</v>
      </c>
      <c r="C219" t="s">
        <v>2172</v>
      </c>
      <c r="D219">
        <v>6</v>
      </c>
      <c r="E219"/>
      <c r="F219"/>
      <c r="G219">
        <v>5</v>
      </c>
      <c r="H219">
        <v>1</v>
      </c>
      <c r="I219"/>
      <c r="J219" s="28">
        <f t="shared" si="3"/>
        <v>10.9</v>
      </c>
      <c r="K219" s="28">
        <f>IF(ISBLANK($B219),"",D219*Rates!$B$15)</f>
        <v>3.9000000000000004</v>
      </c>
      <c r="L219" s="28">
        <f>IF(ISBLANK($B219),"",$E219*Rates!$B$16)</f>
        <v>0</v>
      </c>
      <c r="M219" s="28">
        <f>IF(ISBLANK($B219),"",$F219*Rates!$B$17)</f>
        <v>0</v>
      </c>
      <c r="N219" s="28">
        <f>IF(ISBLANK($B219),"",$G219*Rates!$B$18)</f>
        <v>3.25</v>
      </c>
      <c r="O219" s="28">
        <f>IF(ISBLANK($B219),"",$H219*Rates!$B$19)</f>
        <v>2.5</v>
      </c>
      <c r="P219" s="28">
        <f>IF(ISBLANK($B219),"",$I219*Rates!$B$20)</f>
        <v>0</v>
      </c>
      <c r="Q219" s="28">
        <f>IF(ISBLANK($B219),"",IF($C219="DTC",Rates!$B$21,IF($C219="B2B",Rates!$B$22,"TYPO")))</f>
        <v>1.25</v>
      </c>
      <c r="R219" s="29"/>
    </row>
    <row r="220" spans="1:18" ht="15" customHeight="1">
      <c r="A220" s="119">
        <v>45518</v>
      </c>
      <c r="B220" s="118">
        <v>164657</v>
      </c>
      <c r="C220" t="s">
        <v>2172</v>
      </c>
      <c r="D220">
        <v>12</v>
      </c>
      <c r="E220"/>
      <c r="F220"/>
      <c r="G220">
        <v>12</v>
      </c>
      <c r="H220"/>
      <c r="I220"/>
      <c r="J220" s="28">
        <f t="shared" si="3"/>
        <v>16.850000000000001</v>
      </c>
      <c r="K220" s="28">
        <f>IF(ISBLANK($B220),"",D220*Rates!$B$15)</f>
        <v>7.8000000000000007</v>
      </c>
      <c r="L220" s="28">
        <f>IF(ISBLANK($B220),"",$E220*Rates!$B$16)</f>
        <v>0</v>
      </c>
      <c r="M220" s="28">
        <f>IF(ISBLANK($B220),"",$F220*Rates!$B$17)</f>
        <v>0</v>
      </c>
      <c r="N220" s="28">
        <f>IF(ISBLANK($B220),"",$G220*Rates!$B$18)</f>
        <v>7.8000000000000007</v>
      </c>
      <c r="O220" s="28">
        <f>IF(ISBLANK($B220),"",$H220*Rates!$B$19)</f>
        <v>0</v>
      </c>
      <c r="P220" s="28">
        <f>IF(ISBLANK($B220),"",$I220*Rates!$B$20)</f>
        <v>0</v>
      </c>
      <c r="Q220" s="28">
        <f>IF(ISBLANK($B220),"",IF($C220="DTC",Rates!$B$21,IF($C220="B2B",Rates!$B$22,"TYPO")))</f>
        <v>1.25</v>
      </c>
      <c r="R220" s="29"/>
    </row>
    <row r="221" spans="1:18" ht="15" customHeight="1">
      <c r="A221" s="119">
        <v>45518</v>
      </c>
      <c r="B221" s="118">
        <v>164818</v>
      </c>
      <c r="C221" t="s">
        <v>2172</v>
      </c>
      <c r="D221">
        <v>9</v>
      </c>
      <c r="E221"/>
      <c r="F221"/>
      <c r="G221">
        <v>6</v>
      </c>
      <c r="H221"/>
      <c r="I221"/>
      <c r="J221" s="28">
        <f t="shared" si="3"/>
        <v>11</v>
      </c>
      <c r="K221" s="28">
        <f>IF(ISBLANK($B221),"",D221*Rates!$B$15)</f>
        <v>5.8500000000000005</v>
      </c>
      <c r="L221" s="28">
        <f>IF(ISBLANK($B221),"",$E221*Rates!$B$16)</f>
        <v>0</v>
      </c>
      <c r="M221" s="28">
        <f>IF(ISBLANK($B221),"",$F221*Rates!$B$17)</f>
        <v>0</v>
      </c>
      <c r="N221" s="28">
        <f>IF(ISBLANK($B221),"",$G221*Rates!$B$18)</f>
        <v>3.9000000000000004</v>
      </c>
      <c r="O221" s="28">
        <f>IF(ISBLANK($B221),"",$H221*Rates!$B$19)</f>
        <v>0</v>
      </c>
      <c r="P221" s="28">
        <f>IF(ISBLANK($B221),"",$I221*Rates!$B$20)</f>
        <v>0</v>
      </c>
      <c r="Q221" s="28">
        <f>IF(ISBLANK($B221),"",IF($C221="DTC",Rates!$B$21,IF($C221="B2B",Rates!$B$22,"TYPO")))</f>
        <v>1.25</v>
      </c>
      <c r="R221" s="29"/>
    </row>
    <row r="222" spans="1:18" ht="15" customHeight="1">
      <c r="A222" s="119">
        <v>45518</v>
      </c>
      <c r="B222" s="118">
        <v>164865</v>
      </c>
      <c r="C222" t="s">
        <v>2172</v>
      </c>
      <c r="D222">
        <v>1</v>
      </c>
      <c r="E222"/>
      <c r="F222"/>
      <c r="G222">
        <v>1</v>
      </c>
      <c r="H222"/>
      <c r="I222"/>
      <c r="J222" s="28">
        <f t="shared" si="3"/>
        <v>2.5499999999999998</v>
      </c>
      <c r="K222" s="28">
        <f>IF(ISBLANK($B222),"",D222*Rates!$B$15)</f>
        <v>0.65</v>
      </c>
      <c r="L222" s="28">
        <f>IF(ISBLANK($B222),"",$E222*Rates!$B$16)</f>
        <v>0</v>
      </c>
      <c r="M222" s="28">
        <f>IF(ISBLANK($B222),"",$F222*Rates!$B$17)</f>
        <v>0</v>
      </c>
      <c r="N222" s="28">
        <f>IF(ISBLANK($B222),"",$G222*Rates!$B$18)</f>
        <v>0.65</v>
      </c>
      <c r="O222" s="28">
        <f>IF(ISBLANK($B222),"",$H222*Rates!$B$19)</f>
        <v>0</v>
      </c>
      <c r="P222" s="28">
        <f>IF(ISBLANK($B222),"",$I222*Rates!$B$20)</f>
        <v>0</v>
      </c>
      <c r="Q222" s="28">
        <f>IF(ISBLANK($B222),"",IF($C222="DTC",Rates!$B$21,IF($C222="B2B",Rates!$B$22,"TYPO")))</f>
        <v>1.25</v>
      </c>
      <c r="R222" s="29"/>
    </row>
    <row r="223" spans="1:18" ht="15" customHeight="1">
      <c r="A223" s="119">
        <v>45518</v>
      </c>
      <c r="B223" s="118">
        <v>164943</v>
      </c>
      <c r="C223" t="s">
        <v>2172</v>
      </c>
      <c r="D223">
        <v>5</v>
      </c>
      <c r="E223"/>
      <c r="F223"/>
      <c r="G223">
        <v>5</v>
      </c>
      <c r="H223"/>
      <c r="I223"/>
      <c r="J223" s="28">
        <f t="shared" si="3"/>
        <v>7.75</v>
      </c>
      <c r="K223" s="28">
        <f>IF(ISBLANK($B223),"",D223*Rates!$B$15)</f>
        <v>3.25</v>
      </c>
      <c r="L223" s="28">
        <f>IF(ISBLANK($B223),"",$E223*Rates!$B$16)</f>
        <v>0</v>
      </c>
      <c r="M223" s="28">
        <f>IF(ISBLANK($B223),"",$F223*Rates!$B$17)</f>
        <v>0</v>
      </c>
      <c r="N223" s="28">
        <f>IF(ISBLANK($B223),"",$G223*Rates!$B$18)</f>
        <v>3.25</v>
      </c>
      <c r="O223" s="28">
        <f>IF(ISBLANK($B223),"",$H223*Rates!$B$19)</f>
        <v>0</v>
      </c>
      <c r="P223" s="28">
        <f>IF(ISBLANK($B223),"",$I223*Rates!$B$20)</f>
        <v>0</v>
      </c>
      <c r="Q223" s="28">
        <f>IF(ISBLANK($B223),"",IF($C223="DTC",Rates!$B$21,IF($C223="B2B",Rates!$B$22,"TYPO")))</f>
        <v>1.25</v>
      </c>
      <c r="R223" s="29"/>
    </row>
    <row r="224" spans="1:18" ht="15" customHeight="1">
      <c r="A224" s="119">
        <v>45518</v>
      </c>
      <c r="B224" s="118">
        <v>164951</v>
      </c>
      <c r="C224" t="s">
        <v>2172</v>
      </c>
      <c r="D224">
        <v>1</v>
      </c>
      <c r="E224"/>
      <c r="F224"/>
      <c r="G224">
        <v>1</v>
      </c>
      <c r="H224"/>
      <c r="I224"/>
      <c r="J224" s="28">
        <f t="shared" si="3"/>
        <v>2.5499999999999998</v>
      </c>
      <c r="K224" s="28">
        <f>IF(ISBLANK($B224),"",D224*Rates!$B$15)</f>
        <v>0.65</v>
      </c>
      <c r="L224" s="28">
        <f>IF(ISBLANK($B224),"",$E224*Rates!$B$16)</f>
        <v>0</v>
      </c>
      <c r="M224" s="28">
        <f>IF(ISBLANK($B224),"",$F224*Rates!$B$17)</f>
        <v>0</v>
      </c>
      <c r="N224" s="28">
        <f>IF(ISBLANK($B224),"",$G224*Rates!$B$18)</f>
        <v>0.65</v>
      </c>
      <c r="O224" s="28">
        <f>IF(ISBLANK($B224),"",$H224*Rates!$B$19)</f>
        <v>0</v>
      </c>
      <c r="P224" s="28">
        <f>IF(ISBLANK($B224),"",$I224*Rates!$B$20)</f>
        <v>0</v>
      </c>
      <c r="Q224" s="28">
        <f>IF(ISBLANK($B224),"",IF($C224="DTC",Rates!$B$21,IF($C224="B2B",Rates!$B$22,"TYPO")))</f>
        <v>1.25</v>
      </c>
      <c r="R224" s="29"/>
    </row>
    <row r="225" spans="1:18" ht="15" customHeight="1">
      <c r="A225" s="119">
        <v>45518</v>
      </c>
      <c r="B225" s="118">
        <v>165031</v>
      </c>
      <c r="C225" t="s">
        <v>2172</v>
      </c>
      <c r="D225">
        <v>2</v>
      </c>
      <c r="E225"/>
      <c r="F225"/>
      <c r="G225">
        <v>2</v>
      </c>
      <c r="H225"/>
      <c r="I225"/>
      <c r="J225" s="28">
        <f t="shared" si="3"/>
        <v>3.85</v>
      </c>
      <c r="K225" s="28">
        <f>IF(ISBLANK($B225),"",D225*Rates!$B$15)</f>
        <v>1.3</v>
      </c>
      <c r="L225" s="28">
        <f>IF(ISBLANK($B225),"",$E225*Rates!$B$16)</f>
        <v>0</v>
      </c>
      <c r="M225" s="28">
        <f>IF(ISBLANK($B225),"",$F225*Rates!$B$17)</f>
        <v>0</v>
      </c>
      <c r="N225" s="28">
        <f>IF(ISBLANK($B225),"",$G225*Rates!$B$18)</f>
        <v>1.3</v>
      </c>
      <c r="O225" s="28">
        <f>IF(ISBLANK($B225),"",$H225*Rates!$B$19)</f>
        <v>0</v>
      </c>
      <c r="P225" s="28">
        <f>IF(ISBLANK($B225),"",$I225*Rates!$B$20)</f>
        <v>0</v>
      </c>
      <c r="Q225" s="28">
        <f>IF(ISBLANK($B225),"",IF($C225="DTC",Rates!$B$21,IF($C225="B2B",Rates!$B$22,"TYPO")))</f>
        <v>1.25</v>
      </c>
      <c r="R225" s="29"/>
    </row>
    <row r="226" spans="1:18" ht="15" customHeight="1">
      <c r="A226" s="119">
        <v>45518</v>
      </c>
      <c r="B226" s="118">
        <v>165107</v>
      </c>
      <c r="C226" t="s">
        <v>2172</v>
      </c>
      <c r="D226">
        <v>1</v>
      </c>
      <c r="E226"/>
      <c r="F226"/>
      <c r="G226">
        <v>1</v>
      </c>
      <c r="H226"/>
      <c r="I226"/>
      <c r="J226" s="28">
        <f t="shared" si="3"/>
        <v>2.5499999999999998</v>
      </c>
      <c r="K226" s="28">
        <f>IF(ISBLANK($B226),"",D226*Rates!$B$15)</f>
        <v>0.65</v>
      </c>
      <c r="L226" s="28">
        <f>IF(ISBLANK($B226),"",$E226*Rates!$B$16)</f>
        <v>0</v>
      </c>
      <c r="M226" s="28">
        <f>IF(ISBLANK($B226),"",$F226*Rates!$B$17)</f>
        <v>0</v>
      </c>
      <c r="N226" s="28">
        <f>IF(ISBLANK($B226),"",$G226*Rates!$B$18)</f>
        <v>0.65</v>
      </c>
      <c r="O226" s="28">
        <f>IF(ISBLANK($B226),"",$H226*Rates!$B$19)</f>
        <v>0</v>
      </c>
      <c r="P226" s="28">
        <f>IF(ISBLANK($B226),"",$I226*Rates!$B$20)</f>
        <v>0</v>
      </c>
      <c r="Q226" s="28">
        <f>IF(ISBLANK($B226),"",IF($C226="DTC",Rates!$B$21,IF($C226="B2B",Rates!$B$22,"TYPO")))</f>
        <v>1.25</v>
      </c>
      <c r="R226" s="29"/>
    </row>
    <row r="227" spans="1:18" ht="15" customHeight="1">
      <c r="A227" s="119">
        <v>45518</v>
      </c>
      <c r="B227" s="118">
        <v>165211</v>
      </c>
      <c r="C227" t="s">
        <v>2172</v>
      </c>
      <c r="D227">
        <v>5</v>
      </c>
      <c r="E227"/>
      <c r="F227"/>
      <c r="G227">
        <v>5</v>
      </c>
      <c r="H227"/>
      <c r="I227"/>
      <c r="J227" s="28">
        <f t="shared" si="3"/>
        <v>7.75</v>
      </c>
      <c r="K227" s="28">
        <f>IF(ISBLANK($B227),"",D227*Rates!$B$15)</f>
        <v>3.25</v>
      </c>
      <c r="L227" s="28">
        <f>IF(ISBLANK($B227),"",$E227*Rates!$B$16)</f>
        <v>0</v>
      </c>
      <c r="M227" s="28">
        <f>IF(ISBLANK($B227),"",$F227*Rates!$B$17)</f>
        <v>0</v>
      </c>
      <c r="N227" s="28">
        <f>IF(ISBLANK($B227),"",$G227*Rates!$B$18)</f>
        <v>3.25</v>
      </c>
      <c r="O227" s="28">
        <f>IF(ISBLANK($B227),"",$H227*Rates!$B$19)</f>
        <v>0</v>
      </c>
      <c r="P227" s="28">
        <f>IF(ISBLANK($B227),"",$I227*Rates!$B$20)</f>
        <v>0</v>
      </c>
      <c r="Q227" s="28">
        <f>IF(ISBLANK($B227),"",IF($C227="DTC",Rates!$B$21,IF($C227="B2B",Rates!$B$22,"TYPO")))</f>
        <v>1.25</v>
      </c>
      <c r="R227" s="29"/>
    </row>
    <row r="228" spans="1:18" ht="15" customHeight="1">
      <c r="A228" s="119">
        <v>45518</v>
      </c>
      <c r="B228" s="118">
        <v>165213</v>
      </c>
      <c r="C228" t="s">
        <v>2172</v>
      </c>
      <c r="D228">
        <v>2</v>
      </c>
      <c r="E228"/>
      <c r="F228"/>
      <c r="G228">
        <v>2</v>
      </c>
      <c r="H228"/>
      <c r="I228"/>
      <c r="J228" s="28">
        <f t="shared" si="3"/>
        <v>3.85</v>
      </c>
      <c r="K228" s="28">
        <f>IF(ISBLANK($B228),"",D228*Rates!$B$15)</f>
        <v>1.3</v>
      </c>
      <c r="L228" s="28">
        <f>IF(ISBLANK($B228),"",$E228*Rates!$B$16)</f>
        <v>0</v>
      </c>
      <c r="M228" s="28">
        <f>IF(ISBLANK($B228),"",$F228*Rates!$B$17)</f>
        <v>0</v>
      </c>
      <c r="N228" s="28">
        <f>IF(ISBLANK($B228),"",$G228*Rates!$B$18)</f>
        <v>1.3</v>
      </c>
      <c r="O228" s="28">
        <f>IF(ISBLANK($B228),"",$H228*Rates!$B$19)</f>
        <v>0</v>
      </c>
      <c r="P228" s="28">
        <f>IF(ISBLANK($B228),"",$I228*Rates!$B$20)</f>
        <v>0</v>
      </c>
      <c r="Q228" s="28">
        <f>IF(ISBLANK($B228),"",IF($C228="DTC",Rates!$B$21,IF($C228="B2B",Rates!$B$22,"TYPO")))</f>
        <v>1.25</v>
      </c>
      <c r="R228" s="29"/>
    </row>
    <row r="229" spans="1:18" ht="15" customHeight="1">
      <c r="A229" s="119">
        <v>45518</v>
      </c>
      <c r="B229" s="118">
        <v>165225</v>
      </c>
      <c r="C229" t="s">
        <v>2172</v>
      </c>
      <c r="D229">
        <v>9</v>
      </c>
      <c r="E229"/>
      <c r="F229"/>
      <c r="G229">
        <v>9</v>
      </c>
      <c r="H229"/>
      <c r="I229"/>
      <c r="J229" s="28">
        <f t="shared" si="3"/>
        <v>12.950000000000001</v>
      </c>
      <c r="K229" s="28">
        <f>IF(ISBLANK($B229),"",D229*Rates!$B$15)</f>
        <v>5.8500000000000005</v>
      </c>
      <c r="L229" s="28">
        <f>IF(ISBLANK($B229),"",$E229*Rates!$B$16)</f>
        <v>0</v>
      </c>
      <c r="M229" s="28">
        <f>IF(ISBLANK($B229),"",$F229*Rates!$B$17)</f>
        <v>0</v>
      </c>
      <c r="N229" s="28">
        <f>IF(ISBLANK($B229),"",$G229*Rates!$B$18)</f>
        <v>5.8500000000000005</v>
      </c>
      <c r="O229" s="28">
        <f>IF(ISBLANK($B229),"",$H229*Rates!$B$19)</f>
        <v>0</v>
      </c>
      <c r="P229" s="28">
        <f>IF(ISBLANK($B229),"",$I229*Rates!$B$20)</f>
        <v>0</v>
      </c>
      <c r="Q229" s="28">
        <f>IF(ISBLANK($B229),"",IF($C229="DTC",Rates!$B$21,IF($C229="B2B",Rates!$B$22,"TYPO")))</f>
        <v>1.25</v>
      </c>
      <c r="R229" s="29"/>
    </row>
    <row r="230" spans="1:18" ht="15" customHeight="1">
      <c r="A230" s="119">
        <v>45518</v>
      </c>
      <c r="B230" s="118">
        <v>165229</v>
      </c>
      <c r="C230" t="s">
        <v>2172</v>
      </c>
      <c r="D230">
        <v>7</v>
      </c>
      <c r="E230"/>
      <c r="F230"/>
      <c r="G230">
        <v>2</v>
      </c>
      <c r="H230">
        <v>1</v>
      </c>
      <c r="I230"/>
      <c r="J230" s="28">
        <f t="shared" si="3"/>
        <v>9.6</v>
      </c>
      <c r="K230" s="28">
        <f>IF(ISBLANK($B230),"",D230*Rates!$B$15)</f>
        <v>4.55</v>
      </c>
      <c r="L230" s="28">
        <f>IF(ISBLANK($B230),"",$E230*Rates!$B$16)</f>
        <v>0</v>
      </c>
      <c r="M230" s="28">
        <f>IF(ISBLANK($B230),"",$F230*Rates!$B$17)</f>
        <v>0</v>
      </c>
      <c r="N230" s="28">
        <f>IF(ISBLANK($B230),"",$G230*Rates!$B$18)</f>
        <v>1.3</v>
      </c>
      <c r="O230" s="28">
        <f>IF(ISBLANK($B230),"",$H230*Rates!$B$19)</f>
        <v>2.5</v>
      </c>
      <c r="P230" s="28">
        <f>IF(ISBLANK($B230),"",$I230*Rates!$B$20)</f>
        <v>0</v>
      </c>
      <c r="Q230" s="28">
        <f>IF(ISBLANK($B230),"",IF($C230="DTC",Rates!$B$21,IF($C230="B2B",Rates!$B$22,"TYPO")))</f>
        <v>1.25</v>
      </c>
      <c r="R230" s="29"/>
    </row>
    <row r="231" spans="1:18" ht="15" customHeight="1">
      <c r="A231" s="119">
        <v>45518</v>
      </c>
      <c r="B231" s="118">
        <v>165262</v>
      </c>
      <c r="C231" t="s">
        <v>2172</v>
      </c>
      <c r="D231">
        <v>1</v>
      </c>
      <c r="E231"/>
      <c r="F231"/>
      <c r="G231">
        <v>1</v>
      </c>
      <c r="H231"/>
      <c r="I231"/>
      <c r="J231" s="28">
        <f t="shared" si="3"/>
        <v>2.5499999999999998</v>
      </c>
      <c r="K231" s="28">
        <f>IF(ISBLANK($B231),"",D231*Rates!$B$15)</f>
        <v>0.65</v>
      </c>
      <c r="L231" s="28">
        <f>IF(ISBLANK($B231),"",$E231*Rates!$B$16)</f>
        <v>0</v>
      </c>
      <c r="M231" s="28">
        <f>IF(ISBLANK($B231),"",$F231*Rates!$B$17)</f>
        <v>0</v>
      </c>
      <c r="N231" s="28">
        <f>IF(ISBLANK($B231),"",$G231*Rates!$B$18)</f>
        <v>0.65</v>
      </c>
      <c r="O231" s="28">
        <f>IF(ISBLANK($B231),"",$H231*Rates!$B$19)</f>
        <v>0</v>
      </c>
      <c r="P231" s="28">
        <f>IF(ISBLANK($B231),"",$I231*Rates!$B$20)</f>
        <v>0</v>
      </c>
      <c r="Q231" s="28">
        <f>IF(ISBLANK($B231),"",IF($C231="DTC",Rates!$B$21,IF($C231="B2B",Rates!$B$22,"TYPO")))</f>
        <v>1.25</v>
      </c>
      <c r="R231" s="29"/>
    </row>
    <row r="232" spans="1:18" ht="15" customHeight="1">
      <c r="A232" s="119">
        <v>45518</v>
      </c>
      <c r="B232" s="118">
        <v>165673</v>
      </c>
      <c r="C232" t="s">
        <v>2172</v>
      </c>
      <c r="D232">
        <v>1</v>
      </c>
      <c r="E232"/>
      <c r="F232"/>
      <c r="G232">
        <v>1</v>
      </c>
      <c r="H232"/>
      <c r="I232"/>
      <c r="J232" s="28">
        <f t="shared" si="3"/>
        <v>2.5499999999999998</v>
      </c>
      <c r="K232" s="28">
        <f>IF(ISBLANK($B232),"",D232*Rates!$B$15)</f>
        <v>0.65</v>
      </c>
      <c r="L232" s="28">
        <f>IF(ISBLANK($B232),"",$E232*Rates!$B$16)</f>
        <v>0</v>
      </c>
      <c r="M232" s="28">
        <f>IF(ISBLANK($B232),"",$F232*Rates!$B$17)</f>
        <v>0</v>
      </c>
      <c r="N232" s="28">
        <f>IF(ISBLANK($B232),"",$G232*Rates!$B$18)</f>
        <v>0.65</v>
      </c>
      <c r="O232" s="28">
        <f>IF(ISBLANK($B232),"",$H232*Rates!$B$19)</f>
        <v>0</v>
      </c>
      <c r="P232" s="28">
        <f>IF(ISBLANK($B232),"",$I232*Rates!$B$20)</f>
        <v>0</v>
      </c>
      <c r="Q232" s="28">
        <f>IF(ISBLANK($B232),"",IF($C232="DTC",Rates!$B$21,IF($C232="B2B",Rates!$B$22,"TYPO")))</f>
        <v>1.25</v>
      </c>
      <c r="R232" s="29"/>
    </row>
    <row r="233" spans="1:18" ht="15" customHeight="1">
      <c r="A233" s="119">
        <v>45518</v>
      </c>
      <c r="B233" s="118">
        <v>165676</v>
      </c>
      <c r="C233" t="s">
        <v>2172</v>
      </c>
      <c r="D233">
        <v>7</v>
      </c>
      <c r="E233"/>
      <c r="F233"/>
      <c r="G233">
        <v>1</v>
      </c>
      <c r="H233">
        <v>1</v>
      </c>
      <c r="I233"/>
      <c r="J233" s="28">
        <f t="shared" si="3"/>
        <v>8.9499999999999993</v>
      </c>
      <c r="K233" s="28">
        <f>IF(ISBLANK($B233),"",D233*Rates!$B$15)</f>
        <v>4.55</v>
      </c>
      <c r="L233" s="28">
        <f>IF(ISBLANK($B233),"",$E233*Rates!$B$16)</f>
        <v>0</v>
      </c>
      <c r="M233" s="28">
        <f>IF(ISBLANK($B233),"",$F233*Rates!$B$17)</f>
        <v>0</v>
      </c>
      <c r="N233" s="28">
        <f>IF(ISBLANK($B233),"",$G233*Rates!$B$18)</f>
        <v>0.65</v>
      </c>
      <c r="O233" s="28">
        <f>IF(ISBLANK($B233),"",$H233*Rates!$B$19)</f>
        <v>2.5</v>
      </c>
      <c r="P233" s="28">
        <f>IF(ISBLANK($B233),"",$I233*Rates!$B$20)</f>
        <v>0</v>
      </c>
      <c r="Q233" s="28">
        <f>IF(ISBLANK($B233),"",IF($C233="DTC",Rates!$B$21,IF($C233="B2B",Rates!$B$22,"TYPO")))</f>
        <v>1.25</v>
      </c>
      <c r="R233" s="29"/>
    </row>
    <row r="234" spans="1:18" ht="15" customHeight="1">
      <c r="A234" s="119">
        <v>45518</v>
      </c>
      <c r="B234" s="118">
        <v>165724</v>
      </c>
      <c r="C234" t="s">
        <v>2172</v>
      </c>
      <c r="D234">
        <v>10</v>
      </c>
      <c r="E234"/>
      <c r="F234"/>
      <c r="G234">
        <v>1</v>
      </c>
      <c r="H234"/>
      <c r="I234"/>
      <c r="J234" s="28">
        <f t="shared" si="3"/>
        <v>8.4</v>
      </c>
      <c r="K234" s="28">
        <f>IF(ISBLANK($B234),"",D234*Rates!$B$15)</f>
        <v>6.5</v>
      </c>
      <c r="L234" s="28">
        <f>IF(ISBLANK($B234),"",$E234*Rates!$B$16)</f>
        <v>0</v>
      </c>
      <c r="M234" s="28">
        <f>IF(ISBLANK($B234),"",$F234*Rates!$B$17)</f>
        <v>0</v>
      </c>
      <c r="N234" s="28">
        <f>IF(ISBLANK($B234),"",$G234*Rates!$B$18)</f>
        <v>0.65</v>
      </c>
      <c r="O234" s="28">
        <f>IF(ISBLANK($B234),"",$H234*Rates!$B$19)</f>
        <v>0</v>
      </c>
      <c r="P234" s="28">
        <f>IF(ISBLANK($B234),"",$I234*Rates!$B$20)</f>
        <v>0</v>
      </c>
      <c r="Q234" s="28">
        <f>IF(ISBLANK($B234),"",IF($C234="DTC",Rates!$B$21,IF($C234="B2B",Rates!$B$22,"TYPO")))</f>
        <v>1.25</v>
      </c>
      <c r="R234" s="29"/>
    </row>
    <row r="235" spans="1:18" ht="15" customHeight="1">
      <c r="A235" s="119">
        <v>45518</v>
      </c>
      <c r="B235" s="118">
        <v>165772</v>
      </c>
      <c r="C235" t="s">
        <v>2172</v>
      </c>
      <c r="D235">
        <v>1</v>
      </c>
      <c r="E235"/>
      <c r="F235"/>
      <c r="G235">
        <v>1</v>
      </c>
      <c r="H235"/>
      <c r="I235"/>
      <c r="J235" s="28">
        <f t="shared" si="3"/>
        <v>2.5499999999999998</v>
      </c>
      <c r="K235" s="28">
        <f>IF(ISBLANK($B235),"",D235*Rates!$B$15)</f>
        <v>0.65</v>
      </c>
      <c r="L235" s="28">
        <f>IF(ISBLANK($B235),"",$E235*Rates!$B$16)</f>
        <v>0</v>
      </c>
      <c r="M235" s="28">
        <f>IF(ISBLANK($B235),"",$F235*Rates!$B$17)</f>
        <v>0</v>
      </c>
      <c r="N235" s="28">
        <f>IF(ISBLANK($B235),"",$G235*Rates!$B$18)</f>
        <v>0.65</v>
      </c>
      <c r="O235" s="28">
        <f>IF(ISBLANK($B235),"",$H235*Rates!$B$19)</f>
        <v>0</v>
      </c>
      <c r="P235" s="28">
        <f>IF(ISBLANK($B235),"",$I235*Rates!$B$20)</f>
        <v>0</v>
      </c>
      <c r="Q235" s="28">
        <f>IF(ISBLANK($B235),"",IF($C235="DTC",Rates!$B$21,IF($C235="B2B",Rates!$B$22,"TYPO")))</f>
        <v>1.25</v>
      </c>
      <c r="R235" s="29"/>
    </row>
    <row r="236" spans="1:18" ht="15" customHeight="1">
      <c r="A236" s="119">
        <v>45518</v>
      </c>
      <c r="B236" s="118">
        <v>165823</v>
      </c>
      <c r="C236" t="s">
        <v>2172</v>
      </c>
      <c r="D236">
        <v>5</v>
      </c>
      <c r="E236"/>
      <c r="F236"/>
      <c r="G236">
        <v>5</v>
      </c>
      <c r="H236"/>
      <c r="I236"/>
      <c r="J236" s="28">
        <f t="shared" si="3"/>
        <v>7.75</v>
      </c>
      <c r="K236" s="28">
        <f>IF(ISBLANK($B236),"",D236*Rates!$B$15)</f>
        <v>3.25</v>
      </c>
      <c r="L236" s="28">
        <f>IF(ISBLANK($B236),"",$E236*Rates!$B$16)</f>
        <v>0</v>
      </c>
      <c r="M236" s="28">
        <f>IF(ISBLANK($B236),"",$F236*Rates!$B$17)</f>
        <v>0</v>
      </c>
      <c r="N236" s="28">
        <f>IF(ISBLANK($B236),"",$G236*Rates!$B$18)</f>
        <v>3.25</v>
      </c>
      <c r="O236" s="28">
        <f>IF(ISBLANK($B236),"",$H236*Rates!$B$19)</f>
        <v>0</v>
      </c>
      <c r="P236" s="28">
        <f>IF(ISBLANK($B236),"",$I236*Rates!$B$20)</f>
        <v>0</v>
      </c>
      <c r="Q236" s="28">
        <f>IF(ISBLANK($B236),"",IF($C236="DTC",Rates!$B$21,IF($C236="B2B",Rates!$B$22,"TYPO")))</f>
        <v>1.25</v>
      </c>
      <c r="R236" s="29"/>
    </row>
    <row r="237" spans="1:18" ht="15" customHeight="1">
      <c r="A237" s="119">
        <v>45518</v>
      </c>
      <c r="B237" s="118">
        <v>165868</v>
      </c>
      <c r="C237" t="s">
        <v>2172</v>
      </c>
      <c r="D237">
        <v>2</v>
      </c>
      <c r="E237"/>
      <c r="F237"/>
      <c r="G237">
        <v>2</v>
      </c>
      <c r="H237"/>
      <c r="I237"/>
      <c r="J237" s="28">
        <f t="shared" si="3"/>
        <v>3.85</v>
      </c>
      <c r="K237" s="28">
        <f>IF(ISBLANK($B237),"",D237*Rates!$B$15)</f>
        <v>1.3</v>
      </c>
      <c r="L237" s="28">
        <f>IF(ISBLANK($B237),"",$E237*Rates!$B$16)</f>
        <v>0</v>
      </c>
      <c r="M237" s="28">
        <f>IF(ISBLANK($B237),"",$F237*Rates!$B$17)</f>
        <v>0</v>
      </c>
      <c r="N237" s="28">
        <f>IF(ISBLANK($B237),"",$G237*Rates!$B$18)</f>
        <v>1.3</v>
      </c>
      <c r="O237" s="28">
        <f>IF(ISBLANK($B237),"",$H237*Rates!$B$19)</f>
        <v>0</v>
      </c>
      <c r="P237" s="28">
        <f>IF(ISBLANK($B237),"",$I237*Rates!$B$20)</f>
        <v>0</v>
      </c>
      <c r="Q237" s="28">
        <f>IF(ISBLANK($B237),"",IF($C237="DTC",Rates!$B$21,IF($C237="B2B",Rates!$B$22,"TYPO")))</f>
        <v>1.25</v>
      </c>
      <c r="R237" s="29"/>
    </row>
    <row r="238" spans="1:18" ht="15" customHeight="1">
      <c r="A238" s="119">
        <v>45518</v>
      </c>
      <c r="B238" s="118">
        <v>165917</v>
      </c>
      <c r="C238" t="s">
        <v>2172</v>
      </c>
      <c r="D238">
        <v>1</v>
      </c>
      <c r="E238"/>
      <c r="F238"/>
      <c r="G238">
        <v>1</v>
      </c>
      <c r="H238"/>
      <c r="I238"/>
      <c r="J238" s="28">
        <f t="shared" si="3"/>
        <v>2.5499999999999998</v>
      </c>
      <c r="K238" s="28">
        <f>IF(ISBLANK($B238),"",D238*Rates!$B$15)</f>
        <v>0.65</v>
      </c>
      <c r="L238" s="28">
        <f>IF(ISBLANK($B238),"",$E238*Rates!$B$16)</f>
        <v>0</v>
      </c>
      <c r="M238" s="28">
        <f>IF(ISBLANK($B238),"",$F238*Rates!$B$17)</f>
        <v>0</v>
      </c>
      <c r="N238" s="28">
        <f>IF(ISBLANK($B238),"",$G238*Rates!$B$18)</f>
        <v>0.65</v>
      </c>
      <c r="O238" s="28">
        <f>IF(ISBLANK($B238),"",$H238*Rates!$B$19)</f>
        <v>0</v>
      </c>
      <c r="P238" s="28">
        <f>IF(ISBLANK($B238),"",$I238*Rates!$B$20)</f>
        <v>0</v>
      </c>
      <c r="Q238" s="28">
        <f>IF(ISBLANK($B238),"",IF($C238="DTC",Rates!$B$21,IF($C238="B2B",Rates!$B$22,"TYPO")))</f>
        <v>1.25</v>
      </c>
      <c r="R238" s="29"/>
    </row>
    <row r="239" spans="1:18" ht="15" customHeight="1">
      <c r="A239" s="119">
        <v>45518</v>
      </c>
      <c r="B239" s="118">
        <v>165933</v>
      </c>
      <c r="C239" t="s">
        <v>2172</v>
      </c>
      <c r="D239">
        <v>6</v>
      </c>
      <c r="E239"/>
      <c r="F239"/>
      <c r="G239">
        <v>5</v>
      </c>
      <c r="H239"/>
      <c r="I239"/>
      <c r="J239" s="28">
        <f t="shared" si="3"/>
        <v>8.4</v>
      </c>
      <c r="K239" s="28">
        <f>IF(ISBLANK($B239),"",D239*Rates!$B$15)</f>
        <v>3.9000000000000004</v>
      </c>
      <c r="L239" s="28">
        <f>IF(ISBLANK($B239),"",$E239*Rates!$B$16)</f>
        <v>0</v>
      </c>
      <c r="M239" s="28">
        <f>IF(ISBLANK($B239),"",$F239*Rates!$B$17)</f>
        <v>0</v>
      </c>
      <c r="N239" s="28">
        <f>IF(ISBLANK($B239),"",$G239*Rates!$B$18)</f>
        <v>3.25</v>
      </c>
      <c r="O239" s="28">
        <f>IF(ISBLANK($B239),"",$H239*Rates!$B$19)</f>
        <v>0</v>
      </c>
      <c r="P239" s="28">
        <f>IF(ISBLANK($B239),"",$I239*Rates!$B$20)</f>
        <v>0</v>
      </c>
      <c r="Q239" s="28">
        <f>IF(ISBLANK($B239),"",IF($C239="DTC",Rates!$B$21,IF($C239="B2B",Rates!$B$22,"TYPO")))</f>
        <v>1.25</v>
      </c>
      <c r="R239" s="29"/>
    </row>
    <row r="240" spans="1:18" ht="15" customHeight="1">
      <c r="A240" s="119">
        <v>45518</v>
      </c>
      <c r="B240" s="118">
        <v>165939</v>
      </c>
      <c r="C240" t="s">
        <v>2172</v>
      </c>
      <c r="D240">
        <v>9</v>
      </c>
      <c r="E240"/>
      <c r="F240"/>
      <c r="G240">
        <v>7</v>
      </c>
      <c r="H240">
        <v>1</v>
      </c>
      <c r="I240"/>
      <c r="J240" s="28">
        <f t="shared" si="3"/>
        <v>14.15</v>
      </c>
      <c r="K240" s="28">
        <f>IF(ISBLANK($B240),"",D240*Rates!$B$15)</f>
        <v>5.8500000000000005</v>
      </c>
      <c r="L240" s="28">
        <f>IF(ISBLANK($B240),"",$E240*Rates!$B$16)</f>
        <v>0</v>
      </c>
      <c r="M240" s="28">
        <f>IF(ISBLANK($B240),"",$F240*Rates!$B$17)</f>
        <v>0</v>
      </c>
      <c r="N240" s="28">
        <f>IF(ISBLANK($B240),"",$G240*Rates!$B$18)</f>
        <v>4.55</v>
      </c>
      <c r="O240" s="28">
        <f>IF(ISBLANK($B240),"",$H240*Rates!$B$19)</f>
        <v>2.5</v>
      </c>
      <c r="P240" s="28">
        <f>IF(ISBLANK($B240),"",$I240*Rates!$B$20)</f>
        <v>0</v>
      </c>
      <c r="Q240" s="28">
        <f>IF(ISBLANK($B240),"",IF($C240="DTC",Rates!$B$21,IF($C240="B2B",Rates!$B$22,"TYPO")))</f>
        <v>1.25</v>
      </c>
      <c r="R240" s="29"/>
    </row>
    <row r="241" spans="1:18" ht="15" customHeight="1">
      <c r="A241" s="119">
        <v>45518</v>
      </c>
      <c r="B241" s="118">
        <v>165949</v>
      </c>
      <c r="C241" t="s">
        <v>2172</v>
      </c>
      <c r="D241">
        <v>1</v>
      </c>
      <c r="E241"/>
      <c r="F241"/>
      <c r="G241">
        <v>1</v>
      </c>
      <c r="H241"/>
      <c r="I241"/>
      <c r="J241" s="28">
        <f t="shared" si="3"/>
        <v>2.5499999999999998</v>
      </c>
      <c r="K241" s="28">
        <f>IF(ISBLANK($B241),"",D241*Rates!$B$15)</f>
        <v>0.65</v>
      </c>
      <c r="L241" s="28">
        <f>IF(ISBLANK($B241),"",$E241*Rates!$B$16)</f>
        <v>0</v>
      </c>
      <c r="M241" s="28">
        <f>IF(ISBLANK($B241),"",$F241*Rates!$B$17)</f>
        <v>0</v>
      </c>
      <c r="N241" s="28">
        <f>IF(ISBLANK($B241),"",$G241*Rates!$B$18)</f>
        <v>0.65</v>
      </c>
      <c r="O241" s="28">
        <f>IF(ISBLANK($B241),"",$H241*Rates!$B$19)</f>
        <v>0</v>
      </c>
      <c r="P241" s="28">
        <f>IF(ISBLANK($B241),"",$I241*Rates!$B$20)</f>
        <v>0</v>
      </c>
      <c r="Q241" s="28">
        <f>IF(ISBLANK($B241),"",IF($C241="DTC",Rates!$B$21,IF($C241="B2B",Rates!$B$22,"TYPO")))</f>
        <v>1.25</v>
      </c>
      <c r="R241" s="29"/>
    </row>
    <row r="242" spans="1:18" ht="15" customHeight="1">
      <c r="A242" s="119">
        <v>45518</v>
      </c>
      <c r="B242" s="118">
        <v>165957</v>
      </c>
      <c r="C242" t="s">
        <v>2172</v>
      </c>
      <c r="D242">
        <v>1</v>
      </c>
      <c r="E242"/>
      <c r="F242"/>
      <c r="G242">
        <v>1</v>
      </c>
      <c r="H242"/>
      <c r="I242"/>
      <c r="J242" s="28">
        <f t="shared" si="3"/>
        <v>2.5499999999999998</v>
      </c>
      <c r="K242" s="28">
        <f>IF(ISBLANK($B242),"",D242*Rates!$B$15)</f>
        <v>0.65</v>
      </c>
      <c r="L242" s="28">
        <f>IF(ISBLANK($B242),"",$E242*Rates!$B$16)</f>
        <v>0</v>
      </c>
      <c r="M242" s="28">
        <f>IF(ISBLANK($B242),"",$F242*Rates!$B$17)</f>
        <v>0</v>
      </c>
      <c r="N242" s="28">
        <f>IF(ISBLANK($B242),"",$G242*Rates!$B$18)</f>
        <v>0.65</v>
      </c>
      <c r="O242" s="28">
        <f>IF(ISBLANK($B242),"",$H242*Rates!$B$19)</f>
        <v>0</v>
      </c>
      <c r="P242" s="28">
        <f>IF(ISBLANK($B242),"",$I242*Rates!$B$20)</f>
        <v>0</v>
      </c>
      <c r="Q242" s="28">
        <f>IF(ISBLANK($B242),"",IF($C242="DTC",Rates!$B$21,IF($C242="B2B",Rates!$B$22,"TYPO")))</f>
        <v>1.25</v>
      </c>
      <c r="R242" s="29"/>
    </row>
    <row r="243" spans="1:18" ht="15" customHeight="1">
      <c r="A243" s="119">
        <v>45518</v>
      </c>
      <c r="B243" s="118">
        <v>165964</v>
      </c>
      <c r="C243" t="s">
        <v>2172</v>
      </c>
      <c r="D243">
        <v>1</v>
      </c>
      <c r="E243"/>
      <c r="F243"/>
      <c r="G243">
        <v>1</v>
      </c>
      <c r="H243"/>
      <c r="I243"/>
      <c r="J243" s="28">
        <f t="shared" si="3"/>
        <v>2.5499999999999998</v>
      </c>
      <c r="K243" s="28">
        <f>IF(ISBLANK($B243),"",D243*Rates!$B$15)</f>
        <v>0.65</v>
      </c>
      <c r="L243" s="28">
        <f>IF(ISBLANK($B243),"",$E243*Rates!$B$16)</f>
        <v>0</v>
      </c>
      <c r="M243" s="28">
        <f>IF(ISBLANK($B243),"",$F243*Rates!$B$17)</f>
        <v>0</v>
      </c>
      <c r="N243" s="28">
        <f>IF(ISBLANK($B243),"",$G243*Rates!$B$18)</f>
        <v>0.65</v>
      </c>
      <c r="O243" s="28">
        <f>IF(ISBLANK($B243),"",$H243*Rates!$B$19)</f>
        <v>0</v>
      </c>
      <c r="P243" s="28">
        <f>IF(ISBLANK($B243),"",$I243*Rates!$B$20)</f>
        <v>0</v>
      </c>
      <c r="Q243" s="28">
        <f>IF(ISBLANK($B243),"",IF($C243="DTC",Rates!$B$21,IF($C243="B2B",Rates!$B$22,"TYPO")))</f>
        <v>1.25</v>
      </c>
      <c r="R243" s="29"/>
    </row>
    <row r="244" spans="1:18" ht="15" customHeight="1">
      <c r="A244" s="119">
        <v>45518</v>
      </c>
      <c r="B244" s="118">
        <v>165979</v>
      </c>
      <c r="C244" t="s">
        <v>2172</v>
      </c>
      <c r="D244">
        <v>3</v>
      </c>
      <c r="E244"/>
      <c r="F244"/>
      <c r="G244">
        <v>3</v>
      </c>
      <c r="H244"/>
      <c r="I244"/>
      <c r="J244" s="28">
        <f t="shared" si="3"/>
        <v>5.15</v>
      </c>
      <c r="K244" s="28">
        <f>IF(ISBLANK($B244),"",D244*Rates!$B$15)</f>
        <v>1.9500000000000002</v>
      </c>
      <c r="L244" s="28">
        <f>IF(ISBLANK($B244),"",$E244*Rates!$B$16)</f>
        <v>0</v>
      </c>
      <c r="M244" s="28">
        <f>IF(ISBLANK($B244),"",$F244*Rates!$B$17)</f>
        <v>0</v>
      </c>
      <c r="N244" s="28">
        <f>IF(ISBLANK($B244),"",$G244*Rates!$B$18)</f>
        <v>1.9500000000000002</v>
      </c>
      <c r="O244" s="28">
        <f>IF(ISBLANK($B244),"",$H244*Rates!$B$19)</f>
        <v>0</v>
      </c>
      <c r="P244" s="28">
        <f>IF(ISBLANK($B244),"",$I244*Rates!$B$20)</f>
        <v>0</v>
      </c>
      <c r="Q244" s="28">
        <f>IF(ISBLANK($B244),"",IF($C244="DTC",Rates!$B$21,IF($C244="B2B",Rates!$B$22,"TYPO")))</f>
        <v>1.25</v>
      </c>
      <c r="R244" s="29"/>
    </row>
    <row r="245" spans="1:18" ht="15" customHeight="1">
      <c r="A245" s="119">
        <v>45518</v>
      </c>
      <c r="B245" s="118">
        <v>165982</v>
      </c>
      <c r="C245" t="s">
        <v>2172</v>
      </c>
      <c r="D245">
        <v>2</v>
      </c>
      <c r="E245"/>
      <c r="F245"/>
      <c r="G245">
        <v>2</v>
      </c>
      <c r="H245"/>
      <c r="I245"/>
      <c r="J245" s="28">
        <f t="shared" si="3"/>
        <v>3.85</v>
      </c>
      <c r="K245" s="28">
        <f>IF(ISBLANK($B245),"",D245*Rates!$B$15)</f>
        <v>1.3</v>
      </c>
      <c r="L245" s="28">
        <f>IF(ISBLANK($B245),"",$E245*Rates!$B$16)</f>
        <v>0</v>
      </c>
      <c r="M245" s="28">
        <f>IF(ISBLANK($B245),"",$F245*Rates!$B$17)</f>
        <v>0</v>
      </c>
      <c r="N245" s="28">
        <f>IF(ISBLANK($B245),"",$G245*Rates!$B$18)</f>
        <v>1.3</v>
      </c>
      <c r="O245" s="28">
        <f>IF(ISBLANK($B245),"",$H245*Rates!$B$19)</f>
        <v>0</v>
      </c>
      <c r="P245" s="28">
        <f>IF(ISBLANK($B245),"",$I245*Rates!$B$20)</f>
        <v>0</v>
      </c>
      <c r="Q245" s="28">
        <f>IF(ISBLANK($B245),"",IF($C245="DTC",Rates!$B$21,IF($C245="B2B",Rates!$B$22,"TYPO")))</f>
        <v>1.25</v>
      </c>
      <c r="R245" s="29"/>
    </row>
    <row r="246" spans="1:18" ht="15" customHeight="1">
      <c r="A246" s="119">
        <v>45518</v>
      </c>
      <c r="B246" s="118">
        <v>165984</v>
      </c>
      <c r="C246" t="s">
        <v>2172</v>
      </c>
      <c r="D246">
        <v>2</v>
      </c>
      <c r="E246"/>
      <c r="F246"/>
      <c r="G246">
        <v>2</v>
      </c>
      <c r="H246"/>
      <c r="I246"/>
      <c r="J246" s="28">
        <f t="shared" si="3"/>
        <v>3.85</v>
      </c>
      <c r="K246" s="28">
        <f>IF(ISBLANK($B246),"",D246*Rates!$B$15)</f>
        <v>1.3</v>
      </c>
      <c r="L246" s="28">
        <f>IF(ISBLANK($B246),"",$E246*Rates!$B$16)</f>
        <v>0</v>
      </c>
      <c r="M246" s="28">
        <f>IF(ISBLANK($B246),"",$F246*Rates!$B$17)</f>
        <v>0</v>
      </c>
      <c r="N246" s="28">
        <f>IF(ISBLANK($B246),"",$G246*Rates!$B$18)</f>
        <v>1.3</v>
      </c>
      <c r="O246" s="28">
        <f>IF(ISBLANK($B246),"",$H246*Rates!$B$19)</f>
        <v>0</v>
      </c>
      <c r="P246" s="28">
        <f>IF(ISBLANK($B246),"",$I246*Rates!$B$20)</f>
        <v>0</v>
      </c>
      <c r="Q246" s="28">
        <f>IF(ISBLANK($B246),"",IF($C246="DTC",Rates!$B$21,IF($C246="B2B",Rates!$B$22,"TYPO")))</f>
        <v>1.25</v>
      </c>
      <c r="R246" s="29"/>
    </row>
    <row r="247" spans="1:18" ht="15" customHeight="1">
      <c r="A247" s="119">
        <v>45518</v>
      </c>
      <c r="B247" s="118">
        <v>166042</v>
      </c>
      <c r="C247" t="s">
        <v>2172</v>
      </c>
      <c r="D247">
        <v>22</v>
      </c>
      <c r="E247"/>
      <c r="F247"/>
      <c r="G247">
        <v>4</v>
      </c>
      <c r="H247">
        <v>1</v>
      </c>
      <c r="I247"/>
      <c r="J247" s="28">
        <f t="shared" si="3"/>
        <v>20.650000000000002</v>
      </c>
      <c r="K247" s="28">
        <f>IF(ISBLANK($B247),"",D247*Rates!$B$15)</f>
        <v>14.3</v>
      </c>
      <c r="L247" s="28">
        <f>IF(ISBLANK($B247),"",$E247*Rates!$B$16)</f>
        <v>0</v>
      </c>
      <c r="M247" s="28">
        <f>IF(ISBLANK($B247),"",$F247*Rates!$B$17)</f>
        <v>0</v>
      </c>
      <c r="N247" s="28">
        <f>IF(ISBLANK($B247),"",$G247*Rates!$B$18)</f>
        <v>2.6</v>
      </c>
      <c r="O247" s="28">
        <f>IF(ISBLANK($B247),"",$H247*Rates!$B$19)</f>
        <v>2.5</v>
      </c>
      <c r="P247" s="28">
        <f>IF(ISBLANK($B247),"",$I247*Rates!$B$20)</f>
        <v>0</v>
      </c>
      <c r="Q247" s="28">
        <f>IF(ISBLANK($B247),"",IF($C247="DTC",Rates!$B$21,IF($C247="B2B",Rates!$B$22,"TYPO")))</f>
        <v>1.25</v>
      </c>
      <c r="R247" s="29"/>
    </row>
    <row r="248" spans="1:18" ht="15" customHeight="1">
      <c r="A248" s="119">
        <v>45518</v>
      </c>
      <c r="B248" s="118">
        <v>166050</v>
      </c>
      <c r="C248" t="s">
        <v>2172</v>
      </c>
      <c r="D248">
        <v>1</v>
      </c>
      <c r="E248"/>
      <c r="F248"/>
      <c r="G248">
        <v>1</v>
      </c>
      <c r="H248"/>
      <c r="I248"/>
      <c r="J248" s="28">
        <f t="shared" si="3"/>
        <v>2.5499999999999998</v>
      </c>
      <c r="K248" s="28">
        <f>IF(ISBLANK($B248),"",D248*Rates!$B$15)</f>
        <v>0.65</v>
      </c>
      <c r="L248" s="28">
        <f>IF(ISBLANK($B248),"",$E248*Rates!$B$16)</f>
        <v>0</v>
      </c>
      <c r="M248" s="28">
        <f>IF(ISBLANK($B248),"",$F248*Rates!$B$17)</f>
        <v>0</v>
      </c>
      <c r="N248" s="28">
        <f>IF(ISBLANK($B248),"",$G248*Rates!$B$18)</f>
        <v>0.65</v>
      </c>
      <c r="O248" s="28">
        <f>IF(ISBLANK($B248),"",$H248*Rates!$B$19)</f>
        <v>0</v>
      </c>
      <c r="P248" s="28">
        <f>IF(ISBLANK($B248),"",$I248*Rates!$B$20)</f>
        <v>0</v>
      </c>
      <c r="Q248" s="28">
        <f>IF(ISBLANK($B248),"",IF($C248="DTC",Rates!$B$21,IF($C248="B2B",Rates!$B$22,"TYPO")))</f>
        <v>1.25</v>
      </c>
      <c r="R248" s="29"/>
    </row>
    <row r="249" spans="1:18" ht="15" customHeight="1">
      <c r="A249" s="119">
        <v>45518</v>
      </c>
      <c r="B249" s="118">
        <v>166052</v>
      </c>
      <c r="C249" t="s">
        <v>2172</v>
      </c>
      <c r="D249">
        <v>1</v>
      </c>
      <c r="E249"/>
      <c r="F249"/>
      <c r="G249">
        <v>1</v>
      </c>
      <c r="H249">
        <v>1</v>
      </c>
      <c r="I249"/>
      <c r="J249" s="28">
        <f t="shared" si="3"/>
        <v>5.05</v>
      </c>
      <c r="K249" s="28">
        <f>IF(ISBLANK($B249),"",D249*Rates!$B$15)</f>
        <v>0.65</v>
      </c>
      <c r="L249" s="28">
        <f>IF(ISBLANK($B249),"",$E249*Rates!$B$16)</f>
        <v>0</v>
      </c>
      <c r="M249" s="28">
        <f>IF(ISBLANK($B249),"",$F249*Rates!$B$17)</f>
        <v>0</v>
      </c>
      <c r="N249" s="28">
        <f>IF(ISBLANK($B249),"",$G249*Rates!$B$18)</f>
        <v>0.65</v>
      </c>
      <c r="O249" s="28">
        <f>IF(ISBLANK($B249),"",$H249*Rates!$B$19)</f>
        <v>2.5</v>
      </c>
      <c r="P249" s="28">
        <f>IF(ISBLANK($B249),"",$I249*Rates!$B$20)</f>
        <v>0</v>
      </c>
      <c r="Q249" s="28">
        <f>IF(ISBLANK($B249),"",IF($C249="DTC",Rates!$B$21,IF($C249="B2B",Rates!$B$22,"TYPO")))</f>
        <v>1.25</v>
      </c>
      <c r="R249" s="29"/>
    </row>
    <row r="250" spans="1:18" ht="15" customHeight="1">
      <c r="A250" s="119">
        <v>45518</v>
      </c>
      <c r="B250" s="118">
        <v>166067</v>
      </c>
      <c r="C250" t="s">
        <v>2172</v>
      </c>
      <c r="D250">
        <v>2</v>
      </c>
      <c r="E250"/>
      <c r="F250"/>
      <c r="G250">
        <v>2</v>
      </c>
      <c r="H250"/>
      <c r="I250"/>
      <c r="J250" s="28">
        <f t="shared" si="3"/>
        <v>3.85</v>
      </c>
      <c r="K250" s="28">
        <f>IF(ISBLANK($B250),"",D250*Rates!$B$15)</f>
        <v>1.3</v>
      </c>
      <c r="L250" s="28">
        <f>IF(ISBLANK($B250),"",$E250*Rates!$B$16)</f>
        <v>0</v>
      </c>
      <c r="M250" s="28">
        <f>IF(ISBLANK($B250),"",$F250*Rates!$B$17)</f>
        <v>0</v>
      </c>
      <c r="N250" s="28">
        <f>IF(ISBLANK($B250),"",$G250*Rates!$B$18)</f>
        <v>1.3</v>
      </c>
      <c r="O250" s="28">
        <f>IF(ISBLANK($B250),"",$H250*Rates!$B$19)</f>
        <v>0</v>
      </c>
      <c r="P250" s="28">
        <f>IF(ISBLANK($B250),"",$I250*Rates!$B$20)</f>
        <v>0</v>
      </c>
      <c r="Q250" s="28">
        <f>IF(ISBLANK($B250),"",IF($C250="DTC",Rates!$B$21,IF($C250="B2B",Rates!$B$22,"TYPO")))</f>
        <v>1.25</v>
      </c>
      <c r="R250" s="29"/>
    </row>
    <row r="251" spans="1:18" ht="15" customHeight="1">
      <c r="A251" s="119">
        <v>45518</v>
      </c>
      <c r="B251" s="118">
        <v>166079</v>
      </c>
      <c r="C251" t="s">
        <v>2172</v>
      </c>
      <c r="D251">
        <v>11</v>
      </c>
      <c r="E251"/>
      <c r="F251"/>
      <c r="G251">
        <v>10</v>
      </c>
      <c r="H251"/>
      <c r="I251"/>
      <c r="J251" s="28">
        <f t="shared" si="3"/>
        <v>14.9</v>
      </c>
      <c r="K251" s="28">
        <f>IF(ISBLANK($B251),"",D251*Rates!$B$15)</f>
        <v>7.15</v>
      </c>
      <c r="L251" s="28">
        <f>IF(ISBLANK($B251),"",$E251*Rates!$B$16)</f>
        <v>0</v>
      </c>
      <c r="M251" s="28">
        <f>IF(ISBLANK($B251),"",$F251*Rates!$B$17)</f>
        <v>0</v>
      </c>
      <c r="N251" s="28">
        <f>IF(ISBLANK($B251),"",$G251*Rates!$B$18)</f>
        <v>6.5</v>
      </c>
      <c r="O251" s="28">
        <f>IF(ISBLANK($B251),"",$H251*Rates!$B$19)</f>
        <v>0</v>
      </c>
      <c r="P251" s="28">
        <f>IF(ISBLANK($B251),"",$I251*Rates!$B$20)</f>
        <v>0</v>
      </c>
      <c r="Q251" s="28">
        <f>IF(ISBLANK($B251),"",IF($C251="DTC",Rates!$B$21,IF($C251="B2B",Rates!$B$22,"TYPO")))</f>
        <v>1.25</v>
      </c>
      <c r="R251" s="29"/>
    </row>
    <row r="252" spans="1:18" ht="15" customHeight="1">
      <c r="A252" s="119">
        <v>45518</v>
      </c>
      <c r="B252" s="118">
        <v>166083</v>
      </c>
      <c r="C252" t="s">
        <v>2172</v>
      </c>
      <c r="D252">
        <v>3</v>
      </c>
      <c r="E252"/>
      <c r="F252"/>
      <c r="G252">
        <v>1</v>
      </c>
      <c r="H252">
        <v>1</v>
      </c>
      <c r="I252"/>
      <c r="J252" s="28">
        <f t="shared" si="3"/>
        <v>6.35</v>
      </c>
      <c r="K252" s="28">
        <f>IF(ISBLANK($B252),"",D252*Rates!$B$15)</f>
        <v>1.9500000000000002</v>
      </c>
      <c r="L252" s="28">
        <f>IF(ISBLANK($B252),"",$E252*Rates!$B$16)</f>
        <v>0</v>
      </c>
      <c r="M252" s="28">
        <f>IF(ISBLANK($B252),"",$F252*Rates!$B$17)</f>
        <v>0</v>
      </c>
      <c r="N252" s="28">
        <f>IF(ISBLANK($B252),"",$G252*Rates!$B$18)</f>
        <v>0.65</v>
      </c>
      <c r="O252" s="28">
        <f>IF(ISBLANK($B252),"",$H252*Rates!$B$19)</f>
        <v>2.5</v>
      </c>
      <c r="P252" s="28">
        <f>IF(ISBLANK($B252),"",$I252*Rates!$B$20)</f>
        <v>0</v>
      </c>
      <c r="Q252" s="28">
        <f>IF(ISBLANK($B252),"",IF($C252="DTC",Rates!$B$21,IF($C252="B2B",Rates!$B$22,"TYPO")))</f>
        <v>1.25</v>
      </c>
      <c r="R252" s="29"/>
    </row>
    <row r="253" spans="1:18" ht="15" customHeight="1">
      <c r="A253" s="119">
        <v>45518</v>
      </c>
      <c r="B253" s="118">
        <v>166085</v>
      </c>
      <c r="C253" t="s">
        <v>2172</v>
      </c>
      <c r="D253">
        <v>1</v>
      </c>
      <c r="E253"/>
      <c r="F253"/>
      <c r="G253">
        <v>1</v>
      </c>
      <c r="H253"/>
      <c r="I253"/>
      <c r="J253" s="28">
        <f t="shared" si="3"/>
        <v>2.5499999999999998</v>
      </c>
      <c r="K253" s="28">
        <f>IF(ISBLANK($B253),"",D253*Rates!$B$15)</f>
        <v>0.65</v>
      </c>
      <c r="L253" s="28">
        <f>IF(ISBLANK($B253),"",$E253*Rates!$B$16)</f>
        <v>0</v>
      </c>
      <c r="M253" s="28">
        <f>IF(ISBLANK($B253),"",$F253*Rates!$B$17)</f>
        <v>0</v>
      </c>
      <c r="N253" s="28">
        <f>IF(ISBLANK($B253),"",$G253*Rates!$B$18)</f>
        <v>0.65</v>
      </c>
      <c r="O253" s="28">
        <f>IF(ISBLANK($B253),"",$H253*Rates!$B$19)</f>
        <v>0</v>
      </c>
      <c r="P253" s="28">
        <f>IF(ISBLANK($B253),"",$I253*Rates!$B$20)</f>
        <v>0</v>
      </c>
      <c r="Q253" s="28">
        <f>IF(ISBLANK($B253),"",IF($C253="DTC",Rates!$B$21,IF($C253="B2B",Rates!$B$22,"TYPO")))</f>
        <v>1.25</v>
      </c>
      <c r="R253" s="29"/>
    </row>
    <row r="254" spans="1:18" ht="15" customHeight="1">
      <c r="A254" s="119">
        <v>45518</v>
      </c>
      <c r="B254" s="118">
        <v>166086</v>
      </c>
      <c r="C254" t="s">
        <v>2172</v>
      </c>
      <c r="D254">
        <v>2</v>
      </c>
      <c r="E254"/>
      <c r="F254"/>
      <c r="G254">
        <v>2</v>
      </c>
      <c r="H254"/>
      <c r="I254"/>
      <c r="J254" s="28">
        <f t="shared" si="3"/>
        <v>3.85</v>
      </c>
      <c r="K254" s="28">
        <f>IF(ISBLANK($B254),"",D254*Rates!$B$15)</f>
        <v>1.3</v>
      </c>
      <c r="L254" s="28">
        <f>IF(ISBLANK($B254),"",$E254*Rates!$B$16)</f>
        <v>0</v>
      </c>
      <c r="M254" s="28">
        <f>IF(ISBLANK($B254),"",$F254*Rates!$B$17)</f>
        <v>0</v>
      </c>
      <c r="N254" s="28">
        <f>IF(ISBLANK($B254),"",$G254*Rates!$B$18)</f>
        <v>1.3</v>
      </c>
      <c r="O254" s="28">
        <f>IF(ISBLANK($B254),"",$H254*Rates!$B$19)</f>
        <v>0</v>
      </c>
      <c r="P254" s="28">
        <f>IF(ISBLANK($B254),"",$I254*Rates!$B$20)</f>
        <v>0</v>
      </c>
      <c r="Q254" s="28">
        <f>IF(ISBLANK($B254),"",IF($C254="DTC",Rates!$B$21,IF($C254="B2B",Rates!$B$22,"TYPO")))</f>
        <v>1.25</v>
      </c>
      <c r="R254" s="29"/>
    </row>
    <row r="255" spans="1:18" ht="15" customHeight="1">
      <c r="A255" s="119">
        <v>45518</v>
      </c>
      <c r="B255" s="118">
        <v>166098</v>
      </c>
      <c r="C255" t="s">
        <v>2172</v>
      </c>
      <c r="D255">
        <v>2</v>
      </c>
      <c r="E255"/>
      <c r="F255"/>
      <c r="G255">
        <v>1</v>
      </c>
      <c r="H255">
        <v>1</v>
      </c>
      <c r="I255"/>
      <c r="J255" s="28">
        <f t="shared" si="3"/>
        <v>5.7</v>
      </c>
      <c r="K255" s="28">
        <f>IF(ISBLANK($B255),"",D255*Rates!$B$15)</f>
        <v>1.3</v>
      </c>
      <c r="L255" s="28">
        <f>IF(ISBLANK($B255),"",$E255*Rates!$B$16)</f>
        <v>0</v>
      </c>
      <c r="M255" s="28">
        <f>IF(ISBLANK($B255),"",$F255*Rates!$B$17)</f>
        <v>0</v>
      </c>
      <c r="N255" s="28">
        <f>IF(ISBLANK($B255),"",$G255*Rates!$B$18)</f>
        <v>0.65</v>
      </c>
      <c r="O255" s="28">
        <f>IF(ISBLANK($B255),"",$H255*Rates!$B$19)</f>
        <v>2.5</v>
      </c>
      <c r="P255" s="28">
        <f>IF(ISBLANK($B255),"",$I255*Rates!$B$20)</f>
        <v>0</v>
      </c>
      <c r="Q255" s="28">
        <f>IF(ISBLANK($B255),"",IF($C255="DTC",Rates!$B$21,IF($C255="B2B",Rates!$B$22,"TYPO")))</f>
        <v>1.25</v>
      </c>
      <c r="R255" s="29" t="s">
        <v>104</v>
      </c>
    </row>
    <row r="256" spans="1:18" ht="15" customHeight="1">
      <c r="A256" s="119">
        <v>45518</v>
      </c>
      <c r="B256" s="118">
        <v>166099</v>
      </c>
      <c r="C256" t="s">
        <v>2172</v>
      </c>
      <c r="D256">
        <v>2</v>
      </c>
      <c r="E256"/>
      <c r="F256"/>
      <c r="G256">
        <v>2</v>
      </c>
      <c r="H256"/>
      <c r="I256"/>
      <c r="J256" s="28">
        <f t="shared" si="3"/>
        <v>3.85</v>
      </c>
      <c r="K256" s="28">
        <f>IF(ISBLANK($B256),"",D256*Rates!$B$15)</f>
        <v>1.3</v>
      </c>
      <c r="L256" s="28">
        <f>IF(ISBLANK($B256),"",$E256*Rates!$B$16)</f>
        <v>0</v>
      </c>
      <c r="M256" s="28">
        <f>IF(ISBLANK($B256),"",$F256*Rates!$B$17)</f>
        <v>0</v>
      </c>
      <c r="N256" s="28">
        <f>IF(ISBLANK($B256),"",$G256*Rates!$B$18)</f>
        <v>1.3</v>
      </c>
      <c r="O256" s="28">
        <f>IF(ISBLANK($B256),"",$H256*Rates!$B$19)</f>
        <v>0</v>
      </c>
      <c r="P256" s="28">
        <f>IF(ISBLANK($B256),"",$I256*Rates!$B$20)</f>
        <v>0</v>
      </c>
      <c r="Q256" s="28">
        <f>IF(ISBLANK($B256),"",IF($C256="DTC",Rates!$B$21,IF($C256="B2B",Rates!$B$22,"TYPO")))</f>
        <v>1.25</v>
      </c>
      <c r="R256" s="29"/>
    </row>
    <row r="257" spans="1:18" ht="15" customHeight="1">
      <c r="A257" s="119">
        <v>45518</v>
      </c>
      <c r="B257" s="118">
        <v>166101</v>
      </c>
      <c r="C257" t="s">
        <v>2172</v>
      </c>
      <c r="D257">
        <v>9</v>
      </c>
      <c r="E257"/>
      <c r="F257"/>
      <c r="G257">
        <v>9</v>
      </c>
      <c r="H257"/>
      <c r="I257"/>
      <c r="J257" s="28">
        <f t="shared" si="3"/>
        <v>12.950000000000001</v>
      </c>
      <c r="K257" s="28">
        <f>IF(ISBLANK($B257),"",D257*Rates!$B$15)</f>
        <v>5.8500000000000005</v>
      </c>
      <c r="L257" s="28">
        <f>IF(ISBLANK($B257),"",$E257*Rates!$B$16)</f>
        <v>0</v>
      </c>
      <c r="M257" s="28">
        <f>IF(ISBLANK($B257),"",$F257*Rates!$B$17)</f>
        <v>0</v>
      </c>
      <c r="N257" s="28">
        <f>IF(ISBLANK($B257),"",$G257*Rates!$B$18)</f>
        <v>5.8500000000000005</v>
      </c>
      <c r="O257" s="28">
        <f>IF(ISBLANK($B257),"",$H257*Rates!$B$19)</f>
        <v>0</v>
      </c>
      <c r="P257" s="28">
        <f>IF(ISBLANK($B257),"",$I257*Rates!$B$20)</f>
        <v>0</v>
      </c>
      <c r="Q257" s="28">
        <f>IF(ISBLANK($B257),"",IF($C257="DTC",Rates!$B$21,IF($C257="B2B",Rates!$B$22,"TYPO")))</f>
        <v>1.25</v>
      </c>
      <c r="R257" s="29"/>
    </row>
    <row r="258" spans="1:18" ht="15" customHeight="1">
      <c r="A258" s="119">
        <v>45518</v>
      </c>
      <c r="B258" s="118">
        <v>166102</v>
      </c>
      <c r="C258" t="s">
        <v>2172</v>
      </c>
      <c r="D258">
        <v>3</v>
      </c>
      <c r="E258"/>
      <c r="F258"/>
      <c r="G258">
        <v>3</v>
      </c>
      <c r="H258"/>
      <c r="I258"/>
      <c r="J258" s="28">
        <f t="shared" ref="J258:J321" si="4">IF(ISBLANK($B258),"",SUM(K258:Q258))</f>
        <v>5.15</v>
      </c>
      <c r="K258" s="28">
        <f>IF(ISBLANK($B258),"",D258*Rates!$B$15)</f>
        <v>1.9500000000000002</v>
      </c>
      <c r="L258" s="28">
        <f>IF(ISBLANK($B258),"",$E258*Rates!$B$16)</f>
        <v>0</v>
      </c>
      <c r="M258" s="28">
        <f>IF(ISBLANK($B258),"",$F258*Rates!$B$17)</f>
        <v>0</v>
      </c>
      <c r="N258" s="28">
        <f>IF(ISBLANK($B258),"",$G258*Rates!$B$18)</f>
        <v>1.9500000000000002</v>
      </c>
      <c r="O258" s="28">
        <f>IF(ISBLANK($B258),"",$H258*Rates!$B$19)</f>
        <v>0</v>
      </c>
      <c r="P258" s="28">
        <f>IF(ISBLANK($B258),"",$I258*Rates!$B$20)</f>
        <v>0</v>
      </c>
      <c r="Q258" s="28">
        <f>IF(ISBLANK($B258),"",IF($C258="DTC",Rates!$B$21,IF($C258="B2B",Rates!$B$22,"TYPO")))</f>
        <v>1.25</v>
      </c>
      <c r="R258" s="29"/>
    </row>
    <row r="259" spans="1:18" ht="15" customHeight="1">
      <c r="A259" s="119">
        <v>45518</v>
      </c>
      <c r="B259" s="118">
        <v>166103</v>
      </c>
      <c r="C259" t="s">
        <v>2172</v>
      </c>
      <c r="D259">
        <v>1</v>
      </c>
      <c r="E259"/>
      <c r="F259"/>
      <c r="G259">
        <v>1</v>
      </c>
      <c r="H259"/>
      <c r="I259"/>
      <c r="J259" s="28">
        <f t="shared" si="4"/>
        <v>2.5499999999999998</v>
      </c>
      <c r="K259" s="28">
        <f>IF(ISBLANK($B259),"",D259*Rates!$B$15)</f>
        <v>0.65</v>
      </c>
      <c r="L259" s="28">
        <f>IF(ISBLANK($B259),"",$E259*Rates!$B$16)</f>
        <v>0</v>
      </c>
      <c r="M259" s="28">
        <f>IF(ISBLANK($B259),"",$F259*Rates!$B$17)</f>
        <v>0</v>
      </c>
      <c r="N259" s="28">
        <f>IF(ISBLANK($B259),"",$G259*Rates!$B$18)</f>
        <v>0.65</v>
      </c>
      <c r="O259" s="28">
        <f>IF(ISBLANK($B259),"",$H259*Rates!$B$19)</f>
        <v>0</v>
      </c>
      <c r="P259" s="28">
        <f>IF(ISBLANK($B259),"",$I259*Rates!$B$20)</f>
        <v>0</v>
      </c>
      <c r="Q259" s="28">
        <f>IF(ISBLANK($B259),"",IF($C259="DTC",Rates!$B$21,IF($C259="B2B",Rates!$B$22,"TYPO")))</f>
        <v>1.25</v>
      </c>
      <c r="R259" s="29"/>
    </row>
    <row r="260" spans="1:18" ht="15" customHeight="1">
      <c r="A260" s="119">
        <v>45518</v>
      </c>
      <c r="B260" s="118">
        <v>166105</v>
      </c>
      <c r="C260" t="s">
        <v>2172</v>
      </c>
      <c r="D260">
        <v>1</v>
      </c>
      <c r="E260"/>
      <c r="F260"/>
      <c r="G260">
        <v>1</v>
      </c>
      <c r="H260"/>
      <c r="I260"/>
      <c r="J260" s="28">
        <f t="shared" si="4"/>
        <v>2.5499999999999998</v>
      </c>
      <c r="K260" s="28">
        <f>IF(ISBLANK($B260),"",D260*Rates!$B$15)</f>
        <v>0.65</v>
      </c>
      <c r="L260" s="28">
        <f>IF(ISBLANK($B260),"",$E260*Rates!$B$16)</f>
        <v>0</v>
      </c>
      <c r="M260" s="28">
        <f>IF(ISBLANK($B260),"",$F260*Rates!$B$17)</f>
        <v>0</v>
      </c>
      <c r="N260" s="28">
        <f>IF(ISBLANK($B260),"",$G260*Rates!$B$18)</f>
        <v>0.65</v>
      </c>
      <c r="O260" s="28">
        <f>IF(ISBLANK($B260),"",$H260*Rates!$B$19)</f>
        <v>0</v>
      </c>
      <c r="P260" s="28">
        <f>IF(ISBLANK($B260),"",$I260*Rates!$B$20)</f>
        <v>0</v>
      </c>
      <c r="Q260" s="28">
        <f>IF(ISBLANK($B260),"",IF($C260="DTC",Rates!$B$21,IF($C260="B2B",Rates!$B$22,"TYPO")))</f>
        <v>1.25</v>
      </c>
      <c r="R260" s="29"/>
    </row>
    <row r="261" spans="1:18" ht="15" customHeight="1">
      <c r="A261" s="119">
        <v>45518</v>
      </c>
      <c r="B261" s="118">
        <v>166107</v>
      </c>
      <c r="C261" t="s">
        <v>2172</v>
      </c>
      <c r="D261">
        <v>1</v>
      </c>
      <c r="E261"/>
      <c r="F261"/>
      <c r="G261">
        <v>1</v>
      </c>
      <c r="H261"/>
      <c r="I261"/>
      <c r="J261" s="28">
        <f t="shared" si="4"/>
        <v>2.5499999999999998</v>
      </c>
      <c r="K261" s="28">
        <f>IF(ISBLANK($B261),"",D261*Rates!$B$15)</f>
        <v>0.65</v>
      </c>
      <c r="L261" s="28">
        <f>IF(ISBLANK($B261),"",$E261*Rates!$B$16)</f>
        <v>0</v>
      </c>
      <c r="M261" s="28">
        <f>IF(ISBLANK($B261),"",$F261*Rates!$B$17)</f>
        <v>0</v>
      </c>
      <c r="N261" s="28">
        <f>IF(ISBLANK($B261),"",$G261*Rates!$B$18)</f>
        <v>0.65</v>
      </c>
      <c r="O261" s="28">
        <f>IF(ISBLANK($B261),"",$H261*Rates!$B$19)</f>
        <v>0</v>
      </c>
      <c r="P261" s="28">
        <f>IF(ISBLANK($B261),"",$I261*Rates!$B$20)</f>
        <v>0</v>
      </c>
      <c r="Q261" s="28">
        <f>IF(ISBLANK($B261),"",IF($C261="DTC",Rates!$B$21,IF($C261="B2B",Rates!$B$22,"TYPO")))</f>
        <v>1.25</v>
      </c>
      <c r="R261" s="29"/>
    </row>
    <row r="262" spans="1:18" ht="15" customHeight="1">
      <c r="A262" s="119">
        <v>45518</v>
      </c>
      <c r="B262" s="118">
        <v>166109</v>
      </c>
      <c r="C262" t="s">
        <v>2172</v>
      </c>
      <c r="D262">
        <v>1</v>
      </c>
      <c r="E262"/>
      <c r="F262"/>
      <c r="G262">
        <v>1</v>
      </c>
      <c r="H262"/>
      <c r="I262"/>
      <c r="J262" s="28">
        <f t="shared" si="4"/>
        <v>2.5499999999999998</v>
      </c>
      <c r="K262" s="28">
        <f>IF(ISBLANK($B262),"",D262*Rates!$B$15)</f>
        <v>0.65</v>
      </c>
      <c r="L262" s="28">
        <f>IF(ISBLANK($B262),"",$E262*Rates!$B$16)</f>
        <v>0</v>
      </c>
      <c r="M262" s="28">
        <f>IF(ISBLANK($B262),"",$F262*Rates!$B$17)</f>
        <v>0</v>
      </c>
      <c r="N262" s="28">
        <f>IF(ISBLANK($B262),"",$G262*Rates!$B$18)</f>
        <v>0.65</v>
      </c>
      <c r="O262" s="28">
        <f>IF(ISBLANK($B262),"",$H262*Rates!$B$19)</f>
        <v>0</v>
      </c>
      <c r="P262" s="28">
        <f>IF(ISBLANK($B262),"",$I262*Rates!$B$20)</f>
        <v>0</v>
      </c>
      <c r="Q262" s="28">
        <f>IF(ISBLANK($B262),"",IF($C262="DTC",Rates!$B$21,IF($C262="B2B",Rates!$B$22,"TYPO")))</f>
        <v>1.25</v>
      </c>
      <c r="R262" s="29"/>
    </row>
    <row r="263" spans="1:18" ht="15" customHeight="1">
      <c r="A263" s="119">
        <v>45518</v>
      </c>
      <c r="B263" s="118">
        <v>166110</v>
      </c>
      <c r="C263" t="s">
        <v>2172</v>
      </c>
      <c r="D263">
        <v>1</v>
      </c>
      <c r="E263"/>
      <c r="F263"/>
      <c r="G263">
        <v>1</v>
      </c>
      <c r="H263"/>
      <c r="I263"/>
      <c r="J263" s="28">
        <f t="shared" si="4"/>
        <v>2.5499999999999998</v>
      </c>
      <c r="K263" s="28">
        <f>IF(ISBLANK($B263),"",D263*Rates!$B$15)</f>
        <v>0.65</v>
      </c>
      <c r="L263" s="28">
        <f>IF(ISBLANK($B263),"",$E263*Rates!$B$16)</f>
        <v>0</v>
      </c>
      <c r="M263" s="28">
        <f>IF(ISBLANK($B263),"",$F263*Rates!$B$17)</f>
        <v>0</v>
      </c>
      <c r="N263" s="28">
        <f>IF(ISBLANK($B263),"",$G263*Rates!$B$18)</f>
        <v>0.65</v>
      </c>
      <c r="O263" s="28">
        <f>IF(ISBLANK($B263),"",$H263*Rates!$B$19)</f>
        <v>0</v>
      </c>
      <c r="P263" s="28">
        <f>IF(ISBLANK($B263),"",$I263*Rates!$B$20)</f>
        <v>0</v>
      </c>
      <c r="Q263" s="28">
        <f>IF(ISBLANK($B263),"",IF($C263="DTC",Rates!$B$21,IF($C263="B2B",Rates!$B$22,"TYPO")))</f>
        <v>1.25</v>
      </c>
      <c r="R263" s="29"/>
    </row>
    <row r="264" spans="1:18" ht="15" customHeight="1">
      <c r="A264" s="119">
        <v>45518</v>
      </c>
      <c r="B264" s="118">
        <v>166111</v>
      </c>
      <c r="C264" t="s">
        <v>2172</v>
      </c>
      <c r="D264">
        <v>1</v>
      </c>
      <c r="E264"/>
      <c r="F264"/>
      <c r="G264">
        <v>1</v>
      </c>
      <c r="H264"/>
      <c r="I264"/>
      <c r="J264" s="28">
        <f t="shared" si="4"/>
        <v>2.5499999999999998</v>
      </c>
      <c r="K264" s="28">
        <f>IF(ISBLANK($B264),"",D264*Rates!$B$15)</f>
        <v>0.65</v>
      </c>
      <c r="L264" s="28">
        <f>IF(ISBLANK($B264),"",$E264*Rates!$B$16)</f>
        <v>0</v>
      </c>
      <c r="M264" s="28">
        <f>IF(ISBLANK($B264),"",$F264*Rates!$B$17)</f>
        <v>0</v>
      </c>
      <c r="N264" s="28">
        <f>IF(ISBLANK($B264),"",$G264*Rates!$B$18)</f>
        <v>0.65</v>
      </c>
      <c r="O264" s="28">
        <f>IF(ISBLANK($B264),"",$H264*Rates!$B$19)</f>
        <v>0</v>
      </c>
      <c r="P264" s="28">
        <f>IF(ISBLANK($B264),"",$I264*Rates!$B$20)</f>
        <v>0</v>
      </c>
      <c r="Q264" s="28">
        <f>IF(ISBLANK($B264),"",IF($C264="DTC",Rates!$B$21,IF($C264="B2B",Rates!$B$22,"TYPO")))</f>
        <v>1.25</v>
      </c>
      <c r="R264" s="29"/>
    </row>
    <row r="265" spans="1:18" ht="15" customHeight="1">
      <c r="A265" s="119">
        <v>45518</v>
      </c>
      <c r="B265" s="118">
        <v>166113</v>
      </c>
      <c r="C265" t="s">
        <v>2172</v>
      </c>
      <c r="D265">
        <v>7</v>
      </c>
      <c r="E265"/>
      <c r="F265"/>
      <c r="G265">
        <v>5</v>
      </c>
      <c r="H265"/>
      <c r="I265"/>
      <c r="J265" s="28">
        <f t="shared" si="4"/>
        <v>9.0500000000000007</v>
      </c>
      <c r="K265" s="28">
        <f>IF(ISBLANK($B265),"",D265*Rates!$B$15)</f>
        <v>4.55</v>
      </c>
      <c r="L265" s="28">
        <f>IF(ISBLANK($B265),"",$E265*Rates!$B$16)</f>
        <v>0</v>
      </c>
      <c r="M265" s="28">
        <f>IF(ISBLANK($B265),"",$F265*Rates!$B$17)</f>
        <v>0</v>
      </c>
      <c r="N265" s="28">
        <f>IF(ISBLANK($B265),"",$G265*Rates!$B$18)</f>
        <v>3.25</v>
      </c>
      <c r="O265" s="28">
        <f>IF(ISBLANK($B265),"",$H265*Rates!$B$19)</f>
        <v>0</v>
      </c>
      <c r="P265" s="28">
        <f>IF(ISBLANK($B265),"",$I265*Rates!$B$20)</f>
        <v>0</v>
      </c>
      <c r="Q265" s="28">
        <f>IF(ISBLANK($B265),"",IF($C265="DTC",Rates!$B$21,IF($C265="B2B",Rates!$B$22,"TYPO")))</f>
        <v>1.25</v>
      </c>
      <c r="R265" s="29"/>
    </row>
    <row r="266" spans="1:18" ht="15" customHeight="1">
      <c r="A266" s="119">
        <v>45518</v>
      </c>
      <c r="B266" s="118">
        <v>166116</v>
      </c>
      <c r="C266" t="s">
        <v>2172</v>
      </c>
      <c r="D266">
        <v>1</v>
      </c>
      <c r="E266"/>
      <c r="F266"/>
      <c r="G266">
        <v>1</v>
      </c>
      <c r="H266"/>
      <c r="I266"/>
      <c r="J266" s="28">
        <f t="shared" si="4"/>
        <v>2.5499999999999998</v>
      </c>
      <c r="K266" s="28">
        <f>IF(ISBLANK($B266),"",D266*Rates!$B$15)</f>
        <v>0.65</v>
      </c>
      <c r="L266" s="28">
        <f>IF(ISBLANK($B266),"",$E266*Rates!$B$16)</f>
        <v>0</v>
      </c>
      <c r="M266" s="28">
        <f>IF(ISBLANK($B266),"",$F266*Rates!$B$17)</f>
        <v>0</v>
      </c>
      <c r="N266" s="28">
        <f>IF(ISBLANK($B266),"",$G266*Rates!$B$18)</f>
        <v>0.65</v>
      </c>
      <c r="O266" s="28">
        <f>IF(ISBLANK($B266),"",$H266*Rates!$B$19)</f>
        <v>0</v>
      </c>
      <c r="P266" s="28">
        <f>IF(ISBLANK($B266),"",$I266*Rates!$B$20)</f>
        <v>0</v>
      </c>
      <c r="Q266" s="28">
        <f>IF(ISBLANK($B266),"",IF($C266="DTC",Rates!$B$21,IF($C266="B2B",Rates!$B$22,"TYPO")))</f>
        <v>1.25</v>
      </c>
      <c r="R266" s="29"/>
    </row>
    <row r="267" spans="1:18" ht="15" customHeight="1">
      <c r="A267" s="119">
        <v>45518</v>
      </c>
      <c r="B267" s="118">
        <v>166117</v>
      </c>
      <c r="C267" t="s">
        <v>2172</v>
      </c>
      <c r="D267">
        <v>2</v>
      </c>
      <c r="E267"/>
      <c r="F267"/>
      <c r="G267">
        <v>1</v>
      </c>
      <c r="H267"/>
      <c r="I267"/>
      <c r="J267" s="28">
        <f t="shared" si="4"/>
        <v>3.2</v>
      </c>
      <c r="K267" s="28">
        <f>IF(ISBLANK($B267),"",D267*Rates!$B$15)</f>
        <v>1.3</v>
      </c>
      <c r="L267" s="28">
        <f>IF(ISBLANK($B267),"",$E267*Rates!$B$16)</f>
        <v>0</v>
      </c>
      <c r="M267" s="28">
        <f>IF(ISBLANK($B267),"",$F267*Rates!$B$17)</f>
        <v>0</v>
      </c>
      <c r="N267" s="28">
        <f>IF(ISBLANK($B267),"",$G267*Rates!$B$18)</f>
        <v>0.65</v>
      </c>
      <c r="O267" s="28">
        <f>IF(ISBLANK($B267),"",$H267*Rates!$B$19)</f>
        <v>0</v>
      </c>
      <c r="P267" s="28">
        <f>IF(ISBLANK($B267),"",$I267*Rates!$B$20)</f>
        <v>0</v>
      </c>
      <c r="Q267" s="28">
        <f>IF(ISBLANK($B267),"",IF($C267="DTC",Rates!$B$21,IF($C267="B2B",Rates!$B$22,"TYPO")))</f>
        <v>1.25</v>
      </c>
      <c r="R267" s="29"/>
    </row>
    <row r="268" spans="1:18" ht="15" customHeight="1">
      <c r="A268" s="119">
        <v>45518</v>
      </c>
      <c r="B268" s="118">
        <v>166118</v>
      </c>
      <c r="C268" t="s">
        <v>2172</v>
      </c>
      <c r="D268">
        <v>6</v>
      </c>
      <c r="E268"/>
      <c r="F268"/>
      <c r="G268">
        <v>6</v>
      </c>
      <c r="H268"/>
      <c r="I268"/>
      <c r="J268" s="28">
        <f t="shared" si="4"/>
        <v>9.0500000000000007</v>
      </c>
      <c r="K268" s="28">
        <f>IF(ISBLANK($B268),"",D268*Rates!$B$15)</f>
        <v>3.9000000000000004</v>
      </c>
      <c r="L268" s="28">
        <f>IF(ISBLANK($B268),"",$E268*Rates!$B$16)</f>
        <v>0</v>
      </c>
      <c r="M268" s="28">
        <f>IF(ISBLANK($B268),"",$F268*Rates!$B$17)</f>
        <v>0</v>
      </c>
      <c r="N268" s="28">
        <f>IF(ISBLANK($B268),"",$G268*Rates!$B$18)</f>
        <v>3.9000000000000004</v>
      </c>
      <c r="O268" s="28">
        <f>IF(ISBLANK($B268),"",$H268*Rates!$B$19)</f>
        <v>0</v>
      </c>
      <c r="P268" s="28">
        <f>IF(ISBLANK($B268),"",$I268*Rates!$B$20)</f>
        <v>0</v>
      </c>
      <c r="Q268" s="28">
        <f>IF(ISBLANK($B268),"",IF($C268="DTC",Rates!$B$21,IF($C268="B2B",Rates!$B$22,"TYPO")))</f>
        <v>1.25</v>
      </c>
      <c r="R268" s="29"/>
    </row>
    <row r="269" spans="1:18" ht="15" customHeight="1">
      <c r="A269" s="119">
        <v>45518</v>
      </c>
      <c r="B269" s="118">
        <v>166119</v>
      </c>
      <c r="C269" t="s">
        <v>2172</v>
      </c>
      <c r="D269">
        <v>11</v>
      </c>
      <c r="E269"/>
      <c r="F269"/>
      <c r="G269">
        <v>11</v>
      </c>
      <c r="H269"/>
      <c r="I269"/>
      <c r="J269" s="28">
        <f t="shared" si="4"/>
        <v>15.55</v>
      </c>
      <c r="K269" s="28">
        <f>IF(ISBLANK($B269),"",D269*Rates!$B$15)</f>
        <v>7.15</v>
      </c>
      <c r="L269" s="28">
        <f>IF(ISBLANK($B269),"",$E269*Rates!$B$16)</f>
        <v>0</v>
      </c>
      <c r="M269" s="28">
        <f>IF(ISBLANK($B269),"",$F269*Rates!$B$17)</f>
        <v>0</v>
      </c>
      <c r="N269" s="28">
        <f>IF(ISBLANK($B269),"",$G269*Rates!$B$18)</f>
        <v>7.15</v>
      </c>
      <c r="O269" s="28">
        <f>IF(ISBLANK($B269),"",$H269*Rates!$B$19)</f>
        <v>0</v>
      </c>
      <c r="P269" s="28">
        <f>IF(ISBLANK($B269),"",$I269*Rates!$B$20)</f>
        <v>0</v>
      </c>
      <c r="Q269" s="28">
        <f>IF(ISBLANK($B269),"",IF($C269="DTC",Rates!$B$21,IF($C269="B2B",Rates!$B$22,"TYPO")))</f>
        <v>1.25</v>
      </c>
      <c r="R269" s="29"/>
    </row>
    <row r="270" spans="1:18" ht="15" customHeight="1">
      <c r="A270" s="119">
        <v>45518</v>
      </c>
      <c r="B270" s="118">
        <v>166122</v>
      </c>
      <c r="C270" t="s">
        <v>2172</v>
      </c>
      <c r="D270">
        <v>6</v>
      </c>
      <c r="E270"/>
      <c r="F270"/>
      <c r="G270">
        <v>3</v>
      </c>
      <c r="H270">
        <v>1</v>
      </c>
      <c r="I270"/>
      <c r="J270" s="28">
        <f t="shared" si="4"/>
        <v>9.6000000000000014</v>
      </c>
      <c r="K270" s="28">
        <f>IF(ISBLANK($B270),"",D270*Rates!$B$15)</f>
        <v>3.9000000000000004</v>
      </c>
      <c r="L270" s="28">
        <f>IF(ISBLANK($B270),"",$E270*Rates!$B$16)</f>
        <v>0</v>
      </c>
      <c r="M270" s="28">
        <f>IF(ISBLANK($B270),"",$F270*Rates!$B$17)</f>
        <v>0</v>
      </c>
      <c r="N270" s="28">
        <f>IF(ISBLANK($B270),"",$G270*Rates!$B$18)</f>
        <v>1.9500000000000002</v>
      </c>
      <c r="O270" s="28">
        <f>IF(ISBLANK($B270),"",$H270*Rates!$B$19)</f>
        <v>2.5</v>
      </c>
      <c r="P270" s="28">
        <f>IF(ISBLANK($B270),"",$I270*Rates!$B$20)</f>
        <v>0</v>
      </c>
      <c r="Q270" s="28">
        <f>IF(ISBLANK($B270),"",IF($C270="DTC",Rates!$B$21,IF($C270="B2B",Rates!$B$22,"TYPO")))</f>
        <v>1.25</v>
      </c>
      <c r="R270" s="29"/>
    </row>
    <row r="271" spans="1:18" ht="15" customHeight="1">
      <c r="A271" s="119">
        <v>45518</v>
      </c>
      <c r="B271" s="118">
        <v>166123</v>
      </c>
      <c r="C271" t="s">
        <v>2172</v>
      </c>
      <c r="D271">
        <v>4</v>
      </c>
      <c r="E271"/>
      <c r="F271"/>
      <c r="G271">
        <v>1</v>
      </c>
      <c r="H271">
        <v>1</v>
      </c>
      <c r="I271"/>
      <c r="J271" s="28">
        <f t="shared" si="4"/>
        <v>7</v>
      </c>
      <c r="K271" s="28">
        <f>IF(ISBLANK($B271),"",D271*Rates!$B$15)</f>
        <v>2.6</v>
      </c>
      <c r="L271" s="28">
        <f>IF(ISBLANK($B271),"",$E271*Rates!$B$16)</f>
        <v>0</v>
      </c>
      <c r="M271" s="28">
        <f>IF(ISBLANK($B271),"",$F271*Rates!$B$17)</f>
        <v>0</v>
      </c>
      <c r="N271" s="28">
        <f>IF(ISBLANK($B271),"",$G271*Rates!$B$18)</f>
        <v>0.65</v>
      </c>
      <c r="O271" s="28">
        <f>IF(ISBLANK($B271),"",$H271*Rates!$B$19)</f>
        <v>2.5</v>
      </c>
      <c r="P271" s="28">
        <f>IF(ISBLANK($B271),"",$I271*Rates!$B$20)</f>
        <v>0</v>
      </c>
      <c r="Q271" s="28">
        <f>IF(ISBLANK($B271),"",IF($C271="DTC",Rates!$B$21,IF($C271="B2B",Rates!$B$22,"TYPO")))</f>
        <v>1.25</v>
      </c>
      <c r="R271" s="29"/>
    </row>
    <row r="272" spans="1:18" ht="15" customHeight="1">
      <c r="A272" s="119">
        <v>45518</v>
      </c>
      <c r="B272" s="118">
        <v>166124</v>
      </c>
      <c r="C272" t="s">
        <v>2172</v>
      </c>
      <c r="D272">
        <v>1</v>
      </c>
      <c r="E272"/>
      <c r="F272"/>
      <c r="G272">
        <v>1</v>
      </c>
      <c r="H272"/>
      <c r="I272"/>
      <c r="J272" s="28">
        <f t="shared" si="4"/>
        <v>2.5499999999999998</v>
      </c>
      <c r="K272" s="28">
        <f>IF(ISBLANK($B272),"",D272*Rates!$B$15)</f>
        <v>0.65</v>
      </c>
      <c r="L272" s="28">
        <f>IF(ISBLANK($B272),"",$E272*Rates!$B$16)</f>
        <v>0</v>
      </c>
      <c r="M272" s="28">
        <f>IF(ISBLANK($B272),"",$F272*Rates!$B$17)</f>
        <v>0</v>
      </c>
      <c r="N272" s="28">
        <f>IF(ISBLANK($B272),"",$G272*Rates!$B$18)</f>
        <v>0.65</v>
      </c>
      <c r="O272" s="28">
        <f>IF(ISBLANK($B272),"",$H272*Rates!$B$19)</f>
        <v>0</v>
      </c>
      <c r="P272" s="28">
        <f>IF(ISBLANK($B272),"",$I272*Rates!$B$20)</f>
        <v>0</v>
      </c>
      <c r="Q272" s="28">
        <f>IF(ISBLANK($B272),"",IF($C272="DTC",Rates!$B$21,IF($C272="B2B",Rates!$B$22,"TYPO")))</f>
        <v>1.25</v>
      </c>
      <c r="R272" s="29"/>
    </row>
    <row r="273" spans="1:18" ht="15" customHeight="1">
      <c r="A273" s="119">
        <v>45518</v>
      </c>
      <c r="B273" s="118">
        <v>166125</v>
      </c>
      <c r="C273" t="s">
        <v>2172</v>
      </c>
      <c r="D273">
        <v>1</v>
      </c>
      <c r="E273"/>
      <c r="F273"/>
      <c r="G273">
        <v>1</v>
      </c>
      <c r="H273"/>
      <c r="I273"/>
      <c r="J273" s="28">
        <f t="shared" si="4"/>
        <v>2.5499999999999998</v>
      </c>
      <c r="K273" s="28">
        <f>IF(ISBLANK($B273),"",D273*Rates!$B$15)</f>
        <v>0.65</v>
      </c>
      <c r="L273" s="28">
        <f>IF(ISBLANK($B273),"",$E273*Rates!$B$16)</f>
        <v>0</v>
      </c>
      <c r="M273" s="28">
        <f>IF(ISBLANK($B273),"",$F273*Rates!$B$17)</f>
        <v>0</v>
      </c>
      <c r="N273" s="28">
        <f>IF(ISBLANK($B273),"",$G273*Rates!$B$18)</f>
        <v>0.65</v>
      </c>
      <c r="O273" s="28">
        <f>IF(ISBLANK($B273),"",$H273*Rates!$B$19)</f>
        <v>0</v>
      </c>
      <c r="P273" s="28">
        <f>IF(ISBLANK($B273),"",$I273*Rates!$B$20)</f>
        <v>0</v>
      </c>
      <c r="Q273" s="28">
        <f>IF(ISBLANK($B273),"",IF($C273="DTC",Rates!$B$21,IF($C273="B2B",Rates!$B$22,"TYPO")))</f>
        <v>1.25</v>
      </c>
      <c r="R273" s="29"/>
    </row>
    <row r="274" spans="1:18" ht="15" customHeight="1">
      <c r="A274" s="119">
        <v>45518</v>
      </c>
      <c r="B274" s="118">
        <v>166126</v>
      </c>
      <c r="C274" t="s">
        <v>2172</v>
      </c>
      <c r="D274">
        <v>1</v>
      </c>
      <c r="E274"/>
      <c r="F274"/>
      <c r="G274">
        <v>1</v>
      </c>
      <c r="H274"/>
      <c r="I274"/>
      <c r="J274" s="28">
        <f t="shared" si="4"/>
        <v>2.5499999999999998</v>
      </c>
      <c r="K274" s="28">
        <f>IF(ISBLANK($B274),"",D274*Rates!$B$15)</f>
        <v>0.65</v>
      </c>
      <c r="L274" s="28">
        <f>IF(ISBLANK($B274),"",$E274*Rates!$B$16)</f>
        <v>0</v>
      </c>
      <c r="M274" s="28">
        <f>IF(ISBLANK($B274),"",$F274*Rates!$B$17)</f>
        <v>0</v>
      </c>
      <c r="N274" s="28">
        <f>IF(ISBLANK($B274),"",$G274*Rates!$B$18)</f>
        <v>0.65</v>
      </c>
      <c r="O274" s="28">
        <f>IF(ISBLANK($B274),"",$H274*Rates!$B$19)</f>
        <v>0</v>
      </c>
      <c r="P274" s="28">
        <f>IF(ISBLANK($B274),"",$I274*Rates!$B$20)</f>
        <v>0</v>
      </c>
      <c r="Q274" s="28">
        <f>IF(ISBLANK($B274),"",IF($C274="DTC",Rates!$B$21,IF($C274="B2B",Rates!$B$22,"TYPO")))</f>
        <v>1.25</v>
      </c>
      <c r="R274" s="29"/>
    </row>
    <row r="275" spans="1:18" ht="15" customHeight="1">
      <c r="A275" s="119">
        <v>45518</v>
      </c>
      <c r="B275" s="118">
        <v>166129</v>
      </c>
      <c r="C275" t="s">
        <v>2172</v>
      </c>
      <c r="D275">
        <v>5</v>
      </c>
      <c r="E275"/>
      <c r="F275"/>
      <c r="G275">
        <v>5</v>
      </c>
      <c r="H275"/>
      <c r="I275"/>
      <c r="J275" s="28">
        <f t="shared" si="4"/>
        <v>7.75</v>
      </c>
      <c r="K275" s="28">
        <f>IF(ISBLANK($B275),"",D275*Rates!$B$15)</f>
        <v>3.25</v>
      </c>
      <c r="L275" s="28">
        <f>IF(ISBLANK($B275),"",$E275*Rates!$B$16)</f>
        <v>0</v>
      </c>
      <c r="M275" s="28">
        <f>IF(ISBLANK($B275),"",$F275*Rates!$B$17)</f>
        <v>0</v>
      </c>
      <c r="N275" s="28">
        <f>IF(ISBLANK($B275),"",$G275*Rates!$B$18)</f>
        <v>3.25</v>
      </c>
      <c r="O275" s="28">
        <f>IF(ISBLANK($B275),"",$H275*Rates!$B$19)</f>
        <v>0</v>
      </c>
      <c r="P275" s="28">
        <f>IF(ISBLANK($B275),"",$I275*Rates!$B$20)</f>
        <v>0</v>
      </c>
      <c r="Q275" s="28">
        <f>IF(ISBLANK($B275),"",IF($C275="DTC",Rates!$B$21,IF($C275="B2B",Rates!$B$22,"TYPO")))</f>
        <v>1.25</v>
      </c>
      <c r="R275" s="29"/>
    </row>
    <row r="276" spans="1:18" ht="15" customHeight="1">
      <c r="A276" s="119">
        <v>45518</v>
      </c>
      <c r="B276" s="118">
        <v>166135</v>
      </c>
      <c r="C276" t="s">
        <v>2172</v>
      </c>
      <c r="D276">
        <v>1</v>
      </c>
      <c r="E276"/>
      <c r="F276"/>
      <c r="G276">
        <v>1</v>
      </c>
      <c r="H276"/>
      <c r="I276"/>
      <c r="J276" s="28">
        <f t="shared" si="4"/>
        <v>2.5499999999999998</v>
      </c>
      <c r="K276" s="28">
        <f>IF(ISBLANK($B276),"",D276*Rates!$B$15)</f>
        <v>0.65</v>
      </c>
      <c r="L276" s="28">
        <f>IF(ISBLANK($B276),"",$E276*Rates!$B$16)</f>
        <v>0</v>
      </c>
      <c r="M276" s="28">
        <f>IF(ISBLANK($B276),"",$F276*Rates!$B$17)</f>
        <v>0</v>
      </c>
      <c r="N276" s="28">
        <f>IF(ISBLANK($B276),"",$G276*Rates!$B$18)</f>
        <v>0.65</v>
      </c>
      <c r="O276" s="28">
        <f>IF(ISBLANK($B276),"",$H276*Rates!$B$19)</f>
        <v>0</v>
      </c>
      <c r="P276" s="28">
        <f>IF(ISBLANK($B276),"",$I276*Rates!$B$20)</f>
        <v>0</v>
      </c>
      <c r="Q276" s="28">
        <f>IF(ISBLANK($B276),"",IF($C276="DTC",Rates!$B$21,IF($C276="B2B",Rates!$B$22,"TYPO")))</f>
        <v>1.25</v>
      </c>
      <c r="R276" s="29"/>
    </row>
    <row r="277" spans="1:18" ht="15" customHeight="1">
      <c r="A277" s="119">
        <v>45518</v>
      </c>
      <c r="B277" s="118">
        <v>166143</v>
      </c>
      <c r="C277" t="s">
        <v>2172</v>
      </c>
      <c r="D277">
        <v>3</v>
      </c>
      <c r="E277"/>
      <c r="F277"/>
      <c r="G277">
        <v>3</v>
      </c>
      <c r="H277"/>
      <c r="I277"/>
      <c r="J277" s="28">
        <f t="shared" si="4"/>
        <v>5.15</v>
      </c>
      <c r="K277" s="28">
        <f>IF(ISBLANK($B277),"",D277*Rates!$B$15)</f>
        <v>1.9500000000000002</v>
      </c>
      <c r="L277" s="28">
        <f>IF(ISBLANK($B277),"",$E277*Rates!$B$16)</f>
        <v>0</v>
      </c>
      <c r="M277" s="28">
        <f>IF(ISBLANK($B277),"",$F277*Rates!$B$17)</f>
        <v>0</v>
      </c>
      <c r="N277" s="28">
        <f>IF(ISBLANK($B277),"",$G277*Rates!$B$18)</f>
        <v>1.9500000000000002</v>
      </c>
      <c r="O277" s="28">
        <f>IF(ISBLANK($B277),"",$H277*Rates!$B$19)</f>
        <v>0</v>
      </c>
      <c r="P277" s="28">
        <f>IF(ISBLANK($B277),"",$I277*Rates!$B$20)</f>
        <v>0</v>
      </c>
      <c r="Q277" s="28">
        <f>IF(ISBLANK($B277),"",IF($C277="DTC",Rates!$B$21,IF($C277="B2B",Rates!$B$22,"TYPO")))</f>
        <v>1.25</v>
      </c>
      <c r="R277" s="29"/>
    </row>
    <row r="278" spans="1:18" ht="15" customHeight="1">
      <c r="A278" s="119">
        <v>45518</v>
      </c>
      <c r="B278" s="118">
        <v>166145</v>
      </c>
      <c r="C278" t="s">
        <v>2172</v>
      </c>
      <c r="D278">
        <v>11</v>
      </c>
      <c r="E278"/>
      <c r="F278"/>
      <c r="G278">
        <v>11</v>
      </c>
      <c r="H278"/>
      <c r="I278"/>
      <c r="J278" s="28">
        <f t="shared" si="4"/>
        <v>15.55</v>
      </c>
      <c r="K278" s="28">
        <f>IF(ISBLANK($B278),"",D278*Rates!$B$15)</f>
        <v>7.15</v>
      </c>
      <c r="L278" s="28">
        <f>IF(ISBLANK($B278),"",$E278*Rates!$B$16)</f>
        <v>0</v>
      </c>
      <c r="M278" s="28">
        <f>IF(ISBLANK($B278),"",$F278*Rates!$B$17)</f>
        <v>0</v>
      </c>
      <c r="N278" s="28">
        <f>IF(ISBLANK($B278),"",$G278*Rates!$B$18)</f>
        <v>7.15</v>
      </c>
      <c r="O278" s="28">
        <f>IF(ISBLANK($B278),"",$H278*Rates!$B$19)</f>
        <v>0</v>
      </c>
      <c r="P278" s="28">
        <f>IF(ISBLANK($B278),"",$I278*Rates!$B$20)</f>
        <v>0</v>
      </c>
      <c r="Q278" s="28">
        <f>IF(ISBLANK($B278),"",IF($C278="DTC",Rates!$B$21,IF($C278="B2B",Rates!$B$22,"TYPO")))</f>
        <v>1.25</v>
      </c>
      <c r="R278" s="29"/>
    </row>
    <row r="279" spans="1:18" ht="15" customHeight="1">
      <c r="A279" s="119">
        <v>45518</v>
      </c>
      <c r="B279" s="118">
        <v>166151</v>
      </c>
      <c r="C279" t="s">
        <v>2172</v>
      </c>
      <c r="D279">
        <v>2</v>
      </c>
      <c r="E279"/>
      <c r="F279"/>
      <c r="G279">
        <v>2</v>
      </c>
      <c r="H279"/>
      <c r="I279"/>
      <c r="J279" s="28">
        <f t="shared" si="4"/>
        <v>3.85</v>
      </c>
      <c r="K279" s="28">
        <f>IF(ISBLANK($B279),"",D279*Rates!$B$15)</f>
        <v>1.3</v>
      </c>
      <c r="L279" s="28">
        <f>IF(ISBLANK($B279),"",$E279*Rates!$B$16)</f>
        <v>0</v>
      </c>
      <c r="M279" s="28">
        <f>IF(ISBLANK($B279),"",$F279*Rates!$B$17)</f>
        <v>0</v>
      </c>
      <c r="N279" s="28">
        <f>IF(ISBLANK($B279),"",$G279*Rates!$B$18)</f>
        <v>1.3</v>
      </c>
      <c r="O279" s="28">
        <f>IF(ISBLANK($B279),"",$H279*Rates!$B$19)</f>
        <v>0</v>
      </c>
      <c r="P279" s="28">
        <f>IF(ISBLANK($B279),"",$I279*Rates!$B$20)</f>
        <v>0</v>
      </c>
      <c r="Q279" s="28">
        <f>IF(ISBLANK($B279),"",IF($C279="DTC",Rates!$B$21,IF($C279="B2B",Rates!$B$22,"TYPO")))</f>
        <v>1.25</v>
      </c>
      <c r="R279" s="29"/>
    </row>
    <row r="280" spans="1:18" ht="15" customHeight="1">
      <c r="A280" s="119">
        <v>45518</v>
      </c>
      <c r="B280" s="118">
        <v>166160</v>
      </c>
      <c r="C280" t="s">
        <v>2172</v>
      </c>
      <c r="D280">
        <v>1</v>
      </c>
      <c r="E280"/>
      <c r="F280"/>
      <c r="G280">
        <v>1</v>
      </c>
      <c r="H280"/>
      <c r="I280"/>
      <c r="J280" s="28">
        <f t="shared" si="4"/>
        <v>2.5499999999999998</v>
      </c>
      <c r="K280" s="28">
        <f>IF(ISBLANK($B280),"",D280*Rates!$B$15)</f>
        <v>0.65</v>
      </c>
      <c r="L280" s="28">
        <f>IF(ISBLANK($B280),"",$E280*Rates!$B$16)</f>
        <v>0</v>
      </c>
      <c r="M280" s="28">
        <f>IF(ISBLANK($B280),"",$F280*Rates!$B$17)</f>
        <v>0</v>
      </c>
      <c r="N280" s="28">
        <f>IF(ISBLANK($B280),"",$G280*Rates!$B$18)</f>
        <v>0.65</v>
      </c>
      <c r="O280" s="28">
        <f>IF(ISBLANK($B280),"",$H280*Rates!$B$19)</f>
        <v>0</v>
      </c>
      <c r="P280" s="28">
        <f>IF(ISBLANK($B280),"",$I280*Rates!$B$20)</f>
        <v>0</v>
      </c>
      <c r="Q280" s="28">
        <f>IF(ISBLANK($B280),"",IF($C280="DTC",Rates!$B$21,IF($C280="B2B",Rates!$B$22,"TYPO")))</f>
        <v>1.25</v>
      </c>
      <c r="R280" s="29"/>
    </row>
    <row r="281" spans="1:18" ht="15" customHeight="1">
      <c r="A281" s="119">
        <v>45518</v>
      </c>
      <c r="B281" s="118">
        <v>166197</v>
      </c>
      <c r="C281" t="s">
        <v>2172</v>
      </c>
      <c r="D281">
        <v>1</v>
      </c>
      <c r="E281"/>
      <c r="F281"/>
      <c r="G281">
        <v>1</v>
      </c>
      <c r="H281"/>
      <c r="I281"/>
      <c r="J281" s="28">
        <f t="shared" si="4"/>
        <v>2.5499999999999998</v>
      </c>
      <c r="K281" s="28">
        <f>IF(ISBLANK($B281),"",D281*Rates!$B$15)</f>
        <v>0.65</v>
      </c>
      <c r="L281" s="28">
        <f>IF(ISBLANK($B281),"",$E281*Rates!$B$16)</f>
        <v>0</v>
      </c>
      <c r="M281" s="28">
        <f>IF(ISBLANK($B281),"",$F281*Rates!$B$17)</f>
        <v>0</v>
      </c>
      <c r="N281" s="28">
        <f>IF(ISBLANK($B281),"",$G281*Rates!$B$18)</f>
        <v>0.65</v>
      </c>
      <c r="O281" s="28">
        <f>IF(ISBLANK($B281),"",$H281*Rates!$B$19)</f>
        <v>0</v>
      </c>
      <c r="P281" s="28">
        <f>IF(ISBLANK($B281),"",$I281*Rates!$B$20)</f>
        <v>0</v>
      </c>
      <c r="Q281" s="28">
        <f>IF(ISBLANK($B281),"",IF($C281="DTC",Rates!$B$21,IF($C281="B2B",Rates!$B$22,"TYPO")))</f>
        <v>1.25</v>
      </c>
      <c r="R281" s="29"/>
    </row>
    <row r="282" spans="1:18" ht="15" customHeight="1">
      <c r="A282" s="119">
        <v>45518</v>
      </c>
      <c r="B282" s="118">
        <v>166202</v>
      </c>
      <c r="C282" t="s">
        <v>2172</v>
      </c>
      <c r="D282">
        <v>1</v>
      </c>
      <c r="E282"/>
      <c r="F282"/>
      <c r="G282">
        <v>1</v>
      </c>
      <c r="H282"/>
      <c r="I282"/>
      <c r="J282" s="28">
        <f t="shared" si="4"/>
        <v>2.5499999999999998</v>
      </c>
      <c r="K282" s="28">
        <f>IF(ISBLANK($B282),"",D282*Rates!$B$15)</f>
        <v>0.65</v>
      </c>
      <c r="L282" s="28">
        <f>IF(ISBLANK($B282),"",$E282*Rates!$B$16)</f>
        <v>0</v>
      </c>
      <c r="M282" s="28">
        <f>IF(ISBLANK($B282),"",$F282*Rates!$B$17)</f>
        <v>0</v>
      </c>
      <c r="N282" s="28">
        <f>IF(ISBLANK($B282),"",$G282*Rates!$B$18)</f>
        <v>0.65</v>
      </c>
      <c r="O282" s="28">
        <f>IF(ISBLANK($B282),"",$H282*Rates!$B$19)</f>
        <v>0</v>
      </c>
      <c r="P282" s="28">
        <f>IF(ISBLANK($B282),"",$I282*Rates!$B$20)</f>
        <v>0</v>
      </c>
      <c r="Q282" s="28">
        <f>IF(ISBLANK($B282),"",IF($C282="DTC",Rates!$B$21,IF($C282="B2B",Rates!$B$22,"TYPO")))</f>
        <v>1.25</v>
      </c>
      <c r="R282" s="29"/>
    </row>
    <row r="283" spans="1:18" ht="15" customHeight="1">
      <c r="A283" s="119">
        <v>45518</v>
      </c>
      <c r="B283" s="118">
        <v>166203</v>
      </c>
      <c r="C283" t="s">
        <v>2172</v>
      </c>
      <c r="D283">
        <v>2</v>
      </c>
      <c r="E283"/>
      <c r="F283"/>
      <c r="G283">
        <v>1</v>
      </c>
      <c r="H283"/>
      <c r="I283"/>
      <c r="J283" s="28">
        <f t="shared" si="4"/>
        <v>3.2</v>
      </c>
      <c r="K283" s="28">
        <f>IF(ISBLANK($B283),"",D283*Rates!$B$15)</f>
        <v>1.3</v>
      </c>
      <c r="L283" s="28">
        <f>IF(ISBLANK($B283),"",$E283*Rates!$B$16)</f>
        <v>0</v>
      </c>
      <c r="M283" s="28">
        <f>IF(ISBLANK($B283),"",$F283*Rates!$B$17)</f>
        <v>0</v>
      </c>
      <c r="N283" s="28">
        <f>IF(ISBLANK($B283),"",$G283*Rates!$B$18)</f>
        <v>0.65</v>
      </c>
      <c r="O283" s="28">
        <f>IF(ISBLANK($B283),"",$H283*Rates!$B$19)</f>
        <v>0</v>
      </c>
      <c r="P283" s="28">
        <f>IF(ISBLANK($B283),"",$I283*Rates!$B$20)</f>
        <v>0</v>
      </c>
      <c r="Q283" s="28">
        <f>IF(ISBLANK($B283),"",IF($C283="DTC",Rates!$B$21,IF($C283="B2B",Rates!$B$22,"TYPO")))</f>
        <v>1.25</v>
      </c>
      <c r="R283" s="29"/>
    </row>
    <row r="284" spans="1:18" ht="15" customHeight="1">
      <c r="A284" s="119">
        <v>45518</v>
      </c>
      <c r="B284" s="118">
        <v>166212</v>
      </c>
      <c r="C284" t="s">
        <v>2172</v>
      </c>
      <c r="D284">
        <v>3</v>
      </c>
      <c r="E284"/>
      <c r="F284"/>
      <c r="G284">
        <v>3</v>
      </c>
      <c r="H284"/>
      <c r="I284"/>
      <c r="J284" s="28">
        <f t="shared" si="4"/>
        <v>5.15</v>
      </c>
      <c r="K284" s="28">
        <f>IF(ISBLANK($B284),"",D284*Rates!$B$15)</f>
        <v>1.9500000000000002</v>
      </c>
      <c r="L284" s="28">
        <f>IF(ISBLANK($B284),"",$E284*Rates!$B$16)</f>
        <v>0</v>
      </c>
      <c r="M284" s="28">
        <f>IF(ISBLANK($B284),"",$F284*Rates!$B$17)</f>
        <v>0</v>
      </c>
      <c r="N284" s="28">
        <f>IF(ISBLANK($B284),"",$G284*Rates!$B$18)</f>
        <v>1.9500000000000002</v>
      </c>
      <c r="O284" s="28">
        <f>IF(ISBLANK($B284),"",$H284*Rates!$B$19)</f>
        <v>0</v>
      </c>
      <c r="P284" s="28">
        <f>IF(ISBLANK($B284),"",$I284*Rates!$B$20)</f>
        <v>0</v>
      </c>
      <c r="Q284" s="28">
        <f>IF(ISBLANK($B284),"",IF($C284="DTC",Rates!$B$21,IF($C284="B2B",Rates!$B$22,"TYPO")))</f>
        <v>1.25</v>
      </c>
      <c r="R284" s="29"/>
    </row>
    <row r="285" spans="1:18" ht="15" customHeight="1">
      <c r="A285" s="119">
        <v>45518</v>
      </c>
      <c r="B285" s="118">
        <v>166216</v>
      </c>
      <c r="C285" t="s">
        <v>2172</v>
      </c>
      <c r="D285">
        <v>1</v>
      </c>
      <c r="E285"/>
      <c r="F285"/>
      <c r="G285">
        <v>1</v>
      </c>
      <c r="H285"/>
      <c r="I285"/>
      <c r="J285" s="28">
        <f t="shared" si="4"/>
        <v>2.5499999999999998</v>
      </c>
      <c r="K285" s="28">
        <f>IF(ISBLANK($B285),"",D285*Rates!$B$15)</f>
        <v>0.65</v>
      </c>
      <c r="L285" s="28">
        <f>IF(ISBLANK($B285),"",$E285*Rates!$B$16)</f>
        <v>0</v>
      </c>
      <c r="M285" s="28">
        <f>IF(ISBLANK($B285),"",$F285*Rates!$B$17)</f>
        <v>0</v>
      </c>
      <c r="N285" s="28">
        <f>IF(ISBLANK($B285),"",$G285*Rates!$B$18)</f>
        <v>0.65</v>
      </c>
      <c r="O285" s="28">
        <f>IF(ISBLANK($B285),"",$H285*Rates!$B$19)</f>
        <v>0</v>
      </c>
      <c r="P285" s="28">
        <f>IF(ISBLANK($B285),"",$I285*Rates!$B$20)</f>
        <v>0</v>
      </c>
      <c r="Q285" s="28">
        <f>IF(ISBLANK($B285),"",IF($C285="DTC",Rates!$B$21,IF($C285="B2B",Rates!$B$22,"TYPO")))</f>
        <v>1.25</v>
      </c>
      <c r="R285" s="29"/>
    </row>
    <row r="286" spans="1:18" ht="15" customHeight="1">
      <c r="A286" s="119">
        <v>45518</v>
      </c>
      <c r="B286" s="118">
        <v>166219</v>
      </c>
      <c r="C286" t="s">
        <v>2172</v>
      </c>
      <c r="D286">
        <v>5</v>
      </c>
      <c r="E286"/>
      <c r="F286"/>
      <c r="G286">
        <v>5</v>
      </c>
      <c r="H286"/>
      <c r="I286"/>
      <c r="J286" s="28">
        <f t="shared" si="4"/>
        <v>7.75</v>
      </c>
      <c r="K286" s="28">
        <f>IF(ISBLANK($B286),"",D286*Rates!$B$15)</f>
        <v>3.25</v>
      </c>
      <c r="L286" s="28">
        <f>IF(ISBLANK($B286),"",$E286*Rates!$B$16)</f>
        <v>0</v>
      </c>
      <c r="M286" s="28">
        <f>IF(ISBLANK($B286),"",$F286*Rates!$B$17)</f>
        <v>0</v>
      </c>
      <c r="N286" s="28">
        <f>IF(ISBLANK($B286),"",$G286*Rates!$B$18)</f>
        <v>3.25</v>
      </c>
      <c r="O286" s="28">
        <f>IF(ISBLANK($B286),"",$H286*Rates!$B$19)</f>
        <v>0</v>
      </c>
      <c r="P286" s="28">
        <f>IF(ISBLANK($B286),"",$I286*Rates!$B$20)</f>
        <v>0</v>
      </c>
      <c r="Q286" s="28">
        <f>IF(ISBLANK($B286),"",IF($C286="DTC",Rates!$B$21,IF($C286="B2B",Rates!$B$22,"TYPO")))</f>
        <v>1.25</v>
      </c>
      <c r="R286" s="29"/>
    </row>
    <row r="287" spans="1:18" ht="15" customHeight="1">
      <c r="A287" s="119">
        <v>45518</v>
      </c>
      <c r="B287" s="118">
        <v>166224</v>
      </c>
      <c r="C287" t="s">
        <v>2172</v>
      </c>
      <c r="D287">
        <v>2</v>
      </c>
      <c r="E287"/>
      <c r="F287"/>
      <c r="G287">
        <v>1</v>
      </c>
      <c r="H287"/>
      <c r="I287"/>
      <c r="J287" s="28">
        <f t="shared" si="4"/>
        <v>3.2</v>
      </c>
      <c r="K287" s="28">
        <f>IF(ISBLANK($B287),"",D287*Rates!$B$15)</f>
        <v>1.3</v>
      </c>
      <c r="L287" s="28">
        <f>IF(ISBLANK($B287),"",$E287*Rates!$B$16)</f>
        <v>0</v>
      </c>
      <c r="M287" s="28">
        <f>IF(ISBLANK($B287),"",$F287*Rates!$B$17)</f>
        <v>0</v>
      </c>
      <c r="N287" s="28">
        <f>IF(ISBLANK($B287),"",$G287*Rates!$B$18)</f>
        <v>0.65</v>
      </c>
      <c r="O287" s="28">
        <f>IF(ISBLANK($B287),"",$H287*Rates!$B$19)</f>
        <v>0</v>
      </c>
      <c r="P287" s="28">
        <f>IF(ISBLANK($B287),"",$I287*Rates!$B$20)</f>
        <v>0</v>
      </c>
      <c r="Q287" s="28">
        <f>IF(ISBLANK($B287),"",IF($C287="DTC",Rates!$B$21,IF($C287="B2B",Rates!$B$22,"TYPO")))</f>
        <v>1.25</v>
      </c>
      <c r="R287" s="29"/>
    </row>
    <row r="288" spans="1:18" ht="15" customHeight="1">
      <c r="A288" s="119">
        <v>45518</v>
      </c>
      <c r="B288" s="118">
        <v>166225</v>
      </c>
      <c r="C288" t="s">
        <v>2172</v>
      </c>
      <c r="D288">
        <v>3</v>
      </c>
      <c r="E288"/>
      <c r="F288"/>
      <c r="G288">
        <v>3</v>
      </c>
      <c r="H288"/>
      <c r="I288"/>
      <c r="J288" s="28">
        <f t="shared" si="4"/>
        <v>5.15</v>
      </c>
      <c r="K288" s="28">
        <f>IF(ISBLANK($B288),"",D288*Rates!$B$15)</f>
        <v>1.9500000000000002</v>
      </c>
      <c r="L288" s="28">
        <f>IF(ISBLANK($B288),"",$E288*Rates!$B$16)</f>
        <v>0</v>
      </c>
      <c r="M288" s="28">
        <f>IF(ISBLANK($B288),"",$F288*Rates!$B$17)</f>
        <v>0</v>
      </c>
      <c r="N288" s="28">
        <f>IF(ISBLANK($B288),"",$G288*Rates!$B$18)</f>
        <v>1.9500000000000002</v>
      </c>
      <c r="O288" s="28">
        <f>IF(ISBLANK($B288),"",$H288*Rates!$B$19)</f>
        <v>0</v>
      </c>
      <c r="P288" s="28">
        <f>IF(ISBLANK($B288),"",$I288*Rates!$B$20)</f>
        <v>0</v>
      </c>
      <c r="Q288" s="28">
        <f>IF(ISBLANK($B288),"",IF($C288="DTC",Rates!$B$21,IF($C288="B2B",Rates!$B$22,"TYPO")))</f>
        <v>1.25</v>
      </c>
      <c r="R288" s="29"/>
    </row>
    <row r="289" spans="1:18" ht="15" customHeight="1">
      <c r="A289" s="119">
        <v>45518</v>
      </c>
      <c r="B289" s="118">
        <v>166226</v>
      </c>
      <c r="C289" t="s">
        <v>2172</v>
      </c>
      <c r="D289">
        <v>1</v>
      </c>
      <c r="E289"/>
      <c r="F289"/>
      <c r="G289">
        <v>1</v>
      </c>
      <c r="H289">
        <v>1</v>
      </c>
      <c r="I289"/>
      <c r="J289" s="28">
        <f t="shared" si="4"/>
        <v>5.05</v>
      </c>
      <c r="K289" s="28">
        <f>IF(ISBLANK($B289),"",D289*Rates!$B$15)</f>
        <v>0.65</v>
      </c>
      <c r="L289" s="28">
        <f>IF(ISBLANK($B289),"",$E289*Rates!$B$16)</f>
        <v>0</v>
      </c>
      <c r="M289" s="28">
        <f>IF(ISBLANK($B289),"",$F289*Rates!$B$17)</f>
        <v>0</v>
      </c>
      <c r="N289" s="28">
        <f>IF(ISBLANK($B289),"",$G289*Rates!$B$18)</f>
        <v>0.65</v>
      </c>
      <c r="O289" s="28">
        <f>IF(ISBLANK($B289),"",$H289*Rates!$B$19)</f>
        <v>2.5</v>
      </c>
      <c r="P289" s="28">
        <f>IF(ISBLANK($B289),"",$I289*Rates!$B$20)</f>
        <v>0</v>
      </c>
      <c r="Q289" s="28">
        <f>IF(ISBLANK($B289),"",IF($C289="DTC",Rates!$B$21,IF($C289="B2B",Rates!$B$22,"TYPO")))</f>
        <v>1.25</v>
      </c>
      <c r="R289" s="29"/>
    </row>
    <row r="290" spans="1:18" ht="15" customHeight="1">
      <c r="A290" s="119">
        <v>45518</v>
      </c>
      <c r="B290" s="118">
        <v>166227</v>
      </c>
      <c r="C290" t="s">
        <v>2172</v>
      </c>
      <c r="D290">
        <v>1</v>
      </c>
      <c r="E290"/>
      <c r="F290"/>
      <c r="G290">
        <v>1</v>
      </c>
      <c r="H290"/>
      <c r="I290"/>
      <c r="J290" s="28">
        <f t="shared" si="4"/>
        <v>2.5499999999999998</v>
      </c>
      <c r="K290" s="28">
        <f>IF(ISBLANK($B290),"",D290*Rates!$B$15)</f>
        <v>0.65</v>
      </c>
      <c r="L290" s="28">
        <f>IF(ISBLANK($B290),"",$E290*Rates!$B$16)</f>
        <v>0</v>
      </c>
      <c r="M290" s="28">
        <f>IF(ISBLANK($B290),"",$F290*Rates!$B$17)</f>
        <v>0</v>
      </c>
      <c r="N290" s="28">
        <f>IF(ISBLANK($B290),"",$G290*Rates!$B$18)</f>
        <v>0.65</v>
      </c>
      <c r="O290" s="28">
        <f>IF(ISBLANK($B290),"",$H290*Rates!$B$19)</f>
        <v>0</v>
      </c>
      <c r="P290" s="28">
        <f>IF(ISBLANK($B290),"",$I290*Rates!$B$20)</f>
        <v>0</v>
      </c>
      <c r="Q290" s="28">
        <f>IF(ISBLANK($B290),"",IF($C290="DTC",Rates!$B$21,IF($C290="B2B",Rates!$B$22,"TYPO")))</f>
        <v>1.25</v>
      </c>
      <c r="R290" s="29"/>
    </row>
    <row r="291" spans="1:18" ht="15" customHeight="1">
      <c r="A291" s="119">
        <v>45518</v>
      </c>
      <c r="B291" s="118">
        <v>166229</v>
      </c>
      <c r="C291" t="s">
        <v>2172</v>
      </c>
      <c r="D291">
        <v>2</v>
      </c>
      <c r="E291"/>
      <c r="F291"/>
      <c r="G291">
        <v>2</v>
      </c>
      <c r="H291"/>
      <c r="I291"/>
      <c r="J291" s="28">
        <f t="shared" si="4"/>
        <v>3.85</v>
      </c>
      <c r="K291" s="28">
        <f>IF(ISBLANK($B291),"",D291*Rates!$B$15)</f>
        <v>1.3</v>
      </c>
      <c r="L291" s="28">
        <f>IF(ISBLANK($B291),"",$E291*Rates!$B$16)</f>
        <v>0</v>
      </c>
      <c r="M291" s="28">
        <f>IF(ISBLANK($B291),"",$F291*Rates!$B$17)</f>
        <v>0</v>
      </c>
      <c r="N291" s="28">
        <f>IF(ISBLANK($B291),"",$G291*Rates!$B$18)</f>
        <v>1.3</v>
      </c>
      <c r="O291" s="28">
        <f>IF(ISBLANK($B291),"",$H291*Rates!$B$19)</f>
        <v>0</v>
      </c>
      <c r="P291" s="28">
        <f>IF(ISBLANK($B291),"",$I291*Rates!$B$20)</f>
        <v>0</v>
      </c>
      <c r="Q291" s="28">
        <f>IF(ISBLANK($B291),"",IF($C291="DTC",Rates!$B$21,IF($C291="B2B",Rates!$B$22,"TYPO")))</f>
        <v>1.25</v>
      </c>
      <c r="R291" s="29"/>
    </row>
    <row r="292" spans="1:18" ht="15" customHeight="1">
      <c r="A292" s="119">
        <v>45518</v>
      </c>
      <c r="B292" s="118">
        <v>166230</v>
      </c>
      <c r="C292" t="s">
        <v>2172</v>
      </c>
      <c r="D292">
        <v>8</v>
      </c>
      <c r="E292"/>
      <c r="F292"/>
      <c r="G292">
        <v>8</v>
      </c>
      <c r="H292"/>
      <c r="I292"/>
      <c r="J292" s="28">
        <f t="shared" si="4"/>
        <v>11.65</v>
      </c>
      <c r="K292" s="28">
        <f>IF(ISBLANK($B292),"",D292*Rates!$B$15)</f>
        <v>5.2</v>
      </c>
      <c r="L292" s="28">
        <f>IF(ISBLANK($B292),"",$E292*Rates!$B$16)</f>
        <v>0</v>
      </c>
      <c r="M292" s="28">
        <f>IF(ISBLANK($B292),"",$F292*Rates!$B$17)</f>
        <v>0</v>
      </c>
      <c r="N292" s="28">
        <f>IF(ISBLANK($B292),"",$G292*Rates!$B$18)</f>
        <v>5.2</v>
      </c>
      <c r="O292" s="28">
        <f>IF(ISBLANK($B292),"",$H292*Rates!$B$19)</f>
        <v>0</v>
      </c>
      <c r="P292" s="28">
        <f>IF(ISBLANK($B292),"",$I292*Rates!$B$20)</f>
        <v>0</v>
      </c>
      <c r="Q292" s="28">
        <f>IF(ISBLANK($B292),"",IF($C292="DTC",Rates!$B$21,IF($C292="B2B",Rates!$B$22,"TYPO")))</f>
        <v>1.25</v>
      </c>
      <c r="R292" s="29"/>
    </row>
    <row r="293" spans="1:18" ht="15" customHeight="1">
      <c r="A293" s="119">
        <v>45518</v>
      </c>
      <c r="B293" s="118">
        <v>166231</v>
      </c>
      <c r="C293" t="s">
        <v>2172</v>
      </c>
      <c r="D293">
        <v>3</v>
      </c>
      <c r="E293"/>
      <c r="F293"/>
      <c r="G293">
        <v>3</v>
      </c>
      <c r="H293"/>
      <c r="I293"/>
      <c r="J293" s="28">
        <f t="shared" si="4"/>
        <v>5.15</v>
      </c>
      <c r="K293" s="28">
        <f>IF(ISBLANK($B293),"",D293*Rates!$B$15)</f>
        <v>1.9500000000000002</v>
      </c>
      <c r="L293" s="28">
        <f>IF(ISBLANK($B293),"",$E293*Rates!$B$16)</f>
        <v>0</v>
      </c>
      <c r="M293" s="28">
        <f>IF(ISBLANK($B293),"",$F293*Rates!$B$17)</f>
        <v>0</v>
      </c>
      <c r="N293" s="28">
        <f>IF(ISBLANK($B293),"",$G293*Rates!$B$18)</f>
        <v>1.9500000000000002</v>
      </c>
      <c r="O293" s="28">
        <f>IF(ISBLANK($B293),"",$H293*Rates!$B$19)</f>
        <v>0</v>
      </c>
      <c r="P293" s="28">
        <f>IF(ISBLANK($B293),"",$I293*Rates!$B$20)</f>
        <v>0</v>
      </c>
      <c r="Q293" s="28">
        <f>IF(ISBLANK($B293),"",IF($C293="DTC",Rates!$B$21,IF($C293="B2B",Rates!$B$22,"TYPO")))</f>
        <v>1.25</v>
      </c>
      <c r="R293" s="29"/>
    </row>
    <row r="294" spans="1:18" ht="15" customHeight="1">
      <c r="A294" s="119">
        <v>45518</v>
      </c>
      <c r="B294" s="118">
        <v>166232</v>
      </c>
      <c r="C294" t="s">
        <v>2172</v>
      </c>
      <c r="D294">
        <v>1</v>
      </c>
      <c r="E294"/>
      <c r="F294"/>
      <c r="G294">
        <v>1</v>
      </c>
      <c r="H294"/>
      <c r="I294"/>
      <c r="J294" s="28">
        <f t="shared" si="4"/>
        <v>2.5499999999999998</v>
      </c>
      <c r="K294" s="28">
        <f>IF(ISBLANK($B294),"",D294*Rates!$B$15)</f>
        <v>0.65</v>
      </c>
      <c r="L294" s="28">
        <f>IF(ISBLANK($B294),"",$E294*Rates!$B$16)</f>
        <v>0</v>
      </c>
      <c r="M294" s="28">
        <f>IF(ISBLANK($B294),"",$F294*Rates!$B$17)</f>
        <v>0</v>
      </c>
      <c r="N294" s="28">
        <f>IF(ISBLANK($B294),"",$G294*Rates!$B$18)</f>
        <v>0.65</v>
      </c>
      <c r="O294" s="28">
        <f>IF(ISBLANK($B294),"",$H294*Rates!$B$19)</f>
        <v>0</v>
      </c>
      <c r="P294" s="28">
        <f>IF(ISBLANK($B294),"",$I294*Rates!$B$20)</f>
        <v>0</v>
      </c>
      <c r="Q294" s="28">
        <f>IF(ISBLANK($B294),"",IF($C294="DTC",Rates!$B$21,IF($C294="B2B",Rates!$B$22,"TYPO")))</f>
        <v>1.25</v>
      </c>
      <c r="R294" s="29"/>
    </row>
    <row r="295" spans="1:18" ht="15" customHeight="1">
      <c r="A295" s="119">
        <v>45518</v>
      </c>
      <c r="B295" s="118">
        <v>166234</v>
      </c>
      <c r="C295" t="s">
        <v>2172</v>
      </c>
      <c r="D295">
        <v>5</v>
      </c>
      <c r="E295"/>
      <c r="F295"/>
      <c r="G295">
        <v>3</v>
      </c>
      <c r="H295">
        <v>1</v>
      </c>
      <c r="I295"/>
      <c r="J295" s="28">
        <f t="shared" si="4"/>
        <v>8.9499999999999993</v>
      </c>
      <c r="K295" s="28">
        <f>IF(ISBLANK($B295),"",D295*Rates!$B$15)</f>
        <v>3.25</v>
      </c>
      <c r="L295" s="28">
        <f>IF(ISBLANK($B295),"",$E295*Rates!$B$16)</f>
        <v>0</v>
      </c>
      <c r="M295" s="28">
        <f>IF(ISBLANK($B295),"",$F295*Rates!$B$17)</f>
        <v>0</v>
      </c>
      <c r="N295" s="28">
        <f>IF(ISBLANK($B295),"",$G295*Rates!$B$18)</f>
        <v>1.9500000000000002</v>
      </c>
      <c r="O295" s="28">
        <f>IF(ISBLANK($B295),"",$H295*Rates!$B$19)</f>
        <v>2.5</v>
      </c>
      <c r="P295" s="28">
        <f>IF(ISBLANK($B295),"",$I295*Rates!$B$20)</f>
        <v>0</v>
      </c>
      <c r="Q295" s="28">
        <f>IF(ISBLANK($B295),"",IF($C295="DTC",Rates!$B$21,IF($C295="B2B",Rates!$B$22,"TYPO")))</f>
        <v>1.25</v>
      </c>
      <c r="R295" s="29"/>
    </row>
    <row r="296" spans="1:18" ht="15" customHeight="1">
      <c r="A296" s="119">
        <v>45518</v>
      </c>
      <c r="B296" s="118">
        <v>166235</v>
      </c>
      <c r="C296" t="s">
        <v>2172</v>
      </c>
      <c r="D296">
        <v>4</v>
      </c>
      <c r="E296"/>
      <c r="F296"/>
      <c r="G296">
        <v>4</v>
      </c>
      <c r="H296"/>
      <c r="I296"/>
      <c r="J296" s="28">
        <f t="shared" si="4"/>
        <v>6.45</v>
      </c>
      <c r="K296" s="28">
        <f>IF(ISBLANK($B296),"",D296*Rates!$B$15)</f>
        <v>2.6</v>
      </c>
      <c r="L296" s="28">
        <f>IF(ISBLANK($B296),"",$E296*Rates!$B$16)</f>
        <v>0</v>
      </c>
      <c r="M296" s="28">
        <f>IF(ISBLANK($B296),"",$F296*Rates!$B$17)</f>
        <v>0</v>
      </c>
      <c r="N296" s="28">
        <f>IF(ISBLANK($B296),"",$G296*Rates!$B$18)</f>
        <v>2.6</v>
      </c>
      <c r="O296" s="28">
        <f>IF(ISBLANK($B296),"",$H296*Rates!$B$19)</f>
        <v>0</v>
      </c>
      <c r="P296" s="28">
        <f>IF(ISBLANK($B296),"",$I296*Rates!$B$20)</f>
        <v>0</v>
      </c>
      <c r="Q296" s="28">
        <f>IF(ISBLANK($B296),"",IF($C296="DTC",Rates!$B$21,IF($C296="B2B",Rates!$B$22,"TYPO")))</f>
        <v>1.25</v>
      </c>
      <c r="R296" s="29"/>
    </row>
    <row r="297" spans="1:18" ht="15" customHeight="1">
      <c r="A297" s="119">
        <v>45518</v>
      </c>
      <c r="B297" s="118">
        <v>166239</v>
      </c>
      <c r="C297" t="s">
        <v>2172</v>
      </c>
      <c r="D297">
        <v>1</v>
      </c>
      <c r="E297"/>
      <c r="F297"/>
      <c r="G297">
        <v>1</v>
      </c>
      <c r="H297"/>
      <c r="I297"/>
      <c r="J297" s="28">
        <f t="shared" si="4"/>
        <v>2.5499999999999998</v>
      </c>
      <c r="K297" s="28">
        <f>IF(ISBLANK($B297),"",D297*Rates!$B$15)</f>
        <v>0.65</v>
      </c>
      <c r="L297" s="28">
        <f>IF(ISBLANK($B297),"",$E297*Rates!$B$16)</f>
        <v>0</v>
      </c>
      <c r="M297" s="28">
        <f>IF(ISBLANK($B297),"",$F297*Rates!$B$17)</f>
        <v>0</v>
      </c>
      <c r="N297" s="28">
        <f>IF(ISBLANK($B297),"",$G297*Rates!$B$18)</f>
        <v>0.65</v>
      </c>
      <c r="O297" s="28">
        <f>IF(ISBLANK($B297),"",$H297*Rates!$B$19)</f>
        <v>0</v>
      </c>
      <c r="P297" s="28">
        <f>IF(ISBLANK($B297),"",$I297*Rates!$B$20)</f>
        <v>0</v>
      </c>
      <c r="Q297" s="28">
        <f>IF(ISBLANK($B297),"",IF($C297="DTC",Rates!$B$21,IF($C297="B2B",Rates!$B$22,"TYPO")))</f>
        <v>1.25</v>
      </c>
      <c r="R297" s="29"/>
    </row>
    <row r="298" spans="1:18" ht="15" customHeight="1">
      <c r="A298" s="119">
        <v>45518</v>
      </c>
      <c r="B298" s="118">
        <v>166241</v>
      </c>
      <c r="C298" t="s">
        <v>2172</v>
      </c>
      <c r="D298">
        <v>1</v>
      </c>
      <c r="E298"/>
      <c r="F298"/>
      <c r="G298">
        <v>1</v>
      </c>
      <c r="H298"/>
      <c r="I298"/>
      <c r="J298" s="28">
        <f t="shared" si="4"/>
        <v>2.5499999999999998</v>
      </c>
      <c r="K298" s="28">
        <f>IF(ISBLANK($B298),"",D298*Rates!$B$15)</f>
        <v>0.65</v>
      </c>
      <c r="L298" s="28">
        <f>IF(ISBLANK($B298),"",$E298*Rates!$B$16)</f>
        <v>0</v>
      </c>
      <c r="M298" s="28">
        <f>IF(ISBLANK($B298),"",$F298*Rates!$B$17)</f>
        <v>0</v>
      </c>
      <c r="N298" s="28">
        <f>IF(ISBLANK($B298),"",$G298*Rates!$B$18)</f>
        <v>0.65</v>
      </c>
      <c r="O298" s="28">
        <f>IF(ISBLANK($B298),"",$H298*Rates!$B$19)</f>
        <v>0</v>
      </c>
      <c r="P298" s="28">
        <f>IF(ISBLANK($B298),"",$I298*Rates!$B$20)</f>
        <v>0</v>
      </c>
      <c r="Q298" s="28">
        <f>IF(ISBLANK($B298),"",IF($C298="DTC",Rates!$B$21,IF($C298="B2B",Rates!$B$22,"TYPO")))</f>
        <v>1.25</v>
      </c>
      <c r="R298" s="29"/>
    </row>
    <row r="299" spans="1:18" ht="15" customHeight="1">
      <c r="A299" s="119">
        <v>45518</v>
      </c>
      <c r="B299" s="118">
        <v>166242</v>
      </c>
      <c r="C299" t="s">
        <v>2172</v>
      </c>
      <c r="D299">
        <v>2</v>
      </c>
      <c r="E299"/>
      <c r="F299"/>
      <c r="G299">
        <v>1</v>
      </c>
      <c r="H299">
        <v>1</v>
      </c>
      <c r="I299"/>
      <c r="J299" s="28">
        <f t="shared" si="4"/>
        <v>5.7</v>
      </c>
      <c r="K299" s="28">
        <f>IF(ISBLANK($B299),"",D299*Rates!$B$15)</f>
        <v>1.3</v>
      </c>
      <c r="L299" s="28">
        <f>IF(ISBLANK($B299),"",$E299*Rates!$B$16)</f>
        <v>0</v>
      </c>
      <c r="M299" s="28">
        <f>IF(ISBLANK($B299),"",$F299*Rates!$B$17)</f>
        <v>0</v>
      </c>
      <c r="N299" s="28">
        <f>IF(ISBLANK($B299),"",$G299*Rates!$B$18)</f>
        <v>0.65</v>
      </c>
      <c r="O299" s="28">
        <f>IF(ISBLANK($B299),"",$H299*Rates!$B$19)</f>
        <v>2.5</v>
      </c>
      <c r="P299" s="28">
        <f>IF(ISBLANK($B299),"",$I299*Rates!$B$20)</f>
        <v>0</v>
      </c>
      <c r="Q299" s="28">
        <f>IF(ISBLANK($B299),"",IF($C299="DTC",Rates!$B$21,IF($C299="B2B",Rates!$B$22,"TYPO")))</f>
        <v>1.25</v>
      </c>
      <c r="R299" s="29"/>
    </row>
    <row r="300" spans="1:18" ht="15" customHeight="1">
      <c r="A300" s="119">
        <v>45518</v>
      </c>
      <c r="B300" s="118">
        <v>166243</v>
      </c>
      <c r="C300" t="s">
        <v>2172</v>
      </c>
      <c r="D300">
        <v>10</v>
      </c>
      <c r="E300"/>
      <c r="F300"/>
      <c r="G300">
        <v>10</v>
      </c>
      <c r="H300"/>
      <c r="I300"/>
      <c r="J300" s="28">
        <f t="shared" si="4"/>
        <v>14.25</v>
      </c>
      <c r="K300" s="28">
        <f>IF(ISBLANK($B300),"",D300*Rates!$B$15)</f>
        <v>6.5</v>
      </c>
      <c r="L300" s="28">
        <f>IF(ISBLANK($B300),"",$E300*Rates!$B$16)</f>
        <v>0</v>
      </c>
      <c r="M300" s="28">
        <f>IF(ISBLANK($B300),"",$F300*Rates!$B$17)</f>
        <v>0</v>
      </c>
      <c r="N300" s="28">
        <f>IF(ISBLANK($B300),"",$G300*Rates!$B$18)</f>
        <v>6.5</v>
      </c>
      <c r="O300" s="28">
        <f>IF(ISBLANK($B300),"",$H300*Rates!$B$19)</f>
        <v>0</v>
      </c>
      <c r="P300" s="28">
        <f>IF(ISBLANK($B300),"",$I300*Rates!$B$20)</f>
        <v>0</v>
      </c>
      <c r="Q300" s="28">
        <f>IF(ISBLANK($B300),"",IF($C300="DTC",Rates!$B$21,IF($C300="B2B",Rates!$B$22,"TYPO")))</f>
        <v>1.25</v>
      </c>
      <c r="R300" s="29"/>
    </row>
    <row r="301" spans="1:18" ht="15" customHeight="1">
      <c r="A301" s="119">
        <v>45518</v>
      </c>
      <c r="B301" s="118">
        <v>166244</v>
      </c>
      <c r="C301" t="s">
        <v>2172</v>
      </c>
      <c r="D301">
        <v>2</v>
      </c>
      <c r="E301"/>
      <c r="F301"/>
      <c r="G301">
        <v>1</v>
      </c>
      <c r="H301">
        <v>1</v>
      </c>
      <c r="I301"/>
      <c r="J301" s="28">
        <f t="shared" si="4"/>
        <v>5.7</v>
      </c>
      <c r="K301" s="28">
        <f>IF(ISBLANK($B301),"",D301*Rates!$B$15)</f>
        <v>1.3</v>
      </c>
      <c r="L301" s="28">
        <f>IF(ISBLANK($B301),"",$E301*Rates!$B$16)</f>
        <v>0</v>
      </c>
      <c r="M301" s="28">
        <f>IF(ISBLANK($B301),"",$F301*Rates!$B$17)</f>
        <v>0</v>
      </c>
      <c r="N301" s="28">
        <f>IF(ISBLANK($B301),"",$G301*Rates!$B$18)</f>
        <v>0.65</v>
      </c>
      <c r="O301" s="28">
        <f>IF(ISBLANK($B301),"",$H301*Rates!$B$19)</f>
        <v>2.5</v>
      </c>
      <c r="P301" s="28">
        <f>IF(ISBLANK($B301),"",$I301*Rates!$B$20)</f>
        <v>0</v>
      </c>
      <c r="Q301" s="28">
        <f>IF(ISBLANK($B301),"",IF($C301="DTC",Rates!$B$21,IF($C301="B2B",Rates!$B$22,"TYPO")))</f>
        <v>1.25</v>
      </c>
      <c r="R301" s="29"/>
    </row>
    <row r="302" spans="1:18" ht="15" customHeight="1">
      <c r="A302" s="119">
        <v>45518</v>
      </c>
      <c r="B302" s="118">
        <v>166246</v>
      </c>
      <c r="C302" t="s">
        <v>2172</v>
      </c>
      <c r="D302">
        <v>1</v>
      </c>
      <c r="E302"/>
      <c r="F302"/>
      <c r="G302">
        <v>1</v>
      </c>
      <c r="H302"/>
      <c r="I302"/>
      <c r="J302" s="28">
        <f t="shared" si="4"/>
        <v>2.5499999999999998</v>
      </c>
      <c r="K302" s="28">
        <f>IF(ISBLANK($B302),"",D302*Rates!$B$15)</f>
        <v>0.65</v>
      </c>
      <c r="L302" s="28">
        <f>IF(ISBLANK($B302),"",$E302*Rates!$B$16)</f>
        <v>0</v>
      </c>
      <c r="M302" s="28">
        <f>IF(ISBLANK($B302),"",$F302*Rates!$B$17)</f>
        <v>0</v>
      </c>
      <c r="N302" s="28">
        <f>IF(ISBLANK($B302),"",$G302*Rates!$B$18)</f>
        <v>0.65</v>
      </c>
      <c r="O302" s="28">
        <f>IF(ISBLANK($B302),"",$H302*Rates!$B$19)</f>
        <v>0</v>
      </c>
      <c r="P302" s="28">
        <f>IF(ISBLANK($B302),"",$I302*Rates!$B$20)</f>
        <v>0</v>
      </c>
      <c r="Q302" s="28">
        <f>IF(ISBLANK($B302),"",IF($C302="DTC",Rates!$B$21,IF($C302="B2B",Rates!$B$22,"TYPO")))</f>
        <v>1.25</v>
      </c>
      <c r="R302" s="29"/>
    </row>
    <row r="303" spans="1:18" ht="15" customHeight="1">
      <c r="A303" s="119">
        <v>45518</v>
      </c>
      <c r="B303" s="118">
        <v>166256</v>
      </c>
      <c r="C303" t="s">
        <v>2172</v>
      </c>
      <c r="D303">
        <v>2</v>
      </c>
      <c r="E303"/>
      <c r="F303"/>
      <c r="G303">
        <v>2</v>
      </c>
      <c r="H303"/>
      <c r="I303"/>
      <c r="J303" s="28">
        <f t="shared" si="4"/>
        <v>3.85</v>
      </c>
      <c r="K303" s="28">
        <f>IF(ISBLANK($B303),"",D303*Rates!$B$15)</f>
        <v>1.3</v>
      </c>
      <c r="L303" s="28">
        <f>IF(ISBLANK($B303),"",$E303*Rates!$B$16)</f>
        <v>0</v>
      </c>
      <c r="M303" s="28">
        <f>IF(ISBLANK($B303),"",$F303*Rates!$B$17)</f>
        <v>0</v>
      </c>
      <c r="N303" s="28">
        <f>IF(ISBLANK($B303),"",$G303*Rates!$B$18)</f>
        <v>1.3</v>
      </c>
      <c r="O303" s="28">
        <f>IF(ISBLANK($B303),"",$H303*Rates!$B$19)</f>
        <v>0</v>
      </c>
      <c r="P303" s="28">
        <f>IF(ISBLANK($B303),"",$I303*Rates!$B$20)</f>
        <v>0</v>
      </c>
      <c r="Q303" s="28">
        <f>IF(ISBLANK($B303),"",IF($C303="DTC",Rates!$B$21,IF($C303="B2B",Rates!$B$22,"TYPO")))</f>
        <v>1.25</v>
      </c>
      <c r="R303" s="29"/>
    </row>
    <row r="304" spans="1:18" ht="15" customHeight="1">
      <c r="A304" s="119">
        <v>45518</v>
      </c>
      <c r="B304" s="118">
        <v>166258</v>
      </c>
      <c r="C304" t="s">
        <v>2172</v>
      </c>
      <c r="D304">
        <v>5</v>
      </c>
      <c r="E304"/>
      <c r="F304"/>
      <c r="G304">
        <v>4</v>
      </c>
      <c r="H304"/>
      <c r="I304"/>
      <c r="J304" s="28">
        <f t="shared" si="4"/>
        <v>7.1</v>
      </c>
      <c r="K304" s="28">
        <f>IF(ISBLANK($B304),"",D304*Rates!$B$15)</f>
        <v>3.25</v>
      </c>
      <c r="L304" s="28">
        <f>IF(ISBLANK($B304),"",$E304*Rates!$B$16)</f>
        <v>0</v>
      </c>
      <c r="M304" s="28">
        <f>IF(ISBLANK($B304),"",$F304*Rates!$B$17)</f>
        <v>0</v>
      </c>
      <c r="N304" s="28">
        <f>IF(ISBLANK($B304),"",$G304*Rates!$B$18)</f>
        <v>2.6</v>
      </c>
      <c r="O304" s="28">
        <f>IF(ISBLANK($B304),"",$H304*Rates!$B$19)</f>
        <v>0</v>
      </c>
      <c r="P304" s="28">
        <f>IF(ISBLANK($B304),"",$I304*Rates!$B$20)</f>
        <v>0</v>
      </c>
      <c r="Q304" s="28">
        <f>IF(ISBLANK($B304),"",IF($C304="DTC",Rates!$B$21,IF($C304="B2B",Rates!$B$22,"TYPO")))</f>
        <v>1.25</v>
      </c>
      <c r="R304" s="29"/>
    </row>
    <row r="305" spans="1:18" ht="15" customHeight="1">
      <c r="A305" s="119">
        <v>45518</v>
      </c>
      <c r="B305" s="118">
        <v>166266</v>
      </c>
      <c r="C305" t="s">
        <v>2172</v>
      </c>
      <c r="D305">
        <v>2</v>
      </c>
      <c r="E305"/>
      <c r="F305"/>
      <c r="G305">
        <v>1</v>
      </c>
      <c r="H305"/>
      <c r="I305"/>
      <c r="J305" s="28">
        <f t="shared" si="4"/>
        <v>3.2</v>
      </c>
      <c r="K305" s="28">
        <f>IF(ISBLANK($B305),"",D305*Rates!$B$15)</f>
        <v>1.3</v>
      </c>
      <c r="L305" s="28">
        <f>IF(ISBLANK($B305),"",$E305*Rates!$B$16)</f>
        <v>0</v>
      </c>
      <c r="M305" s="28">
        <f>IF(ISBLANK($B305),"",$F305*Rates!$B$17)</f>
        <v>0</v>
      </c>
      <c r="N305" s="28">
        <f>IF(ISBLANK($B305),"",$G305*Rates!$B$18)</f>
        <v>0.65</v>
      </c>
      <c r="O305" s="28">
        <f>IF(ISBLANK($B305),"",$H305*Rates!$B$19)</f>
        <v>0</v>
      </c>
      <c r="P305" s="28">
        <f>IF(ISBLANK($B305),"",$I305*Rates!$B$20)</f>
        <v>0</v>
      </c>
      <c r="Q305" s="28">
        <f>IF(ISBLANK($B305),"",IF($C305="DTC",Rates!$B$21,IF($C305="B2B",Rates!$B$22,"TYPO")))</f>
        <v>1.25</v>
      </c>
      <c r="R305" s="29"/>
    </row>
    <row r="306" spans="1:18" ht="15" customHeight="1">
      <c r="A306" s="119">
        <v>45518</v>
      </c>
      <c r="B306" s="118">
        <v>166270</v>
      </c>
      <c r="C306" t="s">
        <v>2172</v>
      </c>
      <c r="D306">
        <v>1</v>
      </c>
      <c r="E306"/>
      <c r="F306"/>
      <c r="G306">
        <v>1</v>
      </c>
      <c r="H306">
        <v>1</v>
      </c>
      <c r="I306"/>
      <c r="J306" s="28">
        <f t="shared" si="4"/>
        <v>5.05</v>
      </c>
      <c r="K306" s="28">
        <f>IF(ISBLANK($B306),"",D306*Rates!$B$15)</f>
        <v>0.65</v>
      </c>
      <c r="L306" s="28">
        <f>IF(ISBLANK($B306),"",$E306*Rates!$B$16)</f>
        <v>0</v>
      </c>
      <c r="M306" s="28">
        <f>IF(ISBLANK($B306),"",$F306*Rates!$B$17)</f>
        <v>0</v>
      </c>
      <c r="N306" s="28">
        <f>IF(ISBLANK($B306),"",$G306*Rates!$B$18)</f>
        <v>0.65</v>
      </c>
      <c r="O306" s="28">
        <f>IF(ISBLANK($B306),"",$H306*Rates!$B$19)</f>
        <v>2.5</v>
      </c>
      <c r="P306" s="28">
        <f>IF(ISBLANK($B306),"",$I306*Rates!$B$20)</f>
        <v>0</v>
      </c>
      <c r="Q306" s="28">
        <f>IF(ISBLANK($B306),"",IF($C306="DTC",Rates!$B$21,IF($C306="B2B",Rates!$B$22,"TYPO")))</f>
        <v>1.25</v>
      </c>
      <c r="R306" s="29"/>
    </row>
    <row r="307" spans="1:18" ht="15" customHeight="1">
      <c r="A307" s="119">
        <v>45518</v>
      </c>
      <c r="B307" s="118">
        <v>166271</v>
      </c>
      <c r="C307" t="s">
        <v>2172</v>
      </c>
      <c r="D307">
        <v>1</v>
      </c>
      <c r="E307"/>
      <c r="F307"/>
      <c r="G307">
        <v>1</v>
      </c>
      <c r="H307"/>
      <c r="I307"/>
      <c r="J307" s="28">
        <f t="shared" si="4"/>
        <v>2.5499999999999998</v>
      </c>
      <c r="K307" s="28">
        <f>IF(ISBLANK($B307),"",D307*Rates!$B$15)</f>
        <v>0.65</v>
      </c>
      <c r="L307" s="28">
        <f>IF(ISBLANK($B307),"",$E307*Rates!$B$16)</f>
        <v>0</v>
      </c>
      <c r="M307" s="28">
        <f>IF(ISBLANK($B307),"",$F307*Rates!$B$17)</f>
        <v>0</v>
      </c>
      <c r="N307" s="28">
        <f>IF(ISBLANK($B307),"",$G307*Rates!$B$18)</f>
        <v>0.65</v>
      </c>
      <c r="O307" s="28">
        <f>IF(ISBLANK($B307),"",$H307*Rates!$B$19)</f>
        <v>0</v>
      </c>
      <c r="P307" s="28">
        <f>IF(ISBLANK($B307),"",$I307*Rates!$B$20)</f>
        <v>0</v>
      </c>
      <c r="Q307" s="28">
        <f>IF(ISBLANK($B307),"",IF($C307="DTC",Rates!$B$21,IF($C307="B2B",Rates!$B$22,"TYPO")))</f>
        <v>1.25</v>
      </c>
      <c r="R307" s="29"/>
    </row>
    <row r="308" spans="1:18" ht="15" customHeight="1">
      <c r="A308" s="119">
        <v>45518</v>
      </c>
      <c r="B308" s="118">
        <v>166275</v>
      </c>
      <c r="C308" t="s">
        <v>2172</v>
      </c>
      <c r="D308">
        <v>11</v>
      </c>
      <c r="E308"/>
      <c r="F308"/>
      <c r="G308">
        <v>9</v>
      </c>
      <c r="H308"/>
      <c r="I308"/>
      <c r="J308" s="28">
        <f t="shared" si="4"/>
        <v>14.25</v>
      </c>
      <c r="K308" s="28">
        <f>IF(ISBLANK($B308),"",D308*Rates!$B$15)</f>
        <v>7.15</v>
      </c>
      <c r="L308" s="28">
        <f>IF(ISBLANK($B308),"",$E308*Rates!$B$16)</f>
        <v>0</v>
      </c>
      <c r="M308" s="28">
        <f>IF(ISBLANK($B308),"",$F308*Rates!$B$17)</f>
        <v>0</v>
      </c>
      <c r="N308" s="28">
        <f>IF(ISBLANK($B308),"",$G308*Rates!$B$18)</f>
        <v>5.8500000000000005</v>
      </c>
      <c r="O308" s="28">
        <f>IF(ISBLANK($B308),"",$H308*Rates!$B$19)</f>
        <v>0</v>
      </c>
      <c r="P308" s="28">
        <f>IF(ISBLANK($B308),"",$I308*Rates!$B$20)</f>
        <v>0</v>
      </c>
      <c r="Q308" s="28">
        <f>IF(ISBLANK($B308),"",IF($C308="DTC",Rates!$B$21,IF($C308="B2B",Rates!$B$22,"TYPO")))</f>
        <v>1.25</v>
      </c>
      <c r="R308" s="29"/>
    </row>
    <row r="309" spans="1:18" ht="15" customHeight="1">
      <c r="A309" s="119">
        <v>45518</v>
      </c>
      <c r="B309" s="118">
        <v>166287</v>
      </c>
      <c r="C309" t="s">
        <v>2172</v>
      </c>
      <c r="D309">
        <v>1</v>
      </c>
      <c r="E309"/>
      <c r="F309"/>
      <c r="G309">
        <v>1</v>
      </c>
      <c r="H309"/>
      <c r="I309"/>
      <c r="J309" s="28">
        <f t="shared" si="4"/>
        <v>2.5499999999999998</v>
      </c>
      <c r="K309" s="28">
        <f>IF(ISBLANK($B309),"",D309*Rates!$B$15)</f>
        <v>0.65</v>
      </c>
      <c r="L309" s="28">
        <f>IF(ISBLANK($B309),"",$E309*Rates!$B$16)</f>
        <v>0</v>
      </c>
      <c r="M309" s="28">
        <f>IF(ISBLANK($B309),"",$F309*Rates!$B$17)</f>
        <v>0</v>
      </c>
      <c r="N309" s="28">
        <f>IF(ISBLANK($B309),"",$G309*Rates!$B$18)</f>
        <v>0.65</v>
      </c>
      <c r="O309" s="28">
        <f>IF(ISBLANK($B309),"",$H309*Rates!$B$19)</f>
        <v>0</v>
      </c>
      <c r="P309" s="28">
        <f>IF(ISBLANK($B309),"",$I309*Rates!$B$20)</f>
        <v>0</v>
      </c>
      <c r="Q309" s="28">
        <f>IF(ISBLANK($B309),"",IF($C309="DTC",Rates!$B$21,IF($C309="B2B",Rates!$B$22,"TYPO")))</f>
        <v>1.25</v>
      </c>
      <c r="R309" s="29"/>
    </row>
    <row r="310" spans="1:18" ht="15" customHeight="1">
      <c r="A310" s="119">
        <v>45518</v>
      </c>
      <c r="B310" s="118">
        <v>166294</v>
      </c>
      <c r="C310" t="s">
        <v>2172</v>
      </c>
      <c r="D310">
        <v>3</v>
      </c>
      <c r="E310"/>
      <c r="F310"/>
      <c r="G310">
        <v>3</v>
      </c>
      <c r="H310"/>
      <c r="I310"/>
      <c r="J310" s="28">
        <f t="shared" si="4"/>
        <v>5.15</v>
      </c>
      <c r="K310" s="28">
        <f>IF(ISBLANK($B310),"",D310*Rates!$B$15)</f>
        <v>1.9500000000000002</v>
      </c>
      <c r="L310" s="28">
        <f>IF(ISBLANK($B310),"",$E310*Rates!$B$16)</f>
        <v>0</v>
      </c>
      <c r="M310" s="28">
        <f>IF(ISBLANK($B310),"",$F310*Rates!$B$17)</f>
        <v>0</v>
      </c>
      <c r="N310" s="28">
        <f>IF(ISBLANK($B310),"",$G310*Rates!$B$18)</f>
        <v>1.9500000000000002</v>
      </c>
      <c r="O310" s="28">
        <f>IF(ISBLANK($B310),"",$H310*Rates!$B$19)</f>
        <v>0</v>
      </c>
      <c r="P310" s="28">
        <f>IF(ISBLANK($B310),"",$I310*Rates!$B$20)</f>
        <v>0</v>
      </c>
      <c r="Q310" s="28">
        <f>IF(ISBLANK($B310),"",IF($C310="DTC",Rates!$B$21,IF($C310="B2B",Rates!$B$22,"TYPO")))</f>
        <v>1.25</v>
      </c>
      <c r="R310" s="29"/>
    </row>
    <row r="311" spans="1:18" ht="15" customHeight="1">
      <c r="A311" s="119">
        <v>45518</v>
      </c>
      <c r="B311" s="118">
        <v>166295</v>
      </c>
      <c r="C311" t="s">
        <v>2172</v>
      </c>
      <c r="D311">
        <v>1</v>
      </c>
      <c r="E311"/>
      <c r="F311"/>
      <c r="G311">
        <v>1</v>
      </c>
      <c r="H311"/>
      <c r="I311"/>
      <c r="J311" s="28">
        <f t="shared" si="4"/>
        <v>2.5499999999999998</v>
      </c>
      <c r="K311" s="28">
        <f>IF(ISBLANK($B311),"",D311*Rates!$B$15)</f>
        <v>0.65</v>
      </c>
      <c r="L311" s="28">
        <f>IF(ISBLANK($B311),"",$E311*Rates!$B$16)</f>
        <v>0</v>
      </c>
      <c r="M311" s="28">
        <f>IF(ISBLANK($B311),"",$F311*Rates!$B$17)</f>
        <v>0</v>
      </c>
      <c r="N311" s="28">
        <f>IF(ISBLANK($B311),"",$G311*Rates!$B$18)</f>
        <v>0.65</v>
      </c>
      <c r="O311" s="28">
        <f>IF(ISBLANK($B311),"",$H311*Rates!$B$19)</f>
        <v>0</v>
      </c>
      <c r="P311" s="28">
        <f>IF(ISBLANK($B311),"",$I311*Rates!$B$20)</f>
        <v>0</v>
      </c>
      <c r="Q311" s="28">
        <f>IF(ISBLANK($B311),"",IF($C311="DTC",Rates!$B$21,IF($C311="B2B",Rates!$B$22,"TYPO")))</f>
        <v>1.25</v>
      </c>
      <c r="R311" s="29"/>
    </row>
    <row r="312" spans="1:18" ht="15" customHeight="1">
      <c r="A312" s="119">
        <v>45518</v>
      </c>
      <c r="B312" s="118">
        <v>166299</v>
      </c>
      <c r="C312" t="s">
        <v>2172</v>
      </c>
      <c r="D312">
        <v>1</v>
      </c>
      <c r="E312"/>
      <c r="F312"/>
      <c r="G312">
        <v>1</v>
      </c>
      <c r="H312"/>
      <c r="I312"/>
      <c r="J312" s="28">
        <f t="shared" si="4"/>
        <v>2.5499999999999998</v>
      </c>
      <c r="K312" s="28">
        <f>IF(ISBLANK($B312),"",D312*Rates!$B$15)</f>
        <v>0.65</v>
      </c>
      <c r="L312" s="28">
        <f>IF(ISBLANK($B312),"",$E312*Rates!$B$16)</f>
        <v>0</v>
      </c>
      <c r="M312" s="28">
        <f>IF(ISBLANK($B312),"",$F312*Rates!$B$17)</f>
        <v>0</v>
      </c>
      <c r="N312" s="28">
        <f>IF(ISBLANK($B312),"",$G312*Rates!$B$18)</f>
        <v>0.65</v>
      </c>
      <c r="O312" s="28">
        <f>IF(ISBLANK($B312),"",$H312*Rates!$B$19)</f>
        <v>0</v>
      </c>
      <c r="P312" s="28">
        <f>IF(ISBLANK($B312),"",$I312*Rates!$B$20)</f>
        <v>0</v>
      </c>
      <c r="Q312" s="28">
        <f>IF(ISBLANK($B312),"",IF($C312="DTC",Rates!$B$21,IF($C312="B2B",Rates!$B$22,"TYPO")))</f>
        <v>1.25</v>
      </c>
      <c r="R312" s="29"/>
    </row>
    <row r="313" spans="1:18" ht="15" customHeight="1">
      <c r="A313" s="119">
        <v>45518</v>
      </c>
      <c r="B313" s="118">
        <v>166305</v>
      </c>
      <c r="C313" t="s">
        <v>2172</v>
      </c>
      <c r="D313">
        <v>3</v>
      </c>
      <c r="E313"/>
      <c r="F313"/>
      <c r="G313">
        <v>3</v>
      </c>
      <c r="H313"/>
      <c r="I313"/>
      <c r="J313" s="28">
        <f t="shared" si="4"/>
        <v>5.15</v>
      </c>
      <c r="K313" s="28">
        <f>IF(ISBLANK($B313),"",D313*Rates!$B$15)</f>
        <v>1.9500000000000002</v>
      </c>
      <c r="L313" s="28">
        <f>IF(ISBLANK($B313),"",$E313*Rates!$B$16)</f>
        <v>0</v>
      </c>
      <c r="M313" s="28">
        <f>IF(ISBLANK($B313),"",$F313*Rates!$B$17)</f>
        <v>0</v>
      </c>
      <c r="N313" s="28">
        <f>IF(ISBLANK($B313),"",$G313*Rates!$B$18)</f>
        <v>1.9500000000000002</v>
      </c>
      <c r="O313" s="28">
        <f>IF(ISBLANK($B313),"",$H313*Rates!$B$19)</f>
        <v>0</v>
      </c>
      <c r="P313" s="28">
        <f>IF(ISBLANK($B313),"",$I313*Rates!$B$20)</f>
        <v>0</v>
      </c>
      <c r="Q313" s="28">
        <f>IF(ISBLANK($B313),"",IF($C313="DTC",Rates!$B$21,IF($C313="B2B",Rates!$B$22,"TYPO")))</f>
        <v>1.25</v>
      </c>
      <c r="R313" s="29"/>
    </row>
    <row r="314" spans="1:18" ht="15" customHeight="1">
      <c r="A314" s="119">
        <v>45518</v>
      </c>
      <c r="B314" s="118">
        <v>166326</v>
      </c>
      <c r="C314" t="s">
        <v>2172</v>
      </c>
      <c r="D314">
        <v>3</v>
      </c>
      <c r="E314"/>
      <c r="F314"/>
      <c r="G314">
        <v>2</v>
      </c>
      <c r="H314"/>
      <c r="I314"/>
      <c r="J314" s="28">
        <f t="shared" si="4"/>
        <v>4.5</v>
      </c>
      <c r="K314" s="28">
        <f>IF(ISBLANK($B314),"",D314*Rates!$B$15)</f>
        <v>1.9500000000000002</v>
      </c>
      <c r="L314" s="28">
        <f>IF(ISBLANK($B314),"",$E314*Rates!$B$16)</f>
        <v>0</v>
      </c>
      <c r="M314" s="28">
        <f>IF(ISBLANK($B314),"",$F314*Rates!$B$17)</f>
        <v>0</v>
      </c>
      <c r="N314" s="28">
        <f>IF(ISBLANK($B314),"",$G314*Rates!$B$18)</f>
        <v>1.3</v>
      </c>
      <c r="O314" s="28">
        <f>IF(ISBLANK($B314),"",$H314*Rates!$B$19)</f>
        <v>0</v>
      </c>
      <c r="P314" s="28">
        <f>IF(ISBLANK($B314),"",$I314*Rates!$B$20)</f>
        <v>0</v>
      </c>
      <c r="Q314" s="28">
        <f>IF(ISBLANK($B314),"",IF($C314="DTC",Rates!$B$21,IF($C314="B2B",Rates!$B$22,"TYPO")))</f>
        <v>1.25</v>
      </c>
      <c r="R314" s="29"/>
    </row>
    <row r="315" spans="1:18" ht="15" customHeight="1">
      <c r="A315" s="119">
        <v>45518</v>
      </c>
      <c r="B315" s="118">
        <v>166335</v>
      </c>
      <c r="C315" t="s">
        <v>2172</v>
      </c>
      <c r="D315">
        <v>1</v>
      </c>
      <c r="E315"/>
      <c r="F315"/>
      <c r="G315">
        <v>1</v>
      </c>
      <c r="H315"/>
      <c r="I315"/>
      <c r="J315" s="28">
        <f t="shared" si="4"/>
        <v>2.5499999999999998</v>
      </c>
      <c r="K315" s="28">
        <f>IF(ISBLANK($B315),"",D315*Rates!$B$15)</f>
        <v>0.65</v>
      </c>
      <c r="L315" s="28">
        <f>IF(ISBLANK($B315),"",$E315*Rates!$B$16)</f>
        <v>0</v>
      </c>
      <c r="M315" s="28">
        <f>IF(ISBLANK($B315),"",$F315*Rates!$B$17)</f>
        <v>0</v>
      </c>
      <c r="N315" s="28">
        <f>IF(ISBLANK($B315),"",$G315*Rates!$B$18)</f>
        <v>0.65</v>
      </c>
      <c r="O315" s="28">
        <f>IF(ISBLANK($B315),"",$H315*Rates!$B$19)</f>
        <v>0</v>
      </c>
      <c r="P315" s="28">
        <f>IF(ISBLANK($B315),"",$I315*Rates!$B$20)</f>
        <v>0</v>
      </c>
      <c r="Q315" s="28">
        <f>IF(ISBLANK($B315),"",IF($C315="DTC",Rates!$B$21,IF($C315="B2B",Rates!$B$22,"TYPO")))</f>
        <v>1.25</v>
      </c>
      <c r="R315" s="29"/>
    </row>
    <row r="316" spans="1:18" ht="15" customHeight="1">
      <c r="A316" s="119">
        <v>45518</v>
      </c>
      <c r="B316" s="118">
        <v>166343</v>
      </c>
      <c r="C316" t="s">
        <v>2172</v>
      </c>
      <c r="D316">
        <v>1</v>
      </c>
      <c r="E316"/>
      <c r="F316"/>
      <c r="G316">
        <v>1</v>
      </c>
      <c r="H316"/>
      <c r="I316"/>
      <c r="J316" s="28">
        <f t="shared" si="4"/>
        <v>2.5499999999999998</v>
      </c>
      <c r="K316" s="28">
        <f>IF(ISBLANK($B316),"",D316*Rates!$B$15)</f>
        <v>0.65</v>
      </c>
      <c r="L316" s="28">
        <f>IF(ISBLANK($B316),"",$E316*Rates!$B$16)</f>
        <v>0</v>
      </c>
      <c r="M316" s="28">
        <f>IF(ISBLANK($B316),"",$F316*Rates!$B$17)</f>
        <v>0</v>
      </c>
      <c r="N316" s="28">
        <f>IF(ISBLANK($B316),"",$G316*Rates!$B$18)</f>
        <v>0.65</v>
      </c>
      <c r="O316" s="28">
        <f>IF(ISBLANK($B316),"",$H316*Rates!$B$19)</f>
        <v>0</v>
      </c>
      <c r="P316" s="28">
        <f>IF(ISBLANK($B316),"",$I316*Rates!$B$20)</f>
        <v>0</v>
      </c>
      <c r="Q316" s="28">
        <f>IF(ISBLANK($B316),"",IF($C316="DTC",Rates!$B$21,IF($C316="B2B",Rates!$B$22,"TYPO")))</f>
        <v>1.25</v>
      </c>
      <c r="R316" s="29"/>
    </row>
    <row r="317" spans="1:18" ht="15" customHeight="1">
      <c r="A317" s="119">
        <v>45518</v>
      </c>
      <c r="B317" s="118" t="s">
        <v>2173</v>
      </c>
      <c r="C317" t="s">
        <v>2174</v>
      </c>
      <c r="D317">
        <v>100</v>
      </c>
      <c r="E317"/>
      <c r="F317"/>
      <c r="G317"/>
      <c r="H317"/>
      <c r="I317"/>
      <c r="J317" s="28">
        <f t="shared" si="4"/>
        <v>80</v>
      </c>
      <c r="K317" s="28">
        <f>IF(ISBLANK($B317),"",D317*Rates!$B$15)</f>
        <v>65</v>
      </c>
      <c r="L317" s="28">
        <f>IF(ISBLANK($B317),"",$E317*Rates!$B$16)</f>
        <v>0</v>
      </c>
      <c r="M317" s="28">
        <f>IF(ISBLANK($B317),"",$F317*Rates!$B$17)</f>
        <v>0</v>
      </c>
      <c r="N317" s="28">
        <f>IF(ISBLANK($B317),"",$G317*Rates!$B$18)</f>
        <v>0</v>
      </c>
      <c r="O317" s="28">
        <f>IF(ISBLANK($B317),"",$H317*Rates!$B$19)</f>
        <v>0</v>
      </c>
      <c r="P317" s="28">
        <f>IF(ISBLANK($B317),"",$I317*Rates!$B$20)</f>
        <v>0</v>
      </c>
      <c r="Q317" s="28">
        <f>IF(ISBLANK($B317),"",IF($C317="DTC",Rates!$B$21,IF($C317="B2B",Rates!$B$22,"TYPO")))</f>
        <v>15</v>
      </c>
      <c r="R317" s="29"/>
    </row>
    <row r="318" spans="1:18" ht="15" customHeight="1">
      <c r="A318" s="119">
        <v>45520</v>
      </c>
      <c r="B318" s="118">
        <v>136544</v>
      </c>
      <c r="C318" t="s">
        <v>2172</v>
      </c>
      <c r="D318">
        <v>1</v>
      </c>
      <c r="E318"/>
      <c r="F318"/>
      <c r="G318">
        <v>1</v>
      </c>
      <c r="H318"/>
      <c r="I318"/>
      <c r="J318" s="28">
        <f t="shared" si="4"/>
        <v>2.5499999999999998</v>
      </c>
      <c r="K318" s="28">
        <f>IF(ISBLANK($B318),"",D318*Rates!$B$15)</f>
        <v>0.65</v>
      </c>
      <c r="L318" s="28">
        <f>IF(ISBLANK($B318),"",$E318*Rates!$B$16)</f>
        <v>0</v>
      </c>
      <c r="M318" s="28">
        <f>IF(ISBLANK($B318),"",$F318*Rates!$B$17)</f>
        <v>0</v>
      </c>
      <c r="N318" s="28">
        <f>IF(ISBLANK($B318),"",$G318*Rates!$B$18)</f>
        <v>0.65</v>
      </c>
      <c r="O318" s="28">
        <f>IF(ISBLANK($B318),"",$H318*Rates!$B$19)</f>
        <v>0</v>
      </c>
      <c r="P318" s="28">
        <f>IF(ISBLANK($B318),"",$I318*Rates!$B$20)</f>
        <v>0</v>
      </c>
      <c r="Q318" s="28">
        <f>IF(ISBLANK($B318),"",IF($C318="DTC",Rates!$B$21,IF($C318="B2B",Rates!$B$22,"TYPO")))</f>
        <v>1.25</v>
      </c>
      <c r="R318" s="29"/>
    </row>
    <row r="319" spans="1:18" ht="15" customHeight="1">
      <c r="A319" s="119">
        <v>45520</v>
      </c>
      <c r="B319" s="118">
        <v>142298</v>
      </c>
      <c r="C319" t="s">
        <v>2172</v>
      </c>
      <c r="D319">
        <v>1</v>
      </c>
      <c r="E319"/>
      <c r="F319"/>
      <c r="G319">
        <v>1</v>
      </c>
      <c r="H319"/>
      <c r="I319"/>
      <c r="J319" s="28">
        <f t="shared" si="4"/>
        <v>2.5499999999999998</v>
      </c>
      <c r="K319" s="28">
        <f>IF(ISBLANK($B319),"",D319*Rates!$B$15)</f>
        <v>0.65</v>
      </c>
      <c r="L319" s="28">
        <f>IF(ISBLANK($B319),"",$E319*Rates!$B$16)</f>
        <v>0</v>
      </c>
      <c r="M319" s="28">
        <f>IF(ISBLANK($B319),"",$F319*Rates!$B$17)</f>
        <v>0</v>
      </c>
      <c r="N319" s="28">
        <f>IF(ISBLANK($B319),"",$G319*Rates!$B$18)</f>
        <v>0.65</v>
      </c>
      <c r="O319" s="28">
        <f>IF(ISBLANK($B319),"",$H319*Rates!$B$19)</f>
        <v>0</v>
      </c>
      <c r="P319" s="28">
        <f>IF(ISBLANK($B319),"",$I319*Rates!$B$20)</f>
        <v>0</v>
      </c>
      <c r="Q319" s="28">
        <f>IF(ISBLANK($B319),"",IF($C319="DTC",Rates!$B$21,IF($C319="B2B",Rates!$B$22,"TYPO")))</f>
        <v>1.25</v>
      </c>
      <c r="R319" s="29"/>
    </row>
    <row r="320" spans="1:18" ht="15" customHeight="1">
      <c r="A320" s="119">
        <v>45520</v>
      </c>
      <c r="B320" s="118">
        <v>142321</v>
      </c>
      <c r="C320" t="s">
        <v>2172</v>
      </c>
      <c r="D320">
        <v>1</v>
      </c>
      <c r="E320"/>
      <c r="F320"/>
      <c r="G320">
        <v>1</v>
      </c>
      <c r="H320"/>
      <c r="I320"/>
      <c r="J320" s="28">
        <f t="shared" si="4"/>
        <v>2.5499999999999998</v>
      </c>
      <c r="K320" s="28">
        <f>IF(ISBLANK($B320),"",D320*Rates!$B$15)</f>
        <v>0.65</v>
      </c>
      <c r="L320" s="28">
        <f>IF(ISBLANK($B320),"",$E320*Rates!$B$16)</f>
        <v>0</v>
      </c>
      <c r="M320" s="28">
        <f>IF(ISBLANK($B320),"",$F320*Rates!$B$17)</f>
        <v>0</v>
      </c>
      <c r="N320" s="28">
        <f>IF(ISBLANK($B320),"",$G320*Rates!$B$18)</f>
        <v>0.65</v>
      </c>
      <c r="O320" s="28">
        <f>IF(ISBLANK($B320),"",$H320*Rates!$B$19)</f>
        <v>0</v>
      </c>
      <c r="P320" s="28">
        <f>IF(ISBLANK($B320),"",$I320*Rates!$B$20)</f>
        <v>0</v>
      </c>
      <c r="Q320" s="28">
        <f>IF(ISBLANK($B320),"",IF($C320="DTC",Rates!$B$21,IF($C320="B2B",Rates!$B$22,"TYPO")))</f>
        <v>1.25</v>
      </c>
      <c r="R320" s="29"/>
    </row>
    <row r="321" spans="1:18" ht="15" customHeight="1">
      <c r="A321" s="119">
        <v>45520</v>
      </c>
      <c r="B321" s="118">
        <v>142480</v>
      </c>
      <c r="C321" t="s">
        <v>2172</v>
      </c>
      <c r="D321">
        <v>1</v>
      </c>
      <c r="E321"/>
      <c r="F321"/>
      <c r="G321">
        <v>1</v>
      </c>
      <c r="H321"/>
      <c r="I321"/>
      <c r="J321" s="28">
        <f t="shared" si="4"/>
        <v>2.5499999999999998</v>
      </c>
      <c r="K321" s="28">
        <f>IF(ISBLANK($B321),"",D321*Rates!$B$15)</f>
        <v>0.65</v>
      </c>
      <c r="L321" s="28">
        <f>IF(ISBLANK($B321),"",$E321*Rates!$B$16)</f>
        <v>0</v>
      </c>
      <c r="M321" s="28">
        <f>IF(ISBLANK($B321),"",$F321*Rates!$B$17)</f>
        <v>0</v>
      </c>
      <c r="N321" s="28">
        <f>IF(ISBLANK($B321),"",$G321*Rates!$B$18)</f>
        <v>0.65</v>
      </c>
      <c r="O321" s="28">
        <f>IF(ISBLANK($B321),"",$H321*Rates!$B$19)</f>
        <v>0</v>
      </c>
      <c r="P321" s="28">
        <f>IF(ISBLANK($B321),"",$I321*Rates!$B$20)</f>
        <v>0</v>
      </c>
      <c r="Q321" s="28">
        <f>IF(ISBLANK($B321),"",IF($C321="DTC",Rates!$B$21,IF($C321="B2B",Rates!$B$22,"TYPO")))</f>
        <v>1.25</v>
      </c>
      <c r="R321" s="29"/>
    </row>
    <row r="322" spans="1:18" ht="15" customHeight="1">
      <c r="A322" s="119">
        <v>45520</v>
      </c>
      <c r="B322" s="118">
        <v>142646</v>
      </c>
      <c r="C322" t="s">
        <v>2172</v>
      </c>
      <c r="D322">
        <v>1</v>
      </c>
      <c r="E322"/>
      <c r="F322"/>
      <c r="G322">
        <v>1</v>
      </c>
      <c r="H322"/>
      <c r="I322"/>
      <c r="J322" s="28">
        <f t="shared" ref="J322:J385" si="5">IF(ISBLANK($B322),"",SUM(K322:Q322))</f>
        <v>2.5499999999999998</v>
      </c>
      <c r="K322" s="28">
        <f>IF(ISBLANK($B322),"",D322*Rates!$B$15)</f>
        <v>0.65</v>
      </c>
      <c r="L322" s="28">
        <f>IF(ISBLANK($B322),"",$E322*Rates!$B$16)</f>
        <v>0</v>
      </c>
      <c r="M322" s="28">
        <f>IF(ISBLANK($B322),"",$F322*Rates!$B$17)</f>
        <v>0</v>
      </c>
      <c r="N322" s="28">
        <f>IF(ISBLANK($B322),"",$G322*Rates!$B$18)</f>
        <v>0.65</v>
      </c>
      <c r="O322" s="28">
        <f>IF(ISBLANK($B322),"",$H322*Rates!$B$19)</f>
        <v>0</v>
      </c>
      <c r="P322" s="28">
        <f>IF(ISBLANK($B322),"",$I322*Rates!$B$20)</f>
        <v>0</v>
      </c>
      <c r="Q322" s="28">
        <f>IF(ISBLANK($B322),"",IF($C322="DTC",Rates!$B$21,IF($C322="B2B",Rates!$B$22,"TYPO")))</f>
        <v>1.25</v>
      </c>
      <c r="R322" s="29"/>
    </row>
    <row r="323" spans="1:18" ht="15" customHeight="1">
      <c r="A323" s="119">
        <v>45520</v>
      </c>
      <c r="B323" s="118">
        <v>142733</v>
      </c>
      <c r="C323" t="s">
        <v>2172</v>
      </c>
      <c r="D323">
        <v>1</v>
      </c>
      <c r="E323"/>
      <c r="F323"/>
      <c r="G323">
        <v>1</v>
      </c>
      <c r="H323"/>
      <c r="I323"/>
      <c r="J323" s="28">
        <f t="shared" si="5"/>
        <v>2.5499999999999998</v>
      </c>
      <c r="K323" s="28">
        <f>IF(ISBLANK($B323),"",D323*Rates!$B$15)</f>
        <v>0.65</v>
      </c>
      <c r="L323" s="28">
        <f>IF(ISBLANK($B323),"",$E323*Rates!$B$16)</f>
        <v>0</v>
      </c>
      <c r="M323" s="28">
        <f>IF(ISBLANK($B323),"",$F323*Rates!$B$17)</f>
        <v>0</v>
      </c>
      <c r="N323" s="28">
        <f>IF(ISBLANK($B323),"",$G323*Rates!$B$18)</f>
        <v>0.65</v>
      </c>
      <c r="O323" s="28">
        <f>IF(ISBLANK($B323),"",$H323*Rates!$B$19)</f>
        <v>0</v>
      </c>
      <c r="P323" s="28">
        <f>IF(ISBLANK($B323),"",$I323*Rates!$B$20)</f>
        <v>0</v>
      </c>
      <c r="Q323" s="28">
        <f>IF(ISBLANK($B323),"",IF($C323="DTC",Rates!$B$21,IF($C323="B2B",Rates!$B$22,"TYPO")))</f>
        <v>1.25</v>
      </c>
      <c r="R323" s="29"/>
    </row>
    <row r="324" spans="1:18" ht="15" customHeight="1">
      <c r="A324" s="119">
        <v>45520</v>
      </c>
      <c r="B324" s="118">
        <v>143986</v>
      </c>
      <c r="C324" t="s">
        <v>2172</v>
      </c>
      <c r="D324">
        <v>1</v>
      </c>
      <c r="E324"/>
      <c r="F324"/>
      <c r="G324">
        <v>1</v>
      </c>
      <c r="H324"/>
      <c r="I324"/>
      <c r="J324" s="28">
        <f t="shared" si="5"/>
        <v>2.5499999999999998</v>
      </c>
      <c r="K324" s="28">
        <f>IF(ISBLANK($B324),"",D324*Rates!$B$15)</f>
        <v>0.65</v>
      </c>
      <c r="L324" s="28">
        <f>IF(ISBLANK($B324),"",$E324*Rates!$B$16)</f>
        <v>0</v>
      </c>
      <c r="M324" s="28">
        <f>IF(ISBLANK($B324),"",$F324*Rates!$B$17)</f>
        <v>0</v>
      </c>
      <c r="N324" s="28">
        <f>IF(ISBLANK($B324),"",$G324*Rates!$B$18)</f>
        <v>0.65</v>
      </c>
      <c r="O324" s="28">
        <f>IF(ISBLANK($B324),"",$H324*Rates!$B$19)</f>
        <v>0</v>
      </c>
      <c r="P324" s="28">
        <f>IF(ISBLANK($B324),"",$I324*Rates!$B$20)</f>
        <v>0</v>
      </c>
      <c r="Q324" s="28">
        <f>IF(ISBLANK($B324),"",IF($C324="DTC",Rates!$B$21,IF($C324="B2B",Rates!$B$22,"TYPO")))</f>
        <v>1.25</v>
      </c>
      <c r="R324" s="29"/>
    </row>
    <row r="325" spans="1:18" ht="15" customHeight="1">
      <c r="A325" s="119">
        <v>45520</v>
      </c>
      <c r="B325" s="118">
        <v>144020</v>
      </c>
      <c r="C325" t="s">
        <v>2172</v>
      </c>
      <c r="D325">
        <v>1</v>
      </c>
      <c r="E325"/>
      <c r="F325"/>
      <c r="G325">
        <v>1</v>
      </c>
      <c r="H325"/>
      <c r="I325"/>
      <c r="J325" s="28">
        <f t="shared" si="5"/>
        <v>2.5499999999999998</v>
      </c>
      <c r="K325" s="28">
        <f>IF(ISBLANK($B325),"",D325*Rates!$B$15)</f>
        <v>0.65</v>
      </c>
      <c r="L325" s="28">
        <f>IF(ISBLANK($B325),"",$E325*Rates!$B$16)</f>
        <v>0</v>
      </c>
      <c r="M325" s="28">
        <f>IF(ISBLANK($B325),"",$F325*Rates!$B$17)</f>
        <v>0</v>
      </c>
      <c r="N325" s="28">
        <f>IF(ISBLANK($B325),"",$G325*Rates!$B$18)</f>
        <v>0.65</v>
      </c>
      <c r="O325" s="28">
        <f>IF(ISBLANK($B325),"",$H325*Rates!$B$19)</f>
        <v>0</v>
      </c>
      <c r="P325" s="28">
        <f>IF(ISBLANK($B325),"",$I325*Rates!$B$20)</f>
        <v>0</v>
      </c>
      <c r="Q325" s="28">
        <f>IF(ISBLANK($B325),"",IF($C325="DTC",Rates!$B$21,IF($C325="B2B",Rates!$B$22,"TYPO")))</f>
        <v>1.25</v>
      </c>
      <c r="R325" s="29"/>
    </row>
    <row r="326" spans="1:18" ht="15" customHeight="1">
      <c r="A326" s="119">
        <v>45520</v>
      </c>
      <c r="B326" s="118">
        <v>144043</v>
      </c>
      <c r="C326" t="s">
        <v>2172</v>
      </c>
      <c r="D326">
        <v>1</v>
      </c>
      <c r="E326"/>
      <c r="F326"/>
      <c r="G326">
        <v>1</v>
      </c>
      <c r="H326"/>
      <c r="I326"/>
      <c r="J326" s="28">
        <f t="shared" si="5"/>
        <v>2.5499999999999998</v>
      </c>
      <c r="K326" s="28">
        <f>IF(ISBLANK($B326),"",D326*Rates!$B$15)</f>
        <v>0.65</v>
      </c>
      <c r="L326" s="28">
        <f>IF(ISBLANK($B326),"",$E326*Rates!$B$16)</f>
        <v>0</v>
      </c>
      <c r="M326" s="28">
        <f>IF(ISBLANK($B326),"",$F326*Rates!$B$17)</f>
        <v>0</v>
      </c>
      <c r="N326" s="28">
        <f>IF(ISBLANK($B326),"",$G326*Rates!$B$18)</f>
        <v>0.65</v>
      </c>
      <c r="O326" s="28">
        <f>IF(ISBLANK($B326),"",$H326*Rates!$B$19)</f>
        <v>0</v>
      </c>
      <c r="P326" s="28">
        <f>IF(ISBLANK($B326),"",$I326*Rates!$B$20)</f>
        <v>0</v>
      </c>
      <c r="Q326" s="28">
        <f>IF(ISBLANK($B326),"",IF($C326="DTC",Rates!$B$21,IF($C326="B2B",Rates!$B$22,"TYPO")))</f>
        <v>1.25</v>
      </c>
      <c r="R326" s="29"/>
    </row>
    <row r="327" spans="1:18" ht="15" customHeight="1">
      <c r="A327" s="119">
        <v>45520</v>
      </c>
      <c r="B327" s="118">
        <v>145321</v>
      </c>
      <c r="C327" t="s">
        <v>2172</v>
      </c>
      <c r="D327">
        <v>1</v>
      </c>
      <c r="E327"/>
      <c r="F327"/>
      <c r="G327">
        <v>1</v>
      </c>
      <c r="H327"/>
      <c r="I327"/>
      <c r="J327" s="28">
        <f t="shared" si="5"/>
        <v>2.5499999999999998</v>
      </c>
      <c r="K327" s="28">
        <f>IF(ISBLANK($B327),"",D327*Rates!$B$15)</f>
        <v>0.65</v>
      </c>
      <c r="L327" s="28">
        <f>IF(ISBLANK($B327),"",$E327*Rates!$B$16)</f>
        <v>0</v>
      </c>
      <c r="M327" s="28">
        <f>IF(ISBLANK($B327),"",$F327*Rates!$B$17)</f>
        <v>0</v>
      </c>
      <c r="N327" s="28">
        <f>IF(ISBLANK($B327),"",$G327*Rates!$B$18)</f>
        <v>0.65</v>
      </c>
      <c r="O327" s="28">
        <f>IF(ISBLANK($B327),"",$H327*Rates!$B$19)</f>
        <v>0</v>
      </c>
      <c r="P327" s="28">
        <f>IF(ISBLANK($B327),"",$I327*Rates!$B$20)</f>
        <v>0</v>
      </c>
      <c r="Q327" s="28">
        <f>IF(ISBLANK($B327),"",IF($C327="DTC",Rates!$B$21,IF($C327="B2B",Rates!$B$22,"TYPO")))</f>
        <v>1.25</v>
      </c>
      <c r="R327" s="29"/>
    </row>
    <row r="328" spans="1:18" ht="15" customHeight="1">
      <c r="A328" s="119">
        <v>45520</v>
      </c>
      <c r="B328" s="118">
        <v>145340</v>
      </c>
      <c r="C328" t="s">
        <v>2172</v>
      </c>
      <c r="D328">
        <v>1</v>
      </c>
      <c r="E328"/>
      <c r="F328"/>
      <c r="G328">
        <v>1</v>
      </c>
      <c r="H328"/>
      <c r="I328"/>
      <c r="J328" s="28">
        <f t="shared" si="5"/>
        <v>2.5499999999999998</v>
      </c>
      <c r="K328" s="28">
        <f>IF(ISBLANK($B328),"",D328*Rates!$B$15)</f>
        <v>0.65</v>
      </c>
      <c r="L328" s="28">
        <f>IF(ISBLANK($B328),"",$E328*Rates!$B$16)</f>
        <v>0</v>
      </c>
      <c r="M328" s="28">
        <f>IF(ISBLANK($B328),"",$F328*Rates!$B$17)</f>
        <v>0</v>
      </c>
      <c r="N328" s="28">
        <f>IF(ISBLANK($B328),"",$G328*Rates!$B$18)</f>
        <v>0.65</v>
      </c>
      <c r="O328" s="28">
        <f>IF(ISBLANK($B328),"",$H328*Rates!$B$19)</f>
        <v>0</v>
      </c>
      <c r="P328" s="28">
        <f>IF(ISBLANK($B328),"",$I328*Rates!$B$20)</f>
        <v>0</v>
      </c>
      <c r="Q328" s="28">
        <f>IF(ISBLANK($B328),"",IF($C328="DTC",Rates!$B$21,IF($C328="B2B",Rates!$B$22,"TYPO")))</f>
        <v>1.25</v>
      </c>
      <c r="R328" s="29"/>
    </row>
    <row r="329" spans="1:18" ht="15" customHeight="1">
      <c r="A329" s="119">
        <v>45520</v>
      </c>
      <c r="B329" s="118">
        <v>145367</v>
      </c>
      <c r="C329" t="s">
        <v>2172</v>
      </c>
      <c r="D329">
        <v>1</v>
      </c>
      <c r="E329"/>
      <c r="F329"/>
      <c r="G329">
        <v>1</v>
      </c>
      <c r="H329"/>
      <c r="I329"/>
      <c r="J329" s="28">
        <f t="shared" si="5"/>
        <v>2.5499999999999998</v>
      </c>
      <c r="K329" s="28">
        <f>IF(ISBLANK($B329),"",D329*Rates!$B$15)</f>
        <v>0.65</v>
      </c>
      <c r="L329" s="28">
        <f>IF(ISBLANK($B329),"",$E329*Rates!$B$16)</f>
        <v>0</v>
      </c>
      <c r="M329" s="28">
        <f>IF(ISBLANK($B329),"",$F329*Rates!$B$17)</f>
        <v>0</v>
      </c>
      <c r="N329" s="28">
        <f>IF(ISBLANK($B329),"",$G329*Rates!$B$18)</f>
        <v>0.65</v>
      </c>
      <c r="O329" s="28">
        <f>IF(ISBLANK($B329),"",$H329*Rates!$B$19)</f>
        <v>0</v>
      </c>
      <c r="P329" s="28">
        <f>IF(ISBLANK($B329),"",$I329*Rates!$B$20)</f>
        <v>0</v>
      </c>
      <c r="Q329" s="28">
        <f>IF(ISBLANK($B329),"",IF($C329="DTC",Rates!$B$21,IF($C329="B2B",Rates!$B$22,"TYPO")))</f>
        <v>1.25</v>
      </c>
      <c r="R329" s="29"/>
    </row>
    <row r="330" spans="1:18" ht="15" customHeight="1">
      <c r="A330" s="119">
        <v>45520</v>
      </c>
      <c r="B330" s="118">
        <v>158003</v>
      </c>
      <c r="C330" t="s">
        <v>2172</v>
      </c>
      <c r="D330">
        <v>1</v>
      </c>
      <c r="E330"/>
      <c r="F330"/>
      <c r="G330">
        <v>1</v>
      </c>
      <c r="H330"/>
      <c r="I330"/>
      <c r="J330" s="28">
        <f t="shared" si="5"/>
        <v>2.5499999999999998</v>
      </c>
      <c r="K330" s="28">
        <f>IF(ISBLANK($B330),"",D330*Rates!$B$15)</f>
        <v>0.65</v>
      </c>
      <c r="L330" s="28">
        <f>IF(ISBLANK($B330),"",$E330*Rates!$B$16)</f>
        <v>0</v>
      </c>
      <c r="M330" s="28">
        <f>IF(ISBLANK($B330),"",$F330*Rates!$B$17)</f>
        <v>0</v>
      </c>
      <c r="N330" s="28">
        <f>IF(ISBLANK($B330),"",$G330*Rates!$B$18)</f>
        <v>0.65</v>
      </c>
      <c r="O330" s="28">
        <f>IF(ISBLANK($B330),"",$H330*Rates!$B$19)</f>
        <v>0</v>
      </c>
      <c r="P330" s="28">
        <f>IF(ISBLANK($B330),"",$I330*Rates!$B$20)</f>
        <v>0</v>
      </c>
      <c r="Q330" s="28">
        <f>IF(ISBLANK($B330),"",IF($C330="DTC",Rates!$B$21,IF($C330="B2B",Rates!$B$22,"TYPO")))</f>
        <v>1.25</v>
      </c>
      <c r="R330" s="29"/>
    </row>
    <row r="331" spans="1:18" ht="15" customHeight="1">
      <c r="A331" s="119">
        <v>45520</v>
      </c>
      <c r="B331" s="118">
        <v>158288</v>
      </c>
      <c r="C331" t="s">
        <v>2172</v>
      </c>
      <c r="D331">
        <v>1</v>
      </c>
      <c r="E331"/>
      <c r="F331"/>
      <c r="G331">
        <v>1</v>
      </c>
      <c r="H331"/>
      <c r="I331"/>
      <c r="J331" s="28">
        <f t="shared" si="5"/>
        <v>2.5499999999999998</v>
      </c>
      <c r="K331" s="28">
        <f>IF(ISBLANK($B331),"",D331*Rates!$B$15)</f>
        <v>0.65</v>
      </c>
      <c r="L331" s="28">
        <f>IF(ISBLANK($B331),"",$E331*Rates!$B$16)</f>
        <v>0</v>
      </c>
      <c r="M331" s="28">
        <f>IF(ISBLANK($B331),"",$F331*Rates!$B$17)</f>
        <v>0</v>
      </c>
      <c r="N331" s="28">
        <f>IF(ISBLANK($B331),"",$G331*Rates!$B$18)</f>
        <v>0.65</v>
      </c>
      <c r="O331" s="28">
        <f>IF(ISBLANK($B331),"",$H331*Rates!$B$19)</f>
        <v>0</v>
      </c>
      <c r="P331" s="28">
        <f>IF(ISBLANK($B331),"",$I331*Rates!$B$20)</f>
        <v>0</v>
      </c>
      <c r="Q331" s="28">
        <f>IF(ISBLANK($B331),"",IF($C331="DTC",Rates!$B$21,IF($C331="B2B",Rates!$B$22,"TYPO")))</f>
        <v>1.25</v>
      </c>
      <c r="R331" s="29"/>
    </row>
    <row r="332" spans="1:18" ht="15" customHeight="1">
      <c r="A332" s="119">
        <v>45520</v>
      </c>
      <c r="B332" s="118">
        <v>158918</v>
      </c>
      <c r="C332" t="s">
        <v>2172</v>
      </c>
      <c r="D332">
        <v>1</v>
      </c>
      <c r="E332"/>
      <c r="F332"/>
      <c r="G332">
        <v>1</v>
      </c>
      <c r="H332"/>
      <c r="I332"/>
      <c r="J332" s="28">
        <f t="shared" si="5"/>
        <v>2.5499999999999998</v>
      </c>
      <c r="K332" s="28">
        <f>IF(ISBLANK($B332),"",D332*Rates!$B$15)</f>
        <v>0.65</v>
      </c>
      <c r="L332" s="28">
        <f>IF(ISBLANK($B332),"",$E332*Rates!$B$16)</f>
        <v>0</v>
      </c>
      <c r="M332" s="28">
        <f>IF(ISBLANK($B332),"",$F332*Rates!$B$17)</f>
        <v>0</v>
      </c>
      <c r="N332" s="28">
        <f>IF(ISBLANK($B332),"",$G332*Rates!$B$18)</f>
        <v>0.65</v>
      </c>
      <c r="O332" s="28">
        <f>IF(ISBLANK($B332),"",$H332*Rates!$B$19)</f>
        <v>0</v>
      </c>
      <c r="P332" s="28">
        <f>IF(ISBLANK($B332),"",$I332*Rates!$B$20)</f>
        <v>0</v>
      </c>
      <c r="Q332" s="28">
        <f>IF(ISBLANK($B332),"",IF($C332="DTC",Rates!$B$21,IF($C332="B2B",Rates!$B$22,"TYPO")))</f>
        <v>1.25</v>
      </c>
      <c r="R332" s="29"/>
    </row>
    <row r="333" spans="1:18" ht="15" customHeight="1">
      <c r="A333" s="119">
        <v>45520</v>
      </c>
      <c r="B333" s="118">
        <v>158975</v>
      </c>
      <c r="C333" t="s">
        <v>2172</v>
      </c>
      <c r="D333">
        <v>1</v>
      </c>
      <c r="E333"/>
      <c r="F333"/>
      <c r="G333">
        <v>1</v>
      </c>
      <c r="H333"/>
      <c r="I333"/>
      <c r="J333" s="28">
        <f t="shared" si="5"/>
        <v>2.5499999999999998</v>
      </c>
      <c r="K333" s="28">
        <f>IF(ISBLANK($B333),"",D333*Rates!$B$15)</f>
        <v>0.65</v>
      </c>
      <c r="L333" s="28">
        <f>IF(ISBLANK($B333),"",$E333*Rates!$B$16)</f>
        <v>0</v>
      </c>
      <c r="M333" s="28">
        <f>IF(ISBLANK($B333),"",$F333*Rates!$B$17)</f>
        <v>0</v>
      </c>
      <c r="N333" s="28">
        <f>IF(ISBLANK($B333),"",$G333*Rates!$B$18)</f>
        <v>0.65</v>
      </c>
      <c r="O333" s="28">
        <f>IF(ISBLANK($B333),"",$H333*Rates!$B$19)</f>
        <v>0</v>
      </c>
      <c r="P333" s="28">
        <f>IF(ISBLANK($B333),"",$I333*Rates!$B$20)</f>
        <v>0</v>
      </c>
      <c r="Q333" s="28">
        <f>IF(ISBLANK($B333),"",IF($C333="DTC",Rates!$B$21,IF($C333="B2B",Rates!$B$22,"TYPO")))</f>
        <v>1.25</v>
      </c>
      <c r="R333" s="29"/>
    </row>
    <row r="334" spans="1:18" ht="15" customHeight="1">
      <c r="A334" s="119">
        <v>45520</v>
      </c>
      <c r="B334" s="118">
        <v>160223</v>
      </c>
      <c r="C334" t="s">
        <v>2172</v>
      </c>
      <c r="D334">
        <v>1</v>
      </c>
      <c r="E334"/>
      <c r="F334"/>
      <c r="G334">
        <v>1</v>
      </c>
      <c r="H334"/>
      <c r="I334"/>
      <c r="J334" s="28">
        <f t="shared" si="5"/>
        <v>2.5499999999999998</v>
      </c>
      <c r="K334" s="28">
        <f>IF(ISBLANK($B334),"",D334*Rates!$B$15)</f>
        <v>0.65</v>
      </c>
      <c r="L334" s="28">
        <f>IF(ISBLANK($B334),"",$E334*Rates!$B$16)</f>
        <v>0</v>
      </c>
      <c r="M334" s="28">
        <f>IF(ISBLANK($B334),"",$F334*Rates!$B$17)</f>
        <v>0</v>
      </c>
      <c r="N334" s="28">
        <f>IF(ISBLANK($B334),"",$G334*Rates!$B$18)</f>
        <v>0.65</v>
      </c>
      <c r="O334" s="28">
        <f>IF(ISBLANK($B334),"",$H334*Rates!$B$19)</f>
        <v>0</v>
      </c>
      <c r="P334" s="28">
        <f>IF(ISBLANK($B334),"",$I334*Rates!$B$20)</f>
        <v>0</v>
      </c>
      <c r="Q334" s="28">
        <f>IF(ISBLANK($B334),"",IF($C334="DTC",Rates!$B$21,IF($C334="B2B",Rates!$B$22,"TYPO")))</f>
        <v>1.25</v>
      </c>
      <c r="R334" s="29"/>
    </row>
    <row r="335" spans="1:18" ht="15" customHeight="1">
      <c r="A335" s="119">
        <v>45520</v>
      </c>
      <c r="B335" s="118">
        <v>160339</v>
      </c>
      <c r="C335" t="s">
        <v>2172</v>
      </c>
      <c r="D335">
        <v>12</v>
      </c>
      <c r="E335"/>
      <c r="F335"/>
      <c r="G335">
        <v>12</v>
      </c>
      <c r="H335"/>
      <c r="I335"/>
      <c r="J335" s="28">
        <f t="shared" si="5"/>
        <v>16.850000000000001</v>
      </c>
      <c r="K335" s="28">
        <f>IF(ISBLANK($B335),"",D335*Rates!$B$15)</f>
        <v>7.8000000000000007</v>
      </c>
      <c r="L335" s="28">
        <f>IF(ISBLANK($B335),"",$E335*Rates!$B$16)</f>
        <v>0</v>
      </c>
      <c r="M335" s="28">
        <f>IF(ISBLANK($B335),"",$F335*Rates!$B$17)</f>
        <v>0</v>
      </c>
      <c r="N335" s="28">
        <f>IF(ISBLANK($B335),"",$G335*Rates!$B$18)</f>
        <v>7.8000000000000007</v>
      </c>
      <c r="O335" s="28">
        <f>IF(ISBLANK($B335),"",$H335*Rates!$B$19)</f>
        <v>0</v>
      </c>
      <c r="P335" s="28">
        <f>IF(ISBLANK($B335),"",$I335*Rates!$B$20)</f>
        <v>0</v>
      </c>
      <c r="Q335" s="28">
        <f>IF(ISBLANK($B335),"",IF($C335="DTC",Rates!$B$21,IF($C335="B2B",Rates!$B$22,"TYPO")))</f>
        <v>1.25</v>
      </c>
      <c r="R335" s="29"/>
    </row>
    <row r="336" spans="1:18" ht="15" customHeight="1">
      <c r="A336" s="119">
        <v>45520</v>
      </c>
      <c r="B336" s="118">
        <v>164536</v>
      </c>
      <c r="C336" t="s">
        <v>2172</v>
      </c>
      <c r="D336">
        <v>3</v>
      </c>
      <c r="E336"/>
      <c r="F336"/>
      <c r="G336">
        <v>3</v>
      </c>
      <c r="H336"/>
      <c r="I336"/>
      <c r="J336" s="28">
        <f t="shared" si="5"/>
        <v>5.15</v>
      </c>
      <c r="K336" s="28">
        <f>IF(ISBLANK($B336),"",D336*Rates!$B$15)</f>
        <v>1.9500000000000002</v>
      </c>
      <c r="L336" s="28">
        <f>IF(ISBLANK($B336),"",$E336*Rates!$B$16)</f>
        <v>0</v>
      </c>
      <c r="M336" s="28">
        <f>IF(ISBLANK($B336),"",$F336*Rates!$B$17)</f>
        <v>0</v>
      </c>
      <c r="N336" s="28">
        <f>IF(ISBLANK($B336),"",$G336*Rates!$B$18)</f>
        <v>1.9500000000000002</v>
      </c>
      <c r="O336" s="28">
        <f>IF(ISBLANK($B336),"",$H336*Rates!$B$19)</f>
        <v>0</v>
      </c>
      <c r="P336" s="28">
        <f>IF(ISBLANK($B336),"",$I336*Rates!$B$20)</f>
        <v>0</v>
      </c>
      <c r="Q336" s="28">
        <f>IF(ISBLANK($B336),"",IF($C336="DTC",Rates!$B$21,IF($C336="B2B",Rates!$B$22,"TYPO")))</f>
        <v>1.25</v>
      </c>
      <c r="R336" s="29"/>
    </row>
    <row r="337" spans="1:18" ht="15" customHeight="1">
      <c r="A337" s="119">
        <v>45520</v>
      </c>
      <c r="B337" s="118">
        <v>165347</v>
      </c>
      <c r="C337" t="s">
        <v>2172</v>
      </c>
      <c r="D337">
        <v>9</v>
      </c>
      <c r="E337"/>
      <c r="F337"/>
      <c r="G337">
        <v>9</v>
      </c>
      <c r="H337"/>
      <c r="I337"/>
      <c r="J337" s="28">
        <f t="shared" si="5"/>
        <v>12.950000000000001</v>
      </c>
      <c r="K337" s="28">
        <f>IF(ISBLANK($B337),"",D337*Rates!$B$15)</f>
        <v>5.8500000000000005</v>
      </c>
      <c r="L337" s="28">
        <f>IF(ISBLANK($B337),"",$E337*Rates!$B$16)</f>
        <v>0</v>
      </c>
      <c r="M337" s="28">
        <f>IF(ISBLANK($B337),"",$F337*Rates!$B$17)</f>
        <v>0</v>
      </c>
      <c r="N337" s="28">
        <f>IF(ISBLANK($B337),"",$G337*Rates!$B$18)</f>
        <v>5.8500000000000005</v>
      </c>
      <c r="O337" s="28">
        <f>IF(ISBLANK($B337),"",$H337*Rates!$B$19)</f>
        <v>0</v>
      </c>
      <c r="P337" s="28">
        <f>IF(ISBLANK($B337),"",$I337*Rates!$B$20)</f>
        <v>0</v>
      </c>
      <c r="Q337" s="28">
        <f>IF(ISBLANK($B337),"",IF($C337="DTC",Rates!$B$21,IF($C337="B2B",Rates!$B$22,"TYPO")))</f>
        <v>1.25</v>
      </c>
      <c r="R337" s="29"/>
    </row>
    <row r="338" spans="1:18" ht="15" customHeight="1">
      <c r="A338" s="119">
        <v>45520</v>
      </c>
      <c r="B338" s="118">
        <v>165361</v>
      </c>
      <c r="C338" t="s">
        <v>2172</v>
      </c>
      <c r="D338">
        <v>6</v>
      </c>
      <c r="E338"/>
      <c r="F338"/>
      <c r="G338">
        <v>6</v>
      </c>
      <c r="H338"/>
      <c r="I338"/>
      <c r="J338" s="28">
        <f t="shared" si="5"/>
        <v>9.0500000000000007</v>
      </c>
      <c r="K338" s="28">
        <f>IF(ISBLANK($B338),"",D338*Rates!$B$15)</f>
        <v>3.9000000000000004</v>
      </c>
      <c r="L338" s="28">
        <f>IF(ISBLANK($B338),"",$E338*Rates!$B$16)</f>
        <v>0</v>
      </c>
      <c r="M338" s="28">
        <f>IF(ISBLANK($B338),"",$F338*Rates!$B$17)</f>
        <v>0</v>
      </c>
      <c r="N338" s="28">
        <f>IF(ISBLANK($B338),"",$G338*Rates!$B$18)</f>
        <v>3.9000000000000004</v>
      </c>
      <c r="O338" s="28">
        <f>IF(ISBLANK($B338),"",$H338*Rates!$B$19)</f>
        <v>0</v>
      </c>
      <c r="P338" s="28">
        <f>IF(ISBLANK($B338),"",$I338*Rates!$B$20)</f>
        <v>0</v>
      </c>
      <c r="Q338" s="28">
        <f>IF(ISBLANK($B338),"",IF($C338="DTC",Rates!$B$21,IF($C338="B2B",Rates!$B$22,"TYPO")))</f>
        <v>1.25</v>
      </c>
      <c r="R338" s="29"/>
    </row>
    <row r="339" spans="1:18" ht="15" customHeight="1">
      <c r="A339" s="119">
        <v>45520</v>
      </c>
      <c r="B339" s="118">
        <v>165767</v>
      </c>
      <c r="C339" t="s">
        <v>2172</v>
      </c>
      <c r="D339">
        <v>4</v>
      </c>
      <c r="E339"/>
      <c r="F339"/>
      <c r="G339">
        <v>4</v>
      </c>
      <c r="H339"/>
      <c r="I339"/>
      <c r="J339" s="28">
        <f t="shared" si="5"/>
        <v>6.45</v>
      </c>
      <c r="K339" s="28">
        <f>IF(ISBLANK($B339),"",D339*Rates!$B$15)</f>
        <v>2.6</v>
      </c>
      <c r="L339" s="28">
        <f>IF(ISBLANK($B339),"",$E339*Rates!$B$16)</f>
        <v>0</v>
      </c>
      <c r="M339" s="28">
        <f>IF(ISBLANK($B339),"",$F339*Rates!$B$17)</f>
        <v>0</v>
      </c>
      <c r="N339" s="28">
        <f>IF(ISBLANK($B339),"",$G339*Rates!$B$18)</f>
        <v>2.6</v>
      </c>
      <c r="O339" s="28">
        <f>IF(ISBLANK($B339),"",$H339*Rates!$B$19)</f>
        <v>0</v>
      </c>
      <c r="P339" s="28">
        <f>IF(ISBLANK($B339),"",$I339*Rates!$B$20)</f>
        <v>0</v>
      </c>
      <c r="Q339" s="28">
        <f>IF(ISBLANK($B339),"",IF($C339="DTC",Rates!$B$21,IF($C339="B2B",Rates!$B$22,"TYPO")))</f>
        <v>1.25</v>
      </c>
      <c r="R339" s="29"/>
    </row>
    <row r="340" spans="1:18" ht="15" customHeight="1">
      <c r="A340" s="119">
        <v>45520</v>
      </c>
      <c r="B340" s="118">
        <v>166016</v>
      </c>
      <c r="C340" t="s">
        <v>2172</v>
      </c>
      <c r="D340">
        <v>1</v>
      </c>
      <c r="E340"/>
      <c r="F340"/>
      <c r="G340">
        <v>1</v>
      </c>
      <c r="H340">
        <v>1</v>
      </c>
      <c r="I340"/>
      <c r="J340" s="28">
        <f t="shared" si="5"/>
        <v>5.05</v>
      </c>
      <c r="K340" s="28">
        <f>IF(ISBLANK($B340),"",D340*Rates!$B$15)</f>
        <v>0.65</v>
      </c>
      <c r="L340" s="28">
        <f>IF(ISBLANK($B340),"",$E340*Rates!$B$16)</f>
        <v>0</v>
      </c>
      <c r="M340" s="28">
        <f>IF(ISBLANK($B340),"",$F340*Rates!$B$17)</f>
        <v>0</v>
      </c>
      <c r="N340" s="28">
        <f>IF(ISBLANK($B340),"",$G340*Rates!$B$18)</f>
        <v>0.65</v>
      </c>
      <c r="O340" s="28">
        <f>IF(ISBLANK($B340),"",$H340*Rates!$B$19)</f>
        <v>2.5</v>
      </c>
      <c r="P340" s="28">
        <f>IF(ISBLANK($B340),"",$I340*Rates!$B$20)</f>
        <v>0</v>
      </c>
      <c r="Q340" s="28">
        <f>IF(ISBLANK($B340),"",IF($C340="DTC",Rates!$B$21,IF($C340="B2B",Rates!$B$22,"TYPO")))</f>
        <v>1.25</v>
      </c>
      <c r="R340" s="29"/>
    </row>
    <row r="341" spans="1:18" ht="15" customHeight="1">
      <c r="A341" s="119">
        <v>45520</v>
      </c>
      <c r="B341" s="118">
        <v>166100</v>
      </c>
      <c r="C341" t="s">
        <v>2172</v>
      </c>
      <c r="D341">
        <v>1</v>
      </c>
      <c r="E341"/>
      <c r="F341"/>
      <c r="G341">
        <v>1</v>
      </c>
      <c r="H341">
        <v>1</v>
      </c>
      <c r="I341"/>
      <c r="J341" s="28">
        <f t="shared" si="5"/>
        <v>5.05</v>
      </c>
      <c r="K341" s="28">
        <f>IF(ISBLANK($B341),"",D341*Rates!$B$15)</f>
        <v>0.65</v>
      </c>
      <c r="L341" s="28">
        <f>IF(ISBLANK($B341),"",$E341*Rates!$B$16)</f>
        <v>0</v>
      </c>
      <c r="M341" s="28">
        <f>IF(ISBLANK($B341),"",$F341*Rates!$B$17)</f>
        <v>0</v>
      </c>
      <c r="N341" s="28">
        <f>IF(ISBLANK($B341),"",$G341*Rates!$B$18)</f>
        <v>0.65</v>
      </c>
      <c r="O341" s="28">
        <f>IF(ISBLANK($B341),"",$H341*Rates!$B$19)</f>
        <v>2.5</v>
      </c>
      <c r="P341" s="28">
        <f>IF(ISBLANK($B341),"",$I341*Rates!$B$20)</f>
        <v>0</v>
      </c>
      <c r="Q341" s="28">
        <f>IF(ISBLANK($B341),"",IF($C341="DTC",Rates!$B$21,IF($C341="B2B",Rates!$B$22,"TYPO")))</f>
        <v>1.25</v>
      </c>
      <c r="R341" s="29"/>
    </row>
    <row r="342" spans="1:18" ht="15" customHeight="1">
      <c r="A342" s="119">
        <v>45520</v>
      </c>
      <c r="B342" s="118">
        <v>166167</v>
      </c>
      <c r="C342" t="s">
        <v>2172</v>
      </c>
      <c r="D342">
        <v>1</v>
      </c>
      <c r="E342"/>
      <c r="F342"/>
      <c r="G342">
        <v>1</v>
      </c>
      <c r="H342"/>
      <c r="I342"/>
      <c r="J342" s="28">
        <f t="shared" si="5"/>
        <v>2.5499999999999998</v>
      </c>
      <c r="K342" s="28">
        <f>IF(ISBLANK($B342),"",D342*Rates!$B$15)</f>
        <v>0.65</v>
      </c>
      <c r="L342" s="28">
        <f>IF(ISBLANK($B342),"",$E342*Rates!$B$16)</f>
        <v>0</v>
      </c>
      <c r="M342" s="28">
        <f>IF(ISBLANK($B342),"",$F342*Rates!$B$17)</f>
        <v>0</v>
      </c>
      <c r="N342" s="28">
        <f>IF(ISBLANK($B342),"",$G342*Rates!$B$18)</f>
        <v>0.65</v>
      </c>
      <c r="O342" s="28">
        <f>IF(ISBLANK($B342),"",$H342*Rates!$B$19)</f>
        <v>0</v>
      </c>
      <c r="P342" s="28">
        <f>IF(ISBLANK($B342),"",$I342*Rates!$B$20)</f>
        <v>0</v>
      </c>
      <c r="Q342" s="28">
        <f>IF(ISBLANK($B342),"",IF($C342="DTC",Rates!$B$21,IF($C342="B2B",Rates!$B$22,"TYPO")))</f>
        <v>1.25</v>
      </c>
      <c r="R342" s="29"/>
    </row>
    <row r="343" spans="1:18" ht="15" customHeight="1">
      <c r="A343" s="119">
        <v>45520</v>
      </c>
      <c r="B343" s="118">
        <v>166262</v>
      </c>
      <c r="C343" t="s">
        <v>2172</v>
      </c>
      <c r="D343">
        <v>6</v>
      </c>
      <c r="E343"/>
      <c r="F343"/>
      <c r="G343">
        <v>5</v>
      </c>
      <c r="H343"/>
      <c r="I343"/>
      <c r="J343" s="28">
        <f t="shared" si="5"/>
        <v>8.4</v>
      </c>
      <c r="K343" s="28">
        <f>IF(ISBLANK($B343),"",D343*Rates!$B$15)</f>
        <v>3.9000000000000004</v>
      </c>
      <c r="L343" s="28">
        <f>IF(ISBLANK($B343),"",$E343*Rates!$B$16)</f>
        <v>0</v>
      </c>
      <c r="M343" s="28">
        <f>IF(ISBLANK($B343),"",$F343*Rates!$B$17)</f>
        <v>0</v>
      </c>
      <c r="N343" s="28">
        <f>IF(ISBLANK($B343),"",$G343*Rates!$B$18)</f>
        <v>3.25</v>
      </c>
      <c r="O343" s="28">
        <f>IF(ISBLANK($B343),"",$H343*Rates!$B$19)</f>
        <v>0</v>
      </c>
      <c r="P343" s="28">
        <f>IF(ISBLANK($B343),"",$I343*Rates!$B$20)</f>
        <v>0</v>
      </c>
      <c r="Q343" s="28">
        <f>IF(ISBLANK($B343),"",IF($C343="DTC",Rates!$B$21,IF($C343="B2B",Rates!$B$22,"TYPO")))</f>
        <v>1.25</v>
      </c>
      <c r="R343" s="29"/>
    </row>
    <row r="344" spans="1:18" ht="15" customHeight="1">
      <c r="A344" s="119">
        <v>45520</v>
      </c>
      <c r="B344" s="118">
        <v>166352</v>
      </c>
      <c r="C344" t="s">
        <v>2172</v>
      </c>
      <c r="D344">
        <v>1</v>
      </c>
      <c r="E344"/>
      <c r="F344"/>
      <c r="G344">
        <v>1</v>
      </c>
      <c r="H344">
        <v>1</v>
      </c>
      <c r="I344"/>
      <c r="J344" s="28">
        <f t="shared" si="5"/>
        <v>5.05</v>
      </c>
      <c r="K344" s="28">
        <f>IF(ISBLANK($B344),"",D344*Rates!$B$15)</f>
        <v>0.65</v>
      </c>
      <c r="L344" s="28">
        <f>IF(ISBLANK($B344),"",$E344*Rates!$B$16)</f>
        <v>0</v>
      </c>
      <c r="M344" s="28">
        <f>IF(ISBLANK($B344),"",$F344*Rates!$B$17)</f>
        <v>0</v>
      </c>
      <c r="N344" s="28">
        <f>IF(ISBLANK($B344),"",$G344*Rates!$B$18)</f>
        <v>0.65</v>
      </c>
      <c r="O344" s="28">
        <f>IF(ISBLANK($B344),"",$H344*Rates!$B$19)</f>
        <v>2.5</v>
      </c>
      <c r="P344" s="28">
        <f>IF(ISBLANK($B344),"",$I344*Rates!$B$20)</f>
        <v>0</v>
      </c>
      <c r="Q344" s="28">
        <f>IF(ISBLANK($B344),"",IF($C344="DTC",Rates!$B$21,IF($C344="B2B",Rates!$B$22,"TYPO")))</f>
        <v>1.25</v>
      </c>
      <c r="R344" s="29"/>
    </row>
    <row r="345" spans="1:18" ht="15" customHeight="1">
      <c r="A345" s="119">
        <v>45520</v>
      </c>
      <c r="B345" s="118">
        <v>166354</v>
      </c>
      <c r="C345" t="s">
        <v>2172</v>
      </c>
      <c r="D345">
        <v>3</v>
      </c>
      <c r="E345"/>
      <c r="F345"/>
      <c r="G345">
        <v>3</v>
      </c>
      <c r="H345"/>
      <c r="I345"/>
      <c r="J345" s="28">
        <f t="shared" si="5"/>
        <v>5.15</v>
      </c>
      <c r="K345" s="28">
        <f>IF(ISBLANK($B345),"",D345*Rates!$B$15)</f>
        <v>1.9500000000000002</v>
      </c>
      <c r="L345" s="28">
        <f>IF(ISBLANK($B345),"",$E345*Rates!$B$16)</f>
        <v>0</v>
      </c>
      <c r="M345" s="28">
        <f>IF(ISBLANK($B345),"",$F345*Rates!$B$17)</f>
        <v>0</v>
      </c>
      <c r="N345" s="28">
        <f>IF(ISBLANK($B345),"",$G345*Rates!$B$18)</f>
        <v>1.9500000000000002</v>
      </c>
      <c r="O345" s="28">
        <f>IF(ISBLANK($B345),"",$H345*Rates!$B$19)</f>
        <v>0</v>
      </c>
      <c r="P345" s="28">
        <f>IF(ISBLANK($B345),"",$I345*Rates!$B$20)</f>
        <v>0</v>
      </c>
      <c r="Q345" s="28">
        <f>IF(ISBLANK($B345),"",IF($C345="DTC",Rates!$B$21,IF($C345="B2B",Rates!$B$22,"TYPO")))</f>
        <v>1.25</v>
      </c>
      <c r="R345" s="29"/>
    </row>
    <row r="346" spans="1:18" ht="15" customHeight="1">
      <c r="A346" s="119">
        <v>45520</v>
      </c>
      <c r="B346" s="118">
        <v>166356</v>
      </c>
      <c r="C346" t="s">
        <v>2172</v>
      </c>
      <c r="D346">
        <v>1</v>
      </c>
      <c r="E346"/>
      <c r="F346"/>
      <c r="G346">
        <v>1</v>
      </c>
      <c r="H346">
        <v>1</v>
      </c>
      <c r="I346"/>
      <c r="J346" s="28">
        <f t="shared" si="5"/>
        <v>5.05</v>
      </c>
      <c r="K346" s="28">
        <f>IF(ISBLANK($B346),"",D346*Rates!$B$15)</f>
        <v>0.65</v>
      </c>
      <c r="L346" s="28">
        <f>IF(ISBLANK($B346),"",$E346*Rates!$B$16)</f>
        <v>0</v>
      </c>
      <c r="M346" s="28">
        <f>IF(ISBLANK($B346),"",$F346*Rates!$B$17)</f>
        <v>0</v>
      </c>
      <c r="N346" s="28">
        <f>IF(ISBLANK($B346),"",$G346*Rates!$B$18)</f>
        <v>0.65</v>
      </c>
      <c r="O346" s="28">
        <f>IF(ISBLANK($B346),"",$H346*Rates!$B$19)</f>
        <v>2.5</v>
      </c>
      <c r="P346" s="28">
        <f>IF(ISBLANK($B346),"",$I346*Rates!$B$20)</f>
        <v>0</v>
      </c>
      <c r="Q346" s="28">
        <f>IF(ISBLANK($B346),"",IF($C346="DTC",Rates!$B$21,IF($C346="B2B",Rates!$B$22,"TYPO")))</f>
        <v>1.25</v>
      </c>
      <c r="R346" s="29"/>
    </row>
    <row r="347" spans="1:18" ht="15" customHeight="1">
      <c r="A347" s="119">
        <v>45520</v>
      </c>
      <c r="B347" s="118">
        <v>166358</v>
      </c>
      <c r="C347" t="s">
        <v>2172</v>
      </c>
      <c r="D347">
        <v>7</v>
      </c>
      <c r="E347"/>
      <c r="F347"/>
      <c r="G347">
        <v>7</v>
      </c>
      <c r="H347"/>
      <c r="I347"/>
      <c r="J347" s="28">
        <f t="shared" si="5"/>
        <v>10.35</v>
      </c>
      <c r="K347" s="28">
        <f>IF(ISBLANK($B347),"",D347*Rates!$B$15)</f>
        <v>4.55</v>
      </c>
      <c r="L347" s="28">
        <f>IF(ISBLANK($B347),"",$E347*Rates!$B$16)</f>
        <v>0</v>
      </c>
      <c r="M347" s="28">
        <f>IF(ISBLANK($B347),"",$F347*Rates!$B$17)</f>
        <v>0</v>
      </c>
      <c r="N347" s="28">
        <f>IF(ISBLANK($B347),"",$G347*Rates!$B$18)</f>
        <v>4.55</v>
      </c>
      <c r="O347" s="28">
        <f>IF(ISBLANK($B347),"",$H347*Rates!$B$19)</f>
        <v>0</v>
      </c>
      <c r="P347" s="28">
        <f>IF(ISBLANK($B347),"",$I347*Rates!$B$20)</f>
        <v>0</v>
      </c>
      <c r="Q347" s="28">
        <f>IF(ISBLANK($B347),"",IF($C347="DTC",Rates!$B$21,IF($C347="B2B",Rates!$B$22,"TYPO")))</f>
        <v>1.25</v>
      </c>
      <c r="R347" s="29"/>
    </row>
    <row r="348" spans="1:18" ht="15" customHeight="1">
      <c r="A348" s="119">
        <v>45520</v>
      </c>
      <c r="B348" s="118">
        <v>166359</v>
      </c>
      <c r="C348" t="s">
        <v>2172</v>
      </c>
      <c r="D348">
        <v>1</v>
      </c>
      <c r="E348"/>
      <c r="F348"/>
      <c r="G348">
        <v>1</v>
      </c>
      <c r="H348">
        <v>1</v>
      </c>
      <c r="I348"/>
      <c r="J348" s="28">
        <f t="shared" si="5"/>
        <v>5.05</v>
      </c>
      <c r="K348" s="28">
        <f>IF(ISBLANK($B348),"",D348*Rates!$B$15)</f>
        <v>0.65</v>
      </c>
      <c r="L348" s="28">
        <f>IF(ISBLANK($B348),"",$E348*Rates!$B$16)</f>
        <v>0</v>
      </c>
      <c r="M348" s="28">
        <f>IF(ISBLANK($B348),"",$F348*Rates!$B$17)</f>
        <v>0</v>
      </c>
      <c r="N348" s="28">
        <f>IF(ISBLANK($B348),"",$G348*Rates!$B$18)</f>
        <v>0.65</v>
      </c>
      <c r="O348" s="28">
        <f>IF(ISBLANK($B348),"",$H348*Rates!$B$19)</f>
        <v>2.5</v>
      </c>
      <c r="P348" s="28">
        <f>IF(ISBLANK($B348),"",$I348*Rates!$B$20)</f>
        <v>0</v>
      </c>
      <c r="Q348" s="28">
        <f>IF(ISBLANK($B348),"",IF($C348="DTC",Rates!$B$21,IF($C348="B2B",Rates!$B$22,"TYPO")))</f>
        <v>1.25</v>
      </c>
      <c r="R348" s="29"/>
    </row>
    <row r="349" spans="1:18" ht="15" customHeight="1">
      <c r="A349" s="119">
        <v>45520</v>
      </c>
      <c r="B349" s="118">
        <v>166363</v>
      </c>
      <c r="C349" t="s">
        <v>2172</v>
      </c>
      <c r="D349">
        <v>4</v>
      </c>
      <c r="E349"/>
      <c r="F349"/>
      <c r="G349">
        <v>4</v>
      </c>
      <c r="H349"/>
      <c r="I349"/>
      <c r="J349" s="28">
        <f t="shared" si="5"/>
        <v>6.45</v>
      </c>
      <c r="K349" s="28">
        <f>IF(ISBLANK($B349),"",D349*Rates!$B$15)</f>
        <v>2.6</v>
      </c>
      <c r="L349" s="28">
        <f>IF(ISBLANK($B349),"",$E349*Rates!$B$16)</f>
        <v>0</v>
      </c>
      <c r="M349" s="28">
        <f>IF(ISBLANK($B349),"",$F349*Rates!$B$17)</f>
        <v>0</v>
      </c>
      <c r="N349" s="28">
        <f>IF(ISBLANK($B349),"",$G349*Rates!$B$18)</f>
        <v>2.6</v>
      </c>
      <c r="O349" s="28">
        <f>IF(ISBLANK($B349),"",$H349*Rates!$B$19)</f>
        <v>0</v>
      </c>
      <c r="P349" s="28">
        <f>IF(ISBLANK($B349),"",$I349*Rates!$B$20)</f>
        <v>0</v>
      </c>
      <c r="Q349" s="28">
        <f>IF(ISBLANK($B349),"",IF($C349="DTC",Rates!$B$21,IF($C349="B2B",Rates!$B$22,"TYPO")))</f>
        <v>1.25</v>
      </c>
      <c r="R349" s="29"/>
    </row>
    <row r="350" spans="1:18" ht="15" customHeight="1">
      <c r="A350" s="119">
        <v>45520</v>
      </c>
      <c r="B350" s="118">
        <v>166365</v>
      </c>
      <c r="C350" t="s">
        <v>2172</v>
      </c>
      <c r="D350">
        <v>6</v>
      </c>
      <c r="E350"/>
      <c r="F350"/>
      <c r="G350">
        <v>4</v>
      </c>
      <c r="H350">
        <v>1</v>
      </c>
      <c r="I350"/>
      <c r="J350" s="28">
        <f t="shared" si="5"/>
        <v>10.25</v>
      </c>
      <c r="K350" s="28">
        <f>IF(ISBLANK($B350),"",D350*Rates!$B$15)</f>
        <v>3.9000000000000004</v>
      </c>
      <c r="L350" s="28">
        <f>IF(ISBLANK($B350),"",$E350*Rates!$B$16)</f>
        <v>0</v>
      </c>
      <c r="M350" s="28">
        <f>IF(ISBLANK($B350),"",$F350*Rates!$B$17)</f>
        <v>0</v>
      </c>
      <c r="N350" s="28">
        <f>IF(ISBLANK($B350),"",$G350*Rates!$B$18)</f>
        <v>2.6</v>
      </c>
      <c r="O350" s="28">
        <f>IF(ISBLANK($B350),"",$H350*Rates!$B$19)</f>
        <v>2.5</v>
      </c>
      <c r="P350" s="28">
        <f>IF(ISBLANK($B350),"",$I350*Rates!$B$20)</f>
        <v>0</v>
      </c>
      <c r="Q350" s="28">
        <f>IF(ISBLANK($B350),"",IF($C350="DTC",Rates!$B$21,IF($C350="B2B",Rates!$B$22,"TYPO")))</f>
        <v>1.25</v>
      </c>
      <c r="R350" s="29"/>
    </row>
    <row r="351" spans="1:18" ht="15" customHeight="1">
      <c r="A351" s="119">
        <v>45520</v>
      </c>
      <c r="B351" s="118">
        <v>166367</v>
      </c>
      <c r="C351" t="s">
        <v>2172</v>
      </c>
      <c r="D351">
        <v>10</v>
      </c>
      <c r="E351"/>
      <c r="F351"/>
      <c r="G351">
        <v>10</v>
      </c>
      <c r="H351"/>
      <c r="I351"/>
      <c r="J351" s="28">
        <f t="shared" si="5"/>
        <v>14.25</v>
      </c>
      <c r="K351" s="28">
        <f>IF(ISBLANK($B351),"",D351*Rates!$B$15)</f>
        <v>6.5</v>
      </c>
      <c r="L351" s="28">
        <f>IF(ISBLANK($B351),"",$E351*Rates!$B$16)</f>
        <v>0</v>
      </c>
      <c r="M351" s="28">
        <f>IF(ISBLANK($B351),"",$F351*Rates!$B$17)</f>
        <v>0</v>
      </c>
      <c r="N351" s="28">
        <f>IF(ISBLANK($B351),"",$G351*Rates!$B$18)</f>
        <v>6.5</v>
      </c>
      <c r="O351" s="28">
        <f>IF(ISBLANK($B351),"",$H351*Rates!$B$19)</f>
        <v>0</v>
      </c>
      <c r="P351" s="28">
        <f>IF(ISBLANK($B351),"",$I351*Rates!$B$20)</f>
        <v>0</v>
      </c>
      <c r="Q351" s="28">
        <f>IF(ISBLANK($B351),"",IF($C351="DTC",Rates!$B$21,IF($C351="B2B",Rates!$B$22,"TYPO")))</f>
        <v>1.25</v>
      </c>
      <c r="R351" s="29"/>
    </row>
    <row r="352" spans="1:18" ht="15" customHeight="1">
      <c r="A352" s="119">
        <v>45520</v>
      </c>
      <c r="B352" s="118">
        <v>166379</v>
      </c>
      <c r="C352" t="s">
        <v>2172</v>
      </c>
      <c r="D352">
        <v>1</v>
      </c>
      <c r="E352"/>
      <c r="F352"/>
      <c r="G352">
        <v>1</v>
      </c>
      <c r="H352">
        <v>1</v>
      </c>
      <c r="I352"/>
      <c r="J352" s="28">
        <f t="shared" si="5"/>
        <v>5.05</v>
      </c>
      <c r="K352" s="28">
        <f>IF(ISBLANK($B352),"",D352*Rates!$B$15)</f>
        <v>0.65</v>
      </c>
      <c r="L352" s="28">
        <f>IF(ISBLANK($B352),"",$E352*Rates!$B$16)</f>
        <v>0</v>
      </c>
      <c r="M352" s="28">
        <f>IF(ISBLANK($B352),"",$F352*Rates!$B$17)</f>
        <v>0</v>
      </c>
      <c r="N352" s="28">
        <f>IF(ISBLANK($B352),"",$G352*Rates!$B$18)</f>
        <v>0.65</v>
      </c>
      <c r="O352" s="28">
        <f>IF(ISBLANK($B352),"",$H352*Rates!$B$19)</f>
        <v>2.5</v>
      </c>
      <c r="P352" s="28">
        <f>IF(ISBLANK($B352),"",$I352*Rates!$B$20)</f>
        <v>0</v>
      </c>
      <c r="Q352" s="28">
        <f>IF(ISBLANK($B352),"",IF($C352="DTC",Rates!$B$21,IF($C352="B2B",Rates!$B$22,"TYPO")))</f>
        <v>1.25</v>
      </c>
      <c r="R352" s="29"/>
    </row>
    <row r="353" spans="1:18" ht="15" customHeight="1">
      <c r="A353" s="119">
        <v>45520</v>
      </c>
      <c r="B353" s="118">
        <v>166381</v>
      </c>
      <c r="C353" t="s">
        <v>2172</v>
      </c>
      <c r="D353">
        <v>3</v>
      </c>
      <c r="E353"/>
      <c r="F353"/>
      <c r="G353">
        <v>3</v>
      </c>
      <c r="H353"/>
      <c r="I353"/>
      <c r="J353" s="28">
        <f t="shared" si="5"/>
        <v>5.15</v>
      </c>
      <c r="K353" s="28">
        <f>IF(ISBLANK($B353),"",D353*Rates!$B$15)</f>
        <v>1.9500000000000002</v>
      </c>
      <c r="L353" s="28">
        <f>IF(ISBLANK($B353),"",$E353*Rates!$B$16)</f>
        <v>0</v>
      </c>
      <c r="M353" s="28">
        <f>IF(ISBLANK($B353),"",$F353*Rates!$B$17)</f>
        <v>0</v>
      </c>
      <c r="N353" s="28">
        <f>IF(ISBLANK($B353),"",$G353*Rates!$B$18)</f>
        <v>1.9500000000000002</v>
      </c>
      <c r="O353" s="28">
        <f>IF(ISBLANK($B353),"",$H353*Rates!$B$19)</f>
        <v>0</v>
      </c>
      <c r="P353" s="28">
        <f>IF(ISBLANK($B353),"",$I353*Rates!$B$20)</f>
        <v>0</v>
      </c>
      <c r="Q353" s="28">
        <f>IF(ISBLANK($B353),"",IF($C353="DTC",Rates!$B$21,IF($C353="B2B",Rates!$B$22,"TYPO")))</f>
        <v>1.25</v>
      </c>
      <c r="R353" s="29"/>
    </row>
    <row r="354" spans="1:18" ht="15" customHeight="1">
      <c r="A354" s="119">
        <v>45520</v>
      </c>
      <c r="B354" s="118">
        <v>166385</v>
      </c>
      <c r="C354" t="s">
        <v>2172</v>
      </c>
      <c r="D354">
        <v>3</v>
      </c>
      <c r="E354"/>
      <c r="F354"/>
      <c r="G354">
        <v>2</v>
      </c>
      <c r="H354">
        <v>1</v>
      </c>
      <c r="I354"/>
      <c r="J354" s="28">
        <f t="shared" si="5"/>
        <v>7</v>
      </c>
      <c r="K354" s="28">
        <f>IF(ISBLANK($B354),"",D354*Rates!$B$15)</f>
        <v>1.9500000000000002</v>
      </c>
      <c r="L354" s="28">
        <f>IF(ISBLANK($B354),"",$E354*Rates!$B$16)</f>
        <v>0</v>
      </c>
      <c r="M354" s="28">
        <f>IF(ISBLANK($B354),"",$F354*Rates!$B$17)</f>
        <v>0</v>
      </c>
      <c r="N354" s="28">
        <f>IF(ISBLANK($B354),"",$G354*Rates!$B$18)</f>
        <v>1.3</v>
      </c>
      <c r="O354" s="28">
        <f>IF(ISBLANK($B354),"",$H354*Rates!$B$19)</f>
        <v>2.5</v>
      </c>
      <c r="P354" s="28">
        <f>IF(ISBLANK($B354),"",$I354*Rates!$B$20)</f>
        <v>0</v>
      </c>
      <c r="Q354" s="28">
        <f>IF(ISBLANK($B354),"",IF($C354="DTC",Rates!$B$21,IF($C354="B2B",Rates!$B$22,"TYPO")))</f>
        <v>1.25</v>
      </c>
      <c r="R354" s="29"/>
    </row>
    <row r="355" spans="1:18" ht="15" customHeight="1">
      <c r="A355" s="119">
        <v>45520</v>
      </c>
      <c r="B355" s="118">
        <v>166386</v>
      </c>
      <c r="C355" t="s">
        <v>2172</v>
      </c>
      <c r="D355">
        <v>1</v>
      </c>
      <c r="E355"/>
      <c r="F355"/>
      <c r="G355">
        <v>1</v>
      </c>
      <c r="H355">
        <v>1</v>
      </c>
      <c r="I355"/>
      <c r="J355" s="28">
        <f t="shared" si="5"/>
        <v>5.05</v>
      </c>
      <c r="K355" s="28">
        <f>IF(ISBLANK($B355),"",D355*Rates!$B$15)</f>
        <v>0.65</v>
      </c>
      <c r="L355" s="28">
        <f>IF(ISBLANK($B355),"",$E355*Rates!$B$16)</f>
        <v>0</v>
      </c>
      <c r="M355" s="28">
        <f>IF(ISBLANK($B355),"",$F355*Rates!$B$17)</f>
        <v>0</v>
      </c>
      <c r="N355" s="28">
        <f>IF(ISBLANK($B355),"",$G355*Rates!$B$18)</f>
        <v>0.65</v>
      </c>
      <c r="O355" s="28">
        <f>IF(ISBLANK($B355),"",$H355*Rates!$B$19)</f>
        <v>2.5</v>
      </c>
      <c r="P355" s="28">
        <f>IF(ISBLANK($B355),"",$I355*Rates!$B$20)</f>
        <v>0</v>
      </c>
      <c r="Q355" s="28">
        <f>IF(ISBLANK($B355),"",IF($C355="DTC",Rates!$B$21,IF($C355="B2B",Rates!$B$22,"TYPO")))</f>
        <v>1.25</v>
      </c>
      <c r="R355" s="29"/>
    </row>
    <row r="356" spans="1:18" ht="15" customHeight="1">
      <c r="A356" s="119">
        <v>45520</v>
      </c>
      <c r="B356" s="118">
        <v>166394</v>
      </c>
      <c r="C356" t="s">
        <v>2172</v>
      </c>
      <c r="D356">
        <v>1</v>
      </c>
      <c r="E356"/>
      <c r="F356"/>
      <c r="G356">
        <v>1</v>
      </c>
      <c r="H356">
        <v>1</v>
      </c>
      <c r="I356"/>
      <c r="J356" s="28">
        <f t="shared" si="5"/>
        <v>5.05</v>
      </c>
      <c r="K356" s="28">
        <f>IF(ISBLANK($B356),"",D356*Rates!$B$15)</f>
        <v>0.65</v>
      </c>
      <c r="L356" s="28">
        <f>IF(ISBLANK($B356),"",$E356*Rates!$B$16)</f>
        <v>0</v>
      </c>
      <c r="M356" s="28">
        <f>IF(ISBLANK($B356),"",$F356*Rates!$B$17)</f>
        <v>0</v>
      </c>
      <c r="N356" s="28">
        <f>IF(ISBLANK($B356),"",$G356*Rates!$B$18)</f>
        <v>0.65</v>
      </c>
      <c r="O356" s="28">
        <f>IF(ISBLANK($B356),"",$H356*Rates!$B$19)</f>
        <v>2.5</v>
      </c>
      <c r="P356" s="28">
        <f>IF(ISBLANK($B356),"",$I356*Rates!$B$20)</f>
        <v>0</v>
      </c>
      <c r="Q356" s="28">
        <f>IF(ISBLANK($B356),"",IF($C356="DTC",Rates!$B$21,IF($C356="B2B",Rates!$B$22,"TYPO")))</f>
        <v>1.25</v>
      </c>
      <c r="R356" s="29"/>
    </row>
    <row r="357" spans="1:18" ht="15" customHeight="1">
      <c r="A357" s="119">
        <v>45520</v>
      </c>
      <c r="B357" s="118">
        <v>166395</v>
      </c>
      <c r="C357" t="s">
        <v>2172</v>
      </c>
      <c r="D357">
        <v>3</v>
      </c>
      <c r="E357"/>
      <c r="F357"/>
      <c r="G357">
        <v>3</v>
      </c>
      <c r="H357"/>
      <c r="I357"/>
      <c r="J357" s="28">
        <f t="shared" si="5"/>
        <v>5.15</v>
      </c>
      <c r="K357" s="28">
        <f>IF(ISBLANK($B357),"",D357*Rates!$B$15)</f>
        <v>1.9500000000000002</v>
      </c>
      <c r="L357" s="28">
        <f>IF(ISBLANK($B357),"",$E357*Rates!$B$16)</f>
        <v>0</v>
      </c>
      <c r="M357" s="28">
        <f>IF(ISBLANK($B357),"",$F357*Rates!$B$17)</f>
        <v>0</v>
      </c>
      <c r="N357" s="28">
        <f>IF(ISBLANK($B357),"",$G357*Rates!$B$18)</f>
        <v>1.9500000000000002</v>
      </c>
      <c r="O357" s="28">
        <f>IF(ISBLANK($B357),"",$H357*Rates!$B$19)</f>
        <v>0</v>
      </c>
      <c r="P357" s="28">
        <f>IF(ISBLANK($B357),"",$I357*Rates!$B$20)</f>
        <v>0</v>
      </c>
      <c r="Q357" s="28">
        <f>IF(ISBLANK($B357),"",IF($C357="DTC",Rates!$B$21,IF($C357="B2B",Rates!$B$22,"TYPO")))</f>
        <v>1.25</v>
      </c>
      <c r="R357" s="29"/>
    </row>
    <row r="358" spans="1:18" ht="15" customHeight="1">
      <c r="A358" s="119">
        <v>45520</v>
      </c>
      <c r="B358" s="118">
        <v>166398</v>
      </c>
      <c r="C358" t="s">
        <v>2172</v>
      </c>
      <c r="D358">
        <v>6</v>
      </c>
      <c r="E358"/>
      <c r="F358"/>
      <c r="G358">
        <v>6</v>
      </c>
      <c r="H358"/>
      <c r="I358"/>
      <c r="J358" s="28">
        <f t="shared" si="5"/>
        <v>9.0500000000000007</v>
      </c>
      <c r="K358" s="28">
        <f>IF(ISBLANK($B358),"",D358*Rates!$B$15)</f>
        <v>3.9000000000000004</v>
      </c>
      <c r="L358" s="28">
        <f>IF(ISBLANK($B358),"",$E358*Rates!$B$16)</f>
        <v>0</v>
      </c>
      <c r="M358" s="28">
        <f>IF(ISBLANK($B358),"",$F358*Rates!$B$17)</f>
        <v>0</v>
      </c>
      <c r="N358" s="28">
        <f>IF(ISBLANK($B358),"",$G358*Rates!$B$18)</f>
        <v>3.9000000000000004</v>
      </c>
      <c r="O358" s="28">
        <f>IF(ISBLANK($B358),"",$H358*Rates!$B$19)</f>
        <v>0</v>
      </c>
      <c r="P358" s="28">
        <f>IF(ISBLANK($B358),"",$I358*Rates!$B$20)</f>
        <v>0</v>
      </c>
      <c r="Q358" s="28">
        <f>IF(ISBLANK($B358),"",IF($C358="DTC",Rates!$B$21,IF($C358="B2B",Rates!$B$22,"TYPO")))</f>
        <v>1.25</v>
      </c>
      <c r="R358" s="29"/>
    </row>
    <row r="359" spans="1:18" ht="15" customHeight="1">
      <c r="A359" s="119">
        <v>45520</v>
      </c>
      <c r="B359" s="118">
        <v>166401</v>
      </c>
      <c r="C359" t="s">
        <v>2172</v>
      </c>
      <c r="D359">
        <v>3</v>
      </c>
      <c r="E359"/>
      <c r="F359"/>
      <c r="G359">
        <v>1</v>
      </c>
      <c r="H359"/>
      <c r="I359"/>
      <c r="J359" s="28">
        <f t="shared" si="5"/>
        <v>3.85</v>
      </c>
      <c r="K359" s="28">
        <f>IF(ISBLANK($B359),"",D359*Rates!$B$15)</f>
        <v>1.9500000000000002</v>
      </c>
      <c r="L359" s="28">
        <f>IF(ISBLANK($B359),"",$E359*Rates!$B$16)</f>
        <v>0</v>
      </c>
      <c r="M359" s="28">
        <f>IF(ISBLANK($B359),"",$F359*Rates!$B$17)</f>
        <v>0</v>
      </c>
      <c r="N359" s="28">
        <f>IF(ISBLANK($B359),"",$G359*Rates!$B$18)</f>
        <v>0.65</v>
      </c>
      <c r="O359" s="28">
        <f>IF(ISBLANK($B359),"",$H359*Rates!$B$19)</f>
        <v>0</v>
      </c>
      <c r="P359" s="28">
        <f>IF(ISBLANK($B359),"",$I359*Rates!$B$20)</f>
        <v>0</v>
      </c>
      <c r="Q359" s="28">
        <f>IF(ISBLANK($B359),"",IF($C359="DTC",Rates!$B$21,IF($C359="B2B",Rates!$B$22,"TYPO")))</f>
        <v>1.25</v>
      </c>
      <c r="R359" s="29"/>
    </row>
    <row r="360" spans="1:18" ht="15" customHeight="1">
      <c r="A360" s="119">
        <v>45520</v>
      </c>
      <c r="B360" s="118">
        <v>166404</v>
      </c>
      <c r="C360" t="s">
        <v>2172</v>
      </c>
      <c r="D360">
        <v>9</v>
      </c>
      <c r="E360"/>
      <c r="F360"/>
      <c r="G360">
        <v>9</v>
      </c>
      <c r="H360"/>
      <c r="I360"/>
      <c r="J360" s="28">
        <f t="shared" si="5"/>
        <v>12.950000000000001</v>
      </c>
      <c r="K360" s="28">
        <f>IF(ISBLANK($B360),"",D360*Rates!$B$15)</f>
        <v>5.8500000000000005</v>
      </c>
      <c r="L360" s="28">
        <f>IF(ISBLANK($B360),"",$E360*Rates!$B$16)</f>
        <v>0</v>
      </c>
      <c r="M360" s="28">
        <f>IF(ISBLANK($B360),"",$F360*Rates!$B$17)</f>
        <v>0</v>
      </c>
      <c r="N360" s="28">
        <f>IF(ISBLANK($B360),"",$G360*Rates!$B$18)</f>
        <v>5.8500000000000005</v>
      </c>
      <c r="O360" s="28">
        <f>IF(ISBLANK($B360),"",$H360*Rates!$B$19)</f>
        <v>0</v>
      </c>
      <c r="P360" s="28">
        <f>IF(ISBLANK($B360),"",$I360*Rates!$B$20)</f>
        <v>0</v>
      </c>
      <c r="Q360" s="28">
        <f>IF(ISBLANK($B360),"",IF($C360="DTC",Rates!$B$21,IF($C360="B2B",Rates!$B$22,"TYPO")))</f>
        <v>1.25</v>
      </c>
      <c r="R360" s="29"/>
    </row>
    <row r="361" spans="1:18" ht="15" customHeight="1">
      <c r="A361" s="119">
        <v>45520</v>
      </c>
      <c r="B361" s="118">
        <v>166420</v>
      </c>
      <c r="C361" t="s">
        <v>2172</v>
      </c>
      <c r="D361">
        <v>2</v>
      </c>
      <c r="E361"/>
      <c r="F361"/>
      <c r="G361">
        <v>2</v>
      </c>
      <c r="H361"/>
      <c r="I361"/>
      <c r="J361" s="28">
        <f t="shared" si="5"/>
        <v>3.85</v>
      </c>
      <c r="K361" s="28">
        <f>IF(ISBLANK($B361),"",D361*Rates!$B$15)</f>
        <v>1.3</v>
      </c>
      <c r="L361" s="28">
        <f>IF(ISBLANK($B361),"",$E361*Rates!$B$16)</f>
        <v>0</v>
      </c>
      <c r="M361" s="28">
        <f>IF(ISBLANK($B361),"",$F361*Rates!$B$17)</f>
        <v>0</v>
      </c>
      <c r="N361" s="28">
        <f>IF(ISBLANK($B361),"",$G361*Rates!$B$18)</f>
        <v>1.3</v>
      </c>
      <c r="O361" s="28">
        <f>IF(ISBLANK($B361),"",$H361*Rates!$B$19)</f>
        <v>0</v>
      </c>
      <c r="P361" s="28">
        <f>IF(ISBLANK($B361),"",$I361*Rates!$B$20)</f>
        <v>0</v>
      </c>
      <c r="Q361" s="28">
        <f>IF(ISBLANK($B361),"",IF($C361="DTC",Rates!$B$21,IF($C361="B2B",Rates!$B$22,"TYPO")))</f>
        <v>1.25</v>
      </c>
      <c r="R361" s="29"/>
    </row>
    <row r="362" spans="1:18" ht="15" customHeight="1">
      <c r="A362" s="119">
        <v>45520</v>
      </c>
      <c r="B362" s="118">
        <v>166432</v>
      </c>
      <c r="C362" t="s">
        <v>2172</v>
      </c>
      <c r="D362">
        <v>2</v>
      </c>
      <c r="E362"/>
      <c r="F362"/>
      <c r="G362">
        <v>1</v>
      </c>
      <c r="H362">
        <v>1</v>
      </c>
      <c r="I362"/>
      <c r="J362" s="28">
        <f t="shared" si="5"/>
        <v>5.7</v>
      </c>
      <c r="K362" s="28">
        <f>IF(ISBLANK($B362),"",D362*Rates!$B$15)</f>
        <v>1.3</v>
      </c>
      <c r="L362" s="28">
        <f>IF(ISBLANK($B362),"",$E362*Rates!$B$16)</f>
        <v>0</v>
      </c>
      <c r="M362" s="28">
        <f>IF(ISBLANK($B362),"",$F362*Rates!$B$17)</f>
        <v>0</v>
      </c>
      <c r="N362" s="28">
        <f>IF(ISBLANK($B362),"",$G362*Rates!$B$18)</f>
        <v>0.65</v>
      </c>
      <c r="O362" s="28">
        <f>IF(ISBLANK($B362),"",$H362*Rates!$B$19)</f>
        <v>2.5</v>
      </c>
      <c r="P362" s="28">
        <f>IF(ISBLANK($B362),"",$I362*Rates!$B$20)</f>
        <v>0</v>
      </c>
      <c r="Q362" s="28">
        <f>IF(ISBLANK($B362),"",IF($C362="DTC",Rates!$B$21,IF($C362="B2B",Rates!$B$22,"TYPO")))</f>
        <v>1.25</v>
      </c>
      <c r="R362" s="29"/>
    </row>
    <row r="363" spans="1:18" ht="15" customHeight="1">
      <c r="A363" s="119">
        <v>45520</v>
      </c>
      <c r="B363" s="118">
        <v>166450</v>
      </c>
      <c r="C363" t="s">
        <v>2172</v>
      </c>
      <c r="D363">
        <v>4</v>
      </c>
      <c r="E363"/>
      <c r="F363"/>
      <c r="G363">
        <v>4</v>
      </c>
      <c r="H363"/>
      <c r="I363"/>
      <c r="J363" s="28">
        <f t="shared" si="5"/>
        <v>6.45</v>
      </c>
      <c r="K363" s="28">
        <f>IF(ISBLANK($B363),"",D363*Rates!$B$15)</f>
        <v>2.6</v>
      </c>
      <c r="L363" s="28">
        <f>IF(ISBLANK($B363),"",$E363*Rates!$B$16)</f>
        <v>0</v>
      </c>
      <c r="M363" s="28">
        <f>IF(ISBLANK($B363),"",$F363*Rates!$B$17)</f>
        <v>0</v>
      </c>
      <c r="N363" s="28">
        <f>IF(ISBLANK($B363),"",$G363*Rates!$B$18)</f>
        <v>2.6</v>
      </c>
      <c r="O363" s="28">
        <f>IF(ISBLANK($B363),"",$H363*Rates!$B$19)</f>
        <v>0</v>
      </c>
      <c r="P363" s="28">
        <f>IF(ISBLANK($B363),"",$I363*Rates!$B$20)</f>
        <v>0</v>
      </c>
      <c r="Q363" s="28">
        <f>IF(ISBLANK($B363),"",IF($C363="DTC",Rates!$B$21,IF($C363="B2B",Rates!$B$22,"TYPO")))</f>
        <v>1.25</v>
      </c>
      <c r="R363" s="29"/>
    </row>
    <row r="364" spans="1:18" ht="15" customHeight="1">
      <c r="A364" s="119">
        <v>45520</v>
      </c>
      <c r="B364" s="118">
        <v>166451</v>
      </c>
      <c r="C364" t="s">
        <v>2172</v>
      </c>
      <c r="D364">
        <v>2</v>
      </c>
      <c r="E364"/>
      <c r="F364"/>
      <c r="G364">
        <v>1</v>
      </c>
      <c r="H364">
        <v>1</v>
      </c>
      <c r="I364"/>
      <c r="J364" s="28">
        <f t="shared" si="5"/>
        <v>5.7</v>
      </c>
      <c r="K364" s="28">
        <f>IF(ISBLANK($B364),"",D364*Rates!$B$15)</f>
        <v>1.3</v>
      </c>
      <c r="L364" s="28">
        <f>IF(ISBLANK($B364),"",$E364*Rates!$B$16)</f>
        <v>0</v>
      </c>
      <c r="M364" s="28">
        <f>IF(ISBLANK($B364),"",$F364*Rates!$B$17)</f>
        <v>0</v>
      </c>
      <c r="N364" s="28">
        <f>IF(ISBLANK($B364),"",$G364*Rates!$B$18)</f>
        <v>0.65</v>
      </c>
      <c r="O364" s="28">
        <f>IF(ISBLANK($B364),"",$H364*Rates!$B$19)</f>
        <v>2.5</v>
      </c>
      <c r="P364" s="28">
        <f>IF(ISBLANK($B364),"",$I364*Rates!$B$20)</f>
        <v>0</v>
      </c>
      <c r="Q364" s="28">
        <f>IF(ISBLANK($B364),"",IF($C364="DTC",Rates!$B$21,IF($C364="B2B",Rates!$B$22,"TYPO")))</f>
        <v>1.25</v>
      </c>
      <c r="R364" s="29"/>
    </row>
    <row r="365" spans="1:18" ht="15" customHeight="1">
      <c r="A365" s="119">
        <v>45520</v>
      </c>
      <c r="B365" s="118">
        <v>166452</v>
      </c>
      <c r="C365" t="s">
        <v>2172</v>
      </c>
      <c r="D365">
        <v>7</v>
      </c>
      <c r="E365"/>
      <c r="F365"/>
      <c r="G365">
        <v>7</v>
      </c>
      <c r="H365"/>
      <c r="I365"/>
      <c r="J365" s="28">
        <f t="shared" si="5"/>
        <v>10.35</v>
      </c>
      <c r="K365" s="28">
        <f>IF(ISBLANK($B365),"",D365*Rates!$B$15)</f>
        <v>4.55</v>
      </c>
      <c r="L365" s="28">
        <f>IF(ISBLANK($B365),"",$E365*Rates!$B$16)</f>
        <v>0</v>
      </c>
      <c r="M365" s="28">
        <f>IF(ISBLANK($B365),"",$F365*Rates!$B$17)</f>
        <v>0</v>
      </c>
      <c r="N365" s="28">
        <f>IF(ISBLANK($B365),"",$G365*Rates!$B$18)</f>
        <v>4.55</v>
      </c>
      <c r="O365" s="28">
        <f>IF(ISBLANK($B365),"",$H365*Rates!$B$19)</f>
        <v>0</v>
      </c>
      <c r="P365" s="28">
        <f>IF(ISBLANK($B365),"",$I365*Rates!$B$20)</f>
        <v>0</v>
      </c>
      <c r="Q365" s="28">
        <f>IF(ISBLANK($B365),"",IF($C365="DTC",Rates!$B$21,IF($C365="B2B",Rates!$B$22,"TYPO")))</f>
        <v>1.25</v>
      </c>
      <c r="R365" s="29"/>
    </row>
    <row r="366" spans="1:18" ht="15" customHeight="1">
      <c r="A366" s="119">
        <v>45520</v>
      </c>
      <c r="B366" s="118">
        <v>166457</v>
      </c>
      <c r="C366" t="s">
        <v>2172</v>
      </c>
      <c r="D366">
        <v>4</v>
      </c>
      <c r="E366"/>
      <c r="F366"/>
      <c r="G366">
        <v>4</v>
      </c>
      <c r="H366"/>
      <c r="I366"/>
      <c r="J366" s="28">
        <f t="shared" si="5"/>
        <v>6.45</v>
      </c>
      <c r="K366" s="28">
        <f>IF(ISBLANK($B366),"",D366*Rates!$B$15)</f>
        <v>2.6</v>
      </c>
      <c r="L366" s="28">
        <f>IF(ISBLANK($B366),"",$E366*Rates!$B$16)</f>
        <v>0</v>
      </c>
      <c r="M366" s="28">
        <f>IF(ISBLANK($B366),"",$F366*Rates!$B$17)</f>
        <v>0</v>
      </c>
      <c r="N366" s="28">
        <f>IF(ISBLANK($B366),"",$G366*Rates!$B$18)</f>
        <v>2.6</v>
      </c>
      <c r="O366" s="28">
        <f>IF(ISBLANK($B366),"",$H366*Rates!$B$19)</f>
        <v>0</v>
      </c>
      <c r="P366" s="28">
        <f>IF(ISBLANK($B366),"",$I366*Rates!$B$20)</f>
        <v>0</v>
      </c>
      <c r="Q366" s="28">
        <f>IF(ISBLANK($B366),"",IF($C366="DTC",Rates!$B$21,IF($C366="B2B",Rates!$B$22,"TYPO")))</f>
        <v>1.25</v>
      </c>
      <c r="R366" s="29"/>
    </row>
    <row r="367" spans="1:18" ht="15" customHeight="1">
      <c r="A367" s="119">
        <v>45520</v>
      </c>
      <c r="B367" s="118">
        <v>166465</v>
      </c>
      <c r="C367" t="s">
        <v>2172</v>
      </c>
      <c r="D367">
        <v>2</v>
      </c>
      <c r="E367"/>
      <c r="F367"/>
      <c r="G367">
        <v>2</v>
      </c>
      <c r="H367"/>
      <c r="I367"/>
      <c r="J367" s="28">
        <f t="shared" si="5"/>
        <v>3.85</v>
      </c>
      <c r="K367" s="28">
        <f>IF(ISBLANK($B367),"",D367*Rates!$B$15)</f>
        <v>1.3</v>
      </c>
      <c r="L367" s="28">
        <f>IF(ISBLANK($B367),"",$E367*Rates!$B$16)</f>
        <v>0</v>
      </c>
      <c r="M367" s="28">
        <f>IF(ISBLANK($B367),"",$F367*Rates!$B$17)</f>
        <v>0</v>
      </c>
      <c r="N367" s="28">
        <f>IF(ISBLANK($B367),"",$G367*Rates!$B$18)</f>
        <v>1.3</v>
      </c>
      <c r="O367" s="28">
        <f>IF(ISBLANK($B367),"",$H367*Rates!$B$19)</f>
        <v>0</v>
      </c>
      <c r="P367" s="28">
        <f>IF(ISBLANK($B367),"",$I367*Rates!$B$20)</f>
        <v>0</v>
      </c>
      <c r="Q367" s="28">
        <f>IF(ISBLANK($B367),"",IF($C367="DTC",Rates!$B$21,IF($C367="B2B",Rates!$B$22,"TYPO")))</f>
        <v>1.25</v>
      </c>
      <c r="R367" s="29"/>
    </row>
    <row r="368" spans="1:18" ht="15" customHeight="1">
      <c r="A368" s="119">
        <v>45520</v>
      </c>
      <c r="B368" s="118">
        <v>166469</v>
      </c>
      <c r="C368" t="s">
        <v>2172</v>
      </c>
      <c r="D368">
        <v>1</v>
      </c>
      <c r="E368"/>
      <c r="F368"/>
      <c r="G368">
        <v>1</v>
      </c>
      <c r="H368">
        <v>1</v>
      </c>
      <c r="I368"/>
      <c r="J368" s="28">
        <f t="shared" si="5"/>
        <v>5.05</v>
      </c>
      <c r="K368" s="28">
        <f>IF(ISBLANK($B368),"",D368*Rates!$B$15)</f>
        <v>0.65</v>
      </c>
      <c r="L368" s="28">
        <f>IF(ISBLANK($B368),"",$E368*Rates!$B$16)</f>
        <v>0</v>
      </c>
      <c r="M368" s="28">
        <f>IF(ISBLANK($B368),"",$F368*Rates!$B$17)</f>
        <v>0</v>
      </c>
      <c r="N368" s="28">
        <f>IF(ISBLANK($B368),"",$G368*Rates!$B$18)</f>
        <v>0.65</v>
      </c>
      <c r="O368" s="28">
        <f>IF(ISBLANK($B368),"",$H368*Rates!$B$19)</f>
        <v>2.5</v>
      </c>
      <c r="P368" s="28">
        <f>IF(ISBLANK($B368),"",$I368*Rates!$B$20)</f>
        <v>0</v>
      </c>
      <c r="Q368" s="28">
        <f>IF(ISBLANK($B368),"",IF($C368="DTC",Rates!$B$21,IF($C368="B2B",Rates!$B$22,"TYPO")))</f>
        <v>1.25</v>
      </c>
      <c r="R368" s="29"/>
    </row>
    <row r="369" spans="1:18" ht="15" customHeight="1">
      <c r="A369" s="119">
        <v>45520</v>
      </c>
      <c r="B369" s="118">
        <v>166470</v>
      </c>
      <c r="C369" t="s">
        <v>2172</v>
      </c>
      <c r="D369">
        <v>4</v>
      </c>
      <c r="E369"/>
      <c r="F369"/>
      <c r="G369">
        <v>2</v>
      </c>
      <c r="H369"/>
      <c r="I369"/>
      <c r="J369" s="28">
        <f t="shared" si="5"/>
        <v>5.15</v>
      </c>
      <c r="K369" s="28">
        <f>IF(ISBLANK($B369),"",D369*Rates!$B$15)</f>
        <v>2.6</v>
      </c>
      <c r="L369" s="28">
        <f>IF(ISBLANK($B369),"",$E369*Rates!$B$16)</f>
        <v>0</v>
      </c>
      <c r="M369" s="28">
        <f>IF(ISBLANK($B369),"",$F369*Rates!$B$17)</f>
        <v>0</v>
      </c>
      <c r="N369" s="28">
        <f>IF(ISBLANK($B369),"",$G369*Rates!$B$18)</f>
        <v>1.3</v>
      </c>
      <c r="O369" s="28">
        <f>IF(ISBLANK($B369),"",$H369*Rates!$B$19)</f>
        <v>0</v>
      </c>
      <c r="P369" s="28">
        <f>IF(ISBLANK($B369),"",$I369*Rates!$B$20)</f>
        <v>0</v>
      </c>
      <c r="Q369" s="28">
        <f>IF(ISBLANK($B369),"",IF($C369="DTC",Rates!$B$21,IF($C369="B2B",Rates!$B$22,"TYPO")))</f>
        <v>1.25</v>
      </c>
      <c r="R369" s="29"/>
    </row>
    <row r="370" spans="1:18" ht="15" customHeight="1">
      <c r="A370" s="119">
        <v>45520</v>
      </c>
      <c r="B370" s="118">
        <v>166471</v>
      </c>
      <c r="C370" t="s">
        <v>2172</v>
      </c>
      <c r="D370">
        <v>1</v>
      </c>
      <c r="E370"/>
      <c r="F370"/>
      <c r="G370">
        <v>1</v>
      </c>
      <c r="H370">
        <v>1</v>
      </c>
      <c r="I370"/>
      <c r="J370" s="28">
        <f t="shared" si="5"/>
        <v>5.05</v>
      </c>
      <c r="K370" s="28">
        <f>IF(ISBLANK($B370),"",D370*Rates!$B$15)</f>
        <v>0.65</v>
      </c>
      <c r="L370" s="28">
        <f>IF(ISBLANK($B370),"",$E370*Rates!$B$16)</f>
        <v>0</v>
      </c>
      <c r="M370" s="28">
        <f>IF(ISBLANK($B370),"",$F370*Rates!$B$17)</f>
        <v>0</v>
      </c>
      <c r="N370" s="28">
        <f>IF(ISBLANK($B370),"",$G370*Rates!$B$18)</f>
        <v>0.65</v>
      </c>
      <c r="O370" s="28">
        <f>IF(ISBLANK($B370),"",$H370*Rates!$B$19)</f>
        <v>2.5</v>
      </c>
      <c r="P370" s="28">
        <f>IF(ISBLANK($B370),"",$I370*Rates!$B$20)</f>
        <v>0</v>
      </c>
      <c r="Q370" s="28">
        <f>IF(ISBLANK($B370),"",IF($C370="DTC",Rates!$B$21,IF($C370="B2B",Rates!$B$22,"TYPO")))</f>
        <v>1.25</v>
      </c>
      <c r="R370" s="29"/>
    </row>
    <row r="371" spans="1:18" ht="15" customHeight="1">
      <c r="A371" s="119">
        <v>45520</v>
      </c>
      <c r="B371" s="118">
        <v>166473</v>
      </c>
      <c r="C371" t="s">
        <v>2172</v>
      </c>
      <c r="D371">
        <v>8</v>
      </c>
      <c r="E371"/>
      <c r="F371"/>
      <c r="G371">
        <v>7</v>
      </c>
      <c r="H371"/>
      <c r="I371"/>
      <c r="J371" s="28">
        <f t="shared" si="5"/>
        <v>11</v>
      </c>
      <c r="K371" s="28">
        <f>IF(ISBLANK($B371),"",D371*Rates!$B$15)</f>
        <v>5.2</v>
      </c>
      <c r="L371" s="28">
        <f>IF(ISBLANK($B371),"",$E371*Rates!$B$16)</f>
        <v>0</v>
      </c>
      <c r="M371" s="28">
        <f>IF(ISBLANK($B371),"",$F371*Rates!$B$17)</f>
        <v>0</v>
      </c>
      <c r="N371" s="28">
        <f>IF(ISBLANK($B371),"",$G371*Rates!$B$18)</f>
        <v>4.55</v>
      </c>
      <c r="O371" s="28">
        <f>IF(ISBLANK($B371),"",$H371*Rates!$B$19)</f>
        <v>0</v>
      </c>
      <c r="P371" s="28">
        <f>IF(ISBLANK($B371),"",$I371*Rates!$B$20)</f>
        <v>0</v>
      </c>
      <c r="Q371" s="28">
        <f>IF(ISBLANK($B371),"",IF($C371="DTC",Rates!$B$21,IF($C371="B2B",Rates!$B$22,"TYPO")))</f>
        <v>1.25</v>
      </c>
      <c r="R371" s="29"/>
    </row>
    <row r="372" spans="1:18" ht="15" customHeight="1">
      <c r="A372" s="119">
        <v>45520</v>
      </c>
      <c r="B372" s="118">
        <v>166482</v>
      </c>
      <c r="C372" t="s">
        <v>2172</v>
      </c>
      <c r="D372">
        <v>1</v>
      </c>
      <c r="E372"/>
      <c r="F372"/>
      <c r="G372">
        <v>1</v>
      </c>
      <c r="H372">
        <v>1</v>
      </c>
      <c r="I372"/>
      <c r="J372" s="28">
        <f t="shared" si="5"/>
        <v>5.05</v>
      </c>
      <c r="K372" s="28">
        <f>IF(ISBLANK($B372),"",D372*Rates!$B$15)</f>
        <v>0.65</v>
      </c>
      <c r="L372" s="28">
        <f>IF(ISBLANK($B372),"",$E372*Rates!$B$16)</f>
        <v>0</v>
      </c>
      <c r="M372" s="28">
        <f>IF(ISBLANK($B372),"",$F372*Rates!$B$17)</f>
        <v>0</v>
      </c>
      <c r="N372" s="28">
        <f>IF(ISBLANK($B372),"",$G372*Rates!$B$18)</f>
        <v>0.65</v>
      </c>
      <c r="O372" s="28">
        <f>IF(ISBLANK($B372),"",$H372*Rates!$B$19)</f>
        <v>2.5</v>
      </c>
      <c r="P372" s="28">
        <f>IF(ISBLANK($B372),"",$I372*Rates!$B$20)</f>
        <v>0</v>
      </c>
      <c r="Q372" s="28">
        <f>IF(ISBLANK($B372),"",IF($C372="DTC",Rates!$B$21,IF($C372="B2B",Rates!$B$22,"TYPO")))</f>
        <v>1.25</v>
      </c>
      <c r="R372" s="29"/>
    </row>
    <row r="373" spans="1:18" ht="15" customHeight="1">
      <c r="A373" s="42"/>
      <c r="J373" s="28" t="str">
        <f t="shared" si="5"/>
        <v/>
      </c>
      <c r="K373" s="28" t="str">
        <f>IF(ISBLANK($B373),"",D373*Rates!$B$15)</f>
        <v/>
      </c>
      <c r="L373" s="28" t="str">
        <f>IF(ISBLANK($B373),"",$E373*Rates!$B$16)</f>
        <v/>
      </c>
      <c r="M373" s="28" t="str">
        <f>IF(ISBLANK($B373),"",$F373*Rates!$B$17)</f>
        <v/>
      </c>
      <c r="N373" s="28" t="str">
        <f>IF(ISBLANK($B373),"",$G373*Rates!$B$18)</f>
        <v/>
      </c>
      <c r="O373" s="28" t="str">
        <f>IF(ISBLANK($B373),"",$H373*Rates!$B$19)</f>
        <v/>
      </c>
      <c r="P373" s="28" t="str">
        <f>IF(ISBLANK($B373),"",$I373*Rates!$B$20)</f>
        <v/>
      </c>
      <c r="Q373" s="28" t="str">
        <f>IF(ISBLANK($B373),"",IF($C373="DTC",Rates!$B$21,IF($C373="B2B",Rates!$B$22,"TYPO")))</f>
        <v/>
      </c>
      <c r="R373" s="29"/>
    </row>
    <row r="374" spans="1:18" ht="15" customHeight="1">
      <c r="A374" s="42"/>
      <c r="J374" s="28" t="str">
        <f t="shared" si="5"/>
        <v/>
      </c>
      <c r="K374" s="28" t="str">
        <f>IF(ISBLANK($B374),"",D374*Rates!$B$15)</f>
        <v/>
      </c>
      <c r="L374" s="28" t="str">
        <f>IF(ISBLANK($B374),"",$E374*Rates!$B$16)</f>
        <v/>
      </c>
      <c r="M374" s="28" t="str">
        <f>IF(ISBLANK($B374),"",$F374*Rates!$B$17)</f>
        <v/>
      </c>
      <c r="N374" s="28" t="str">
        <f>IF(ISBLANK($B374),"",$G374*Rates!$B$18)</f>
        <v/>
      </c>
      <c r="O374" s="28" t="str">
        <f>IF(ISBLANK($B374),"",$H374*Rates!$B$19)</f>
        <v/>
      </c>
      <c r="P374" s="28" t="str">
        <f>IF(ISBLANK($B374),"",$I374*Rates!$B$20)</f>
        <v/>
      </c>
      <c r="Q374" s="28" t="str">
        <f>IF(ISBLANK($B374),"",IF($C374="DTC",Rates!$B$21,IF($C374="B2B",Rates!$B$22,"TYPO")))</f>
        <v/>
      </c>
      <c r="R374" s="29"/>
    </row>
    <row r="375" spans="1:18" ht="15" customHeight="1">
      <c r="A375" s="42"/>
      <c r="J375" s="28" t="str">
        <f t="shared" si="5"/>
        <v/>
      </c>
      <c r="K375" s="28" t="str">
        <f>IF(ISBLANK($B375),"",D375*Rates!$B$15)</f>
        <v/>
      </c>
      <c r="L375" s="28" t="str">
        <f>IF(ISBLANK($B375),"",$E375*Rates!$B$16)</f>
        <v/>
      </c>
      <c r="M375" s="28" t="str">
        <f>IF(ISBLANK($B375),"",$F375*Rates!$B$17)</f>
        <v/>
      </c>
      <c r="N375" s="28" t="str">
        <f>IF(ISBLANK($B375),"",$G375*Rates!$B$18)</f>
        <v/>
      </c>
      <c r="O375" s="28" t="str">
        <f>IF(ISBLANK($B375),"",$H375*Rates!$B$19)</f>
        <v/>
      </c>
      <c r="P375" s="28" t="str">
        <f>IF(ISBLANK($B375),"",$I375*Rates!$B$20)</f>
        <v/>
      </c>
      <c r="Q375" s="28" t="str">
        <f>IF(ISBLANK($B375),"",IF($C375="DTC",Rates!$B$21,IF($C375="B2B",Rates!$B$22,"TYPO")))</f>
        <v/>
      </c>
      <c r="R375" s="29"/>
    </row>
    <row r="376" spans="1:18" ht="15" customHeight="1">
      <c r="A376" s="42"/>
      <c r="J376" s="28" t="str">
        <f t="shared" si="5"/>
        <v/>
      </c>
      <c r="K376" s="28" t="str">
        <f>IF(ISBLANK($B376),"",D376*Rates!$B$15)</f>
        <v/>
      </c>
      <c r="L376" s="28" t="str">
        <f>IF(ISBLANK($B376),"",$E376*Rates!$B$16)</f>
        <v/>
      </c>
      <c r="M376" s="28" t="str">
        <f>IF(ISBLANK($B376),"",$F376*Rates!$B$17)</f>
        <v/>
      </c>
      <c r="N376" s="28" t="str">
        <f>IF(ISBLANK($B376),"",$G376*Rates!$B$18)</f>
        <v/>
      </c>
      <c r="O376" s="28" t="str">
        <f>IF(ISBLANK($B376),"",$H376*Rates!$B$19)</f>
        <v/>
      </c>
      <c r="P376" s="28" t="str">
        <f>IF(ISBLANK($B376),"",$I376*Rates!$B$20)</f>
        <v/>
      </c>
      <c r="Q376" s="28" t="str">
        <f>IF(ISBLANK($B376),"",IF($C376="DTC",Rates!$B$21,IF($C376="B2B",Rates!$B$22,"TYPO")))</f>
        <v/>
      </c>
      <c r="R376" s="29"/>
    </row>
    <row r="377" spans="1:18" ht="15" customHeight="1">
      <c r="A377" s="42"/>
      <c r="J377" s="28" t="str">
        <f t="shared" si="5"/>
        <v/>
      </c>
      <c r="K377" s="28" t="str">
        <f>IF(ISBLANK($B377),"",D377*Rates!$B$15)</f>
        <v/>
      </c>
      <c r="L377" s="28" t="str">
        <f>IF(ISBLANK($B377),"",$E377*Rates!$B$16)</f>
        <v/>
      </c>
      <c r="M377" s="28" t="str">
        <f>IF(ISBLANK($B377),"",$F377*Rates!$B$17)</f>
        <v/>
      </c>
      <c r="N377" s="28" t="str">
        <f>IF(ISBLANK($B377),"",$G377*Rates!$B$18)</f>
        <v/>
      </c>
      <c r="O377" s="28" t="str">
        <f>IF(ISBLANK($B377),"",$H377*Rates!$B$19)</f>
        <v/>
      </c>
      <c r="P377" s="28" t="str">
        <f>IF(ISBLANK($B377),"",$I377*Rates!$B$20)</f>
        <v/>
      </c>
      <c r="Q377" s="28" t="str">
        <f>IF(ISBLANK($B377),"",IF($C377="DTC",Rates!$B$21,IF($C377="B2B",Rates!$B$22,"TYPO")))</f>
        <v/>
      </c>
      <c r="R377" s="29"/>
    </row>
    <row r="378" spans="1:18" ht="15" customHeight="1">
      <c r="A378" s="42"/>
      <c r="J378" s="28" t="str">
        <f t="shared" si="5"/>
        <v/>
      </c>
      <c r="K378" s="28" t="str">
        <f>IF(ISBLANK($B378),"",D378*Rates!$B$15)</f>
        <v/>
      </c>
      <c r="L378" s="28" t="str">
        <f>IF(ISBLANK($B378),"",$E378*Rates!$B$16)</f>
        <v/>
      </c>
      <c r="M378" s="28" t="str">
        <f>IF(ISBLANK($B378),"",$F378*Rates!$B$17)</f>
        <v/>
      </c>
      <c r="N378" s="28" t="str">
        <f>IF(ISBLANK($B378),"",$G378*Rates!$B$18)</f>
        <v/>
      </c>
      <c r="O378" s="28" t="str">
        <f>IF(ISBLANK($B378),"",$H378*Rates!$B$19)</f>
        <v/>
      </c>
      <c r="P378" s="28" t="str">
        <f>IF(ISBLANK($B378),"",$I378*Rates!$B$20)</f>
        <v/>
      </c>
      <c r="Q378" s="28" t="str">
        <f>IF(ISBLANK($B378),"",IF($C378="DTC",Rates!$B$21,IF($C378="B2B",Rates!$B$22,"TYPO")))</f>
        <v/>
      </c>
      <c r="R378" s="29"/>
    </row>
    <row r="379" spans="1:18" ht="15" customHeight="1">
      <c r="A379" s="42"/>
      <c r="J379" s="28" t="str">
        <f t="shared" si="5"/>
        <v/>
      </c>
      <c r="K379" s="28" t="str">
        <f>IF(ISBLANK($B379),"",D379*Rates!$B$15)</f>
        <v/>
      </c>
      <c r="L379" s="28" t="str">
        <f>IF(ISBLANK($B379),"",$E379*Rates!$B$16)</f>
        <v/>
      </c>
      <c r="M379" s="28" t="str">
        <f>IF(ISBLANK($B379),"",$F379*Rates!$B$17)</f>
        <v/>
      </c>
      <c r="N379" s="28" t="str">
        <f>IF(ISBLANK($B379),"",$G379*Rates!$B$18)</f>
        <v/>
      </c>
      <c r="O379" s="28" t="str">
        <f>IF(ISBLANK($B379),"",$H379*Rates!$B$19)</f>
        <v/>
      </c>
      <c r="P379" s="28" t="str">
        <f>IF(ISBLANK($B379),"",$I379*Rates!$B$20)</f>
        <v/>
      </c>
      <c r="Q379" s="28" t="str">
        <f>IF(ISBLANK($B379),"",IF($C379="DTC",Rates!$B$21,IF($C379="B2B",Rates!$B$22,"TYPO")))</f>
        <v/>
      </c>
      <c r="R379" s="29"/>
    </row>
    <row r="380" spans="1:18" ht="15" customHeight="1">
      <c r="A380" s="42"/>
      <c r="J380" s="28" t="str">
        <f t="shared" si="5"/>
        <v/>
      </c>
      <c r="K380" s="28" t="str">
        <f>IF(ISBLANK($B380),"",D380*Rates!$B$15)</f>
        <v/>
      </c>
      <c r="L380" s="28" t="str">
        <f>IF(ISBLANK($B380),"",$E380*Rates!$B$16)</f>
        <v/>
      </c>
      <c r="M380" s="28" t="str">
        <f>IF(ISBLANK($B380),"",$F380*Rates!$B$17)</f>
        <v/>
      </c>
      <c r="N380" s="28" t="str">
        <f>IF(ISBLANK($B380),"",$G380*Rates!$B$18)</f>
        <v/>
      </c>
      <c r="O380" s="28" t="str">
        <f>IF(ISBLANK($B380),"",$H380*Rates!$B$19)</f>
        <v/>
      </c>
      <c r="P380" s="28" t="str">
        <f>IF(ISBLANK($B380),"",$I380*Rates!$B$20)</f>
        <v/>
      </c>
      <c r="Q380" s="28" t="str">
        <f>IF(ISBLANK($B380),"",IF($C380="DTC",Rates!$B$21,IF($C380="B2B",Rates!$B$22,"TYPO")))</f>
        <v/>
      </c>
      <c r="R380" s="29"/>
    </row>
    <row r="381" spans="1:18" ht="15" customHeight="1">
      <c r="A381" s="42"/>
      <c r="J381" s="28" t="str">
        <f t="shared" si="5"/>
        <v/>
      </c>
      <c r="K381" s="28" t="str">
        <f>IF(ISBLANK($B381),"",D381*Rates!$B$15)</f>
        <v/>
      </c>
      <c r="L381" s="28" t="str">
        <f>IF(ISBLANK($B381),"",$E381*Rates!$B$16)</f>
        <v/>
      </c>
      <c r="M381" s="28" t="str">
        <f>IF(ISBLANK($B381),"",$F381*Rates!$B$17)</f>
        <v/>
      </c>
      <c r="N381" s="28" t="str">
        <f>IF(ISBLANK($B381),"",$G381*Rates!$B$18)</f>
        <v/>
      </c>
      <c r="O381" s="28" t="str">
        <f>IF(ISBLANK($B381),"",$H381*Rates!$B$19)</f>
        <v/>
      </c>
      <c r="P381" s="28" t="str">
        <f>IF(ISBLANK($B381),"",$I381*Rates!$B$20)</f>
        <v/>
      </c>
      <c r="Q381" s="28" t="str">
        <f>IF(ISBLANK($B381),"",IF($C381="DTC",Rates!$B$21,IF($C381="B2B",Rates!$B$22,"TYPO")))</f>
        <v/>
      </c>
      <c r="R381" s="29"/>
    </row>
    <row r="382" spans="1:18" ht="15" customHeight="1">
      <c r="A382" s="42"/>
      <c r="J382" s="28" t="str">
        <f t="shared" si="5"/>
        <v/>
      </c>
      <c r="K382" s="28" t="str">
        <f>IF(ISBLANK($B382),"",D382*Rates!$B$15)</f>
        <v/>
      </c>
      <c r="L382" s="28" t="str">
        <f>IF(ISBLANK($B382),"",$E382*Rates!$B$16)</f>
        <v/>
      </c>
      <c r="M382" s="28" t="str">
        <f>IF(ISBLANK($B382),"",$F382*Rates!$B$17)</f>
        <v/>
      </c>
      <c r="N382" s="28" t="str">
        <f>IF(ISBLANK($B382),"",$G382*Rates!$B$18)</f>
        <v/>
      </c>
      <c r="O382" s="28" t="str">
        <f>IF(ISBLANK($B382),"",$H382*Rates!$B$19)</f>
        <v/>
      </c>
      <c r="P382" s="28" t="str">
        <f>IF(ISBLANK($B382),"",$I382*Rates!$B$20)</f>
        <v/>
      </c>
      <c r="Q382" s="28" t="str">
        <f>IF(ISBLANK($B382),"",IF($C382="DTC",Rates!$B$21,IF($C382="B2B",Rates!$B$22,"TYPO")))</f>
        <v/>
      </c>
      <c r="R382" s="29"/>
    </row>
    <row r="383" spans="1:18" ht="15" customHeight="1">
      <c r="A383" s="42"/>
      <c r="J383" s="28" t="str">
        <f t="shared" si="5"/>
        <v/>
      </c>
      <c r="K383" s="28" t="str">
        <f>IF(ISBLANK($B383),"",D383*Rates!$B$15)</f>
        <v/>
      </c>
      <c r="L383" s="28" t="str">
        <f>IF(ISBLANK($B383),"",$E383*Rates!$B$16)</f>
        <v/>
      </c>
      <c r="M383" s="28" t="str">
        <f>IF(ISBLANK($B383),"",$F383*Rates!$B$17)</f>
        <v/>
      </c>
      <c r="N383" s="28" t="str">
        <f>IF(ISBLANK($B383),"",$G383*Rates!$B$18)</f>
        <v/>
      </c>
      <c r="O383" s="28" t="str">
        <f>IF(ISBLANK($B383),"",$H383*Rates!$B$19)</f>
        <v/>
      </c>
      <c r="P383" s="28" t="str">
        <f>IF(ISBLANK($B383),"",$I383*Rates!$B$20)</f>
        <v/>
      </c>
      <c r="Q383" s="28" t="str">
        <f>IF(ISBLANK($B383),"",IF($C383="DTC",Rates!$B$21,IF($C383="B2B",Rates!$B$22,"TYPO")))</f>
        <v/>
      </c>
      <c r="R383" s="29"/>
    </row>
    <row r="384" spans="1:18" ht="15" customHeight="1">
      <c r="A384" s="42"/>
      <c r="J384" s="28" t="str">
        <f t="shared" si="5"/>
        <v/>
      </c>
      <c r="K384" s="28" t="str">
        <f>IF(ISBLANK($B384),"",D384*Rates!$B$15)</f>
        <v/>
      </c>
      <c r="L384" s="28" t="str">
        <f>IF(ISBLANK($B384),"",$E384*Rates!$B$16)</f>
        <v/>
      </c>
      <c r="M384" s="28" t="str">
        <f>IF(ISBLANK($B384),"",$F384*Rates!$B$17)</f>
        <v/>
      </c>
      <c r="N384" s="28" t="str">
        <f>IF(ISBLANK($B384),"",$G384*Rates!$B$18)</f>
        <v/>
      </c>
      <c r="O384" s="28" t="str">
        <f>IF(ISBLANK($B384),"",$H384*Rates!$B$19)</f>
        <v/>
      </c>
      <c r="P384" s="28" t="str">
        <f>IF(ISBLANK($B384),"",$I384*Rates!$B$20)</f>
        <v/>
      </c>
      <c r="Q384" s="28" t="str">
        <f>IF(ISBLANK($B384),"",IF($C384="DTC",Rates!$B$21,IF($C384="B2B",Rates!$B$22,"TYPO")))</f>
        <v/>
      </c>
      <c r="R384" s="29"/>
    </row>
    <row r="385" spans="1:18" ht="15" customHeight="1">
      <c r="A385" s="42"/>
      <c r="J385" s="28" t="str">
        <f t="shared" si="5"/>
        <v/>
      </c>
      <c r="K385" s="28" t="str">
        <f>IF(ISBLANK($B385),"",D385*Rates!$B$15)</f>
        <v/>
      </c>
      <c r="L385" s="28" t="str">
        <f>IF(ISBLANK($B385),"",$E385*Rates!$B$16)</f>
        <v/>
      </c>
      <c r="M385" s="28" t="str">
        <f>IF(ISBLANK($B385),"",$F385*Rates!$B$17)</f>
        <v/>
      </c>
      <c r="N385" s="28" t="str">
        <f>IF(ISBLANK($B385),"",$G385*Rates!$B$18)</f>
        <v/>
      </c>
      <c r="O385" s="28" t="str">
        <f>IF(ISBLANK($B385),"",$H385*Rates!$B$19)</f>
        <v/>
      </c>
      <c r="P385" s="28" t="str">
        <f>IF(ISBLANK($B385),"",$I385*Rates!$B$20)</f>
        <v/>
      </c>
      <c r="Q385" s="28" t="str">
        <f>IF(ISBLANK($B385),"",IF($C385="DTC",Rates!$B$21,IF($C385="B2B",Rates!$B$22,"TYPO")))</f>
        <v/>
      </c>
      <c r="R385" s="29"/>
    </row>
    <row r="386" spans="1:18" ht="15" customHeight="1">
      <c r="A386" s="42"/>
      <c r="J386" s="28" t="str">
        <f t="shared" ref="J386:J449" si="6">IF(ISBLANK($B386),"",SUM(K386:Q386))</f>
        <v/>
      </c>
      <c r="K386" s="28" t="str">
        <f>IF(ISBLANK($B386),"",D386*Rates!$B$15)</f>
        <v/>
      </c>
      <c r="L386" s="28" t="str">
        <f>IF(ISBLANK($B386),"",$E386*Rates!$B$16)</f>
        <v/>
      </c>
      <c r="M386" s="28" t="str">
        <f>IF(ISBLANK($B386),"",$F386*Rates!$B$17)</f>
        <v/>
      </c>
      <c r="N386" s="28" t="str">
        <f>IF(ISBLANK($B386),"",$G386*Rates!$B$18)</f>
        <v/>
      </c>
      <c r="O386" s="28" t="str">
        <f>IF(ISBLANK($B386),"",$H386*Rates!$B$19)</f>
        <v/>
      </c>
      <c r="P386" s="28" t="str">
        <f>IF(ISBLANK($B386),"",$I386*Rates!$B$20)</f>
        <v/>
      </c>
      <c r="Q386" s="28" t="str">
        <f>IF(ISBLANK($B386),"",IF($C386="DTC",Rates!$B$21,IF($C386="B2B",Rates!$B$22,"TYPO")))</f>
        <v/>
      </c>
      <c r="R386" s="29"/>
    </row>
    <row r="387" spans="1:18" ht="15" customHeight="1">
      <c r="A387" s="42"/>
      <c r="J387" s="28" t="str">
        <f t="shared" si="6"/>
        <v/>
      </c>
      <c r="K387" s="28" t="str">
        <f>IF(ISBLANK($B387),"",D387*Rates!$B$15)</f>
        <v/>
      </c>
      <c r="L387" s="28" t="str">
        <f>IF(ISBLANK($B387),"",$E387*Rates!$B$16)</f>
        <v/>
      </c>
      <c r="M387" s="28" t="str">
        <f>IF(ISBLANK($B387),"",$F387*Rates!$B$17)</f>
        <v/>
      </c>
      <c r="N387" s="28" t="str">
        <f>IF(ISBLANK($B387),"",$G387*Rates!$B$18)</f>
        <v/>
      </c>
      <c r="O387" s="28" t="str">
        <f>IF(ISBLANK($B387),"",$H387*Rates!$B$19)</f>
        <v/>
      </c>
      <c r="P387" s="28" t="str">
        <f>IF(ISBLANK($B387),"",$I387*Rates!$B$20)</f>
        <v/>
      </c>
      <c r="Q387" s="28" t="str">
        <f>IF(ISBLANK($B387),"",IF($C387="DTC",Rates!$B$21,IF($C387="B2B",Rates!$B$22,"TYPO")))</f>
        <v/>
      </c>
      <c r="R387" s="29"/>
    </row>
    <row r="388" spans="1:18" ht="15" customHeight="1">
      <c r="A388" s="42"/>
      <c r="J388" s="28" t="str">
        <f t="shared" si="6"/>
        <v/>
      </c>
      <c r="K388" s="28" t="str">
        <f>IF(ISBLANK($B388),"",D388*Rates!$B$15)</f>
        <v/>
      </c>
      <c r="L388" s="28" t="str">
        <f>IF(ISBLANK($B388),"",$E388*Rates!$B$16)</f>
        <v/>
      </c>
      <c r="M388" s="28" t="str">
        <f>IF(ISBLANK($B388),"",$F388*Rates!$B$17)</f>
        <v/>
      </c>
      <c r="N388" s="28" t="str">
        <f>IF(ISBLANK($B388),"",$G388*Rates!$B$18)</f>
        <v/>
      </c>
      <c r="O388" s="28" t="str">
        <f>IF(ISBLANK($B388),"",$H388*Rates!$B$19)</f>
        <v/>
      </c>
      <c r="P388" s="28" t="str">
        <f>IF(ISBLANK($B388),"",$I388*Rates!$B$20)</f>
        <v/>
      </c>
      <c r="Q388" s="28" t="str">
        <f>IF(ISBLANK($B388),"",IF($C388="DTC",Rates!$B$21,IF($C388="B2B",Rates!$B$22,"TYPO")))</f>
        <v/>
      </c>
      <c r="R388" s="29"/>
    </row>
    <row r="389" spans="1:18" ht="15" customHeight="1">
      <c r="A389" s="42"/>
      <c r="J389" s="28" t="str">
        <f t="shared" si="6"/>
        <v/>
      </c>
      <c r="K389" s="28" t="str">
        <f>IF(ISBLANK($B389),"",D389*Rates!$B$15)</f>
        <v/>
      </c>
      <c r="L389" s="28" t="str">
        <f>IF(ISBLANK($B389),"",$E389*Rates!$B$16)</f>
        <v/>
      </c>
      <c r="M389" s="28" t="str">
        <f>IF(ISBLANK($B389),"",$F389*Rates!$B$17)</f>
        <v/>
      </c>
      <c r="N389" s="28" t="str">
        <f>IF(ISBLANK($B389),"",$G389*Rates!$B$18)</f>
        <v/>
      </c>
      <c r="O389" s="28" t="str">
        <f>IF(ISBLANK($B389),"",$H389*Rates!$B$19)</f>
        <v/>
      </c>
      <c r="P389" s="28" t="str">
        <f>IF(ISBLANK($B389),"",$I389*Rates!$B$20)</f>
        <v/>
      </c>
      <c r="Q389" s="28" t="str">
        <f>IF(ISBLANK($B389),"",IF($C389="DTC",Rates!$B$21,IF($C389="B2B",Rates!$B$22,"TYPO")))</f>
        <v/>
      </c>
      <c r="R389" s="29"/>
    </row>
    <row r="390" spans="1:18" ht="15" customHeight="1">
      <c r="A390" s="42"/>
      <c r="J390" s="28" t="str">
        <f t="shared" si="6"/>
        <v/>
      </c>
      <c r="K390" s="28" t="str">
        <f>IF(ISBLANK($B390),"",D390*Rates!$B$15)</f>
        <v/>
      </c>
      <c r="L390" s="28" t="str">
        <f>IF(ISBLANK($B390),"",$E390*Rates!$B$16)</f>
        <v/>
      </c>
      <c r="M390" s="28" t="str">
        <f>IF(ISBLANK($B390),"",$F390*Rates!$B$17)</f>
        <v/>
      </c>
      <c r="N390" s="28" t="str">
        <f>IF(ISBLANK($B390),"",$G390*Rates!$B$18)</f>
        <v/>
      </c>
      <c r="O390" s="28" t="str">
        <f>IF(ISBLANK($B390),"",$H390*Rates!$B$19)</f>
        <v/>
      </c>
      <c r="P390" s="28" t="str">
        <f>IF(ISBLANK($B390),"",$I390*Rates!$B$20)</f>
        <v/>
      </c>
      <c r="Q390" s="28" t="str">
        <f>IF(ISBLANK($B390),"",IF($C390="DTC",Rates!$B$21,IF($C390="B2B",Rates!$B$22,"TYPO")))</f>
        <v/>
      </c>
      <c r="R390" s="29"/>
    </row>
    <row r="391" spans="1:18" ht="15" customHeight="1">
      <c r="A391" s="42"/>
      <c r="J391" s="28" t="str">
        <f t="shared" si="6"/>
        <v/>
      </c>
      <c r="K391" s="28" t="str">
        <f>IF(ISBLANK($B391),"",D391*Rates!$B$15)</f>
        <v/>
      </c>
      <c r="L391" s="28" t="str">
        <f>IF(ISBLANK($B391),"",$E391*Rates!$B$16)</f>
        <v/>
      </c>
      <c r="M391" s="28" t="str">
        <f>IF(ISBLANK($B391),"",$F391*Rates!$B$17)</f>
        <v/>
      </c>
      <c r="N391" s="28" t="str">
        <f>IF(ISBLANK($B391),"",$G391*Rates!$B$18)</f>
        <v/>
      </c>
      <c r="O391" s="28" t="str">
        <f>IF(ISBLANK($B391),"",$H391*Rates!$B$19)</f>
        <v/>
      </c>
      <c r="P391" s="28" t="str">
        <f>IF(ISBLANK($B391),"",$I391*Rates!$B$20)</f>
        <v/>
      </c>
      <c r="Q391" s="28" t="str">
        <f>IF(ISBLANK($B391),"",IF($C391="DTC",Rates!$B$21,IF($C391="B2B",Rates!$B$22,"TYPO")))</f>
        <v/>
      </c>
      <c r="R391" s="29"/>
    </row>
    <row r="392" spans="1:18" ht="15" customHeight="1">
      <c r="A392" s="42"/>
      <c r="J392" s="28" t="str">
        <f t="shared" si="6"/>
        <v/>
      </c>
      <c r="K392" s="28" t="str">
        <f>IF(ISBLANK($B392),"",D392*Rates!$B$15)</f>
        <v/>
      </c>
      <c r="L392" s="28" t="str">
        <f>IF(ISBLANK($B392),"",$E392*Rates!$B$16)</f>
        <v/>
      </c>
      <c r="M392" s="28" t="str">
        <f>IF(ISBLANK($B392),"",$F392*Rates!$B$17)</f>
        <v/>
      </c>
      <c r="N392" s="28" t="str">
        <f>IF(ISBLANK($B392),"",$G392*Rates!$B$18)</f>
        <v/>
      </c>
      <c r="O392" s="28" t="str">
        <f>IF(ISBLANK($B392),"",$H392*Rates!$B$19)</f>
        <v/>
      </c>
      <c r="P392" s="28" t="str">
        <f>IF(ISBLANK($B392),"",$I392*Rates!$B$20)</f>
        <v/>
      </c>
      <c r="Q392" s="28" t="str">
        <f>IF(ISBLANK($B392),"",IF($C392="DTC",Rates!$B$21,IF($C392="B2B",Rates!$B$22,"TYPO")))</f>
        <v/>
      </c>
      <c r="R392" s="29"/>
    </row>
    <row r="393" spans="1:18" ht="15" customHeight="1">
      <c r="A393" s="42"/>
      <c r="J393" s="28" t="str">
        <f t="shared" si="6"/>
        <v/>
      </c>
      <c r="K393" s="28" t="str">
        <f>IF(ISBLANK($B393),"",D393*Rates!$B$15)</f>
        <v/>
      </c>
      <c r="L393" s="28" t="str">
        <f>IF(ISBLANK($B393),"",$E393*Rates!$B$16)</f>
        <v/>
      </c>
      <c r="M393" s="28" t="str">
        <f>IF(ISBLANK($B393),"",$F393*Rates!$B$17)</f>
        <v/>
      </c>
      <c r="N393" s="28" t="str">
        <f>IF(ISBLANK($B393),"",$G393*Rates!$B$18)</f>
        <v/>
      </c>
      <c r="O393" s="28" t="str">
        <f>IF(ISBLANK($B393),"",$H393*Rates!$B$19)</f>
        <v/>
      </c>
      <c r="P393" s="28" t="str">
        <f>IF(ISBLANK($B393),"",$I393*Rates!$B$20)</f>
        <v/>
      </c>
      <c r="Q393" s="28" t="str">
        <f>IF(ISBLANK($B393),"",IF($C393="DTC",Rates!$B$21,IF($C393="B2B",Rates!$B$22,"TYPO")))</f>
        <v/>
      </c>
      <c r="R393" s="29"/>
    </row>
    <row r="394" spans="1:18" ht="15" customHeight="1">
      <c r="A394" s="42"/>
      <c r="J394" s="28" t="str">
        <f t="shared" si="6"/>
        <v/>
      </c>
      <c r="K394" s="28" t="str">
        <f>IF(ISBLANK($B394),"",D394*Rates!$B$15)</f>
        <v/>
      </c>
      <c r="L394" s="28" t="str">
        <f>IF(ISBLANK($B394),"",$E394*Rates!$B$16)</f>
        <v/>
      </c>
      <c r="M394" s="28" t="str">
        <f>IF(ISBLANK($B394),"",$F394*Rates!$B$17)</f>
        <v/>
      </c>
      <c r="N394" s="28" t="str">
        <f>IF(ISBLANK($B394),"",$G394*Rates!$B$18)</f>
        <v/>
      </c>
      <c r="O394" s="28" t="str">
        <f>IF(ISBLANK($B394),"",$H394*Rates!$B$19)</f>
        <v/>
      </c>
      <c r="P394" s="28" t="str">
        <f>IF(ISBLANK($B394),"",$I394*Rates!$B$20)</f>
        <v/>
      </c>
      <c r="Q394" s="28" t="str">
        <f>IF(ISBLANK($B394),"",IF($C394="DTC",Rates!$B$21,IF($C394="B2B",Rates!$B$22,"TYPO")))</f>
        <v/>
      </c>
      <c r="R394" s="29"/>
    </row>
    <row r="395" spans="1:18" ht="15" customHeight="1">
      <c r="A395" s="42"/>
      <c r="J395" s="28" t="str">
        <f t="shared" si="6"/>
        <v/>
      </c>
      <c r="K395" s="28" t="str">
        <f>IF(ISBLANK($B395),"",D395*Rates!$B$15)</f>
        <v/>
      </c>
      <c r="L395" s="28" t="str">
        <f>IF(ISBLANK($B395),"",$E395*Rates!$B$16)</f>
        <v/>
      </c>
      <c r="M395" s="28" t="str">
        <f>IF(ISBLANK($B395),"",$F395*Rates!$B$17)</f>
        <v/>
      </c>
      <c r="N395" s="28" t="str">
        <f>IF(ISBLANK($B395),"",$G395*Rates!$B$18)</f>
        <v/>
      </c>
      <c r="O395" s="28" t="str">
        <f>IF(ISBLANK($B395),"",$H395*Rates!$B$19)</f>
        <v/>
      </c>
      <c r="P395" s="28" t="str">
        <f>IF(ISBLANK($B395),"",$I395*Rates!$B$20)</f>
        <v/>
      </c>
      <c r="Q395" s="28" t="str">
        <f>IF(ISBLANK($B395),"",IF($C395="DTC",Rates!$B$21,IF($C395="B2B",Rates!$B$22,"TYPO")))</f>
        <v/>
      </c>
      <c r="R395" s="29"/>
    </row>
    <row r="396" spans="1:18" ht="15" customHeight="1">
      <c r="A396" s="42"/>
      <c r="J396" s="28" t="str">
        <f t="shared" si="6"/>
        <v/>
      </c>
      <c r="K396" s="28" t="str">
        <f>IF(ISBLANK($B396),"",D396*Rates!$B$15)</f>
        <v/>
      </c>
      <c r="L396" s="28" t="str">
        <f>IF(ISBLANK($B396),"",$E396*Rates!$B$16)</f>
        <v/>
      </c>
      <c r="M396" s="28" t="str">
        <f>IF(ISBLANK($B396),"",$F396*Rates!$B$17)</f>
        <v/>
      </c>
      <c r="N396" s="28" t="str">
        <f>IF(ISBLANK($B396),"",$G396*Rates!$B$18)</f>
        <v/>
      </c>
      <c r="O396" s="28" t="str">
        <f>IF(ISBLANK($B396),"",$H396*Rates!$B$19)</f>
        <v/>
      </c>
      <c r="P396" s="28" t="str">
        <f>IF(ISBLANK($B396),"",$I396*Rates!$B$20)</f>
        <v/>
      </c>
      <c r="Q396" s="28" t="str">
        <f>IF(ISBLANK($B396),"",IF($C396="DTC",Rates!$B$21,IF($C396="B2B",Rates!$B$22,"TYPO")))</f>
        <v/>
      </c>
      <c r="R396" s="29"/>
    </row>
    <row r="397" spans="1:18" ht="15" customHeight="1">
      <c r="A397" s="42"/>
      <c r="J397" s="28" t="str">
        <f t="shared" si="6"/>
        <v/>
      </c>
      <c r="K397" s="28" t="str">
        <f>IF(ISBLANK($B397),"",D397*Rates!$B$15)</f>
        <v/>
      </c>
      <c r="L397" s="28" t="str">
        <f>IF(ISBLANK($B397),"",$E397*Rates!$B$16)</f>
        <v/>
      </c>
      <c r="M397" s="28" t="str">
        <f>IF(ISBLANK($B397),"",$F397*Rates!$B$17)</f>
        <v/>
      </c>
      <c r="N397" s="28" t="str">
        <f>IF(ISBLANK($B397),"",$G397*Rates!$B$18)</f>
        <v/>
      </c>
      <c r="O397" s="28" t="str">
        <f>IF(ISBLANK($B397),"",$H397*Rates!$B$19)</f>
        <v/>
      </c>
      <c r="P397" s="28" t="str">
        <f>IF(ISBLANK($B397),"",$I397*Rates!$B$20)</f>
        <v/>
      </c>
      <c r="Q397" s="28" t="str">
        <f>IF(ISBLANK($B397),"",IF($C397="DTC",Rates!$B$21,IF($C397="B2B",Rates!$B$22,"TYPO")))</f>
        <v/>
      </c>
      <c r="R397" s="29"/>
    </row>
    <row r="398" spans="1:18" ht="15" customHeight="1">
      <c r="A398" s="42"/>
      <c r="J398" s="28" t="str">
        <f t="shared" si="6"/>
        <v/>
      </c>
      <c r="K398" s="28" t="str">
        <f>IF(ISBLANK($B398),"",D398*Rates!$B$15)</f>
        <v/>
      </c>
      <c r="L398" s="28" t="str">
        <f>IF(ISBLANK($B398),"",$E398*Rates!$B$16)</f>
        <v/>
      </c>
      <c r="M398" s="28" t="str">
        <f>IF(ISBLANK($B398),"",$F398*Rates!$B$17)</f>
        <v/>
      </c>
      <c r="N398" s="28" t="str">
        <f>IF(ISBLANK($B398),"",$G398*Rates!$B$18)</f>
        <v/>
      </c>
      <c r="O398" s="28" t="str">
        <f>IF(ISBLANK($B398),"",$H398*Rates!$B$19)</f>
        <v/>
      </c>
      <c r="P398" s="28" t="str">
        <f>IF(ISBLANK($B398),"",$I398*Rates!$B$20)</f>
        <v/>
      </c>
      <c r="Q398" s="28" t="str">
        <f>IF(ISBLANK($B398),"",IF($C398="DTC",Rates!$B$21,IF($C398="B2B",Rates!$B$22,"TYPO")))</f>
        <v/>
      </c>
      <c r="R398" s="29"/>
    </row>
    <row r="399" spans="1:18" ht="15" customHeight="1">
      <c r="A399" s="42"/>
      <c r="J399" s="28" t="str">
        <f t="shared" si="6"/>
        <v/>
      </c>
      <c r="K399" s="28" t="str">
        <f>IF(ISBLANK($B399),"",D399*Rates!$B$15)</f>
        <v/>
      </c>
      <c r="L399" s="28" t="str">
        <f>IF(ISBLANK($B399),"",$E399*Rates!$B$16)</f>
        <v/>
      </c>
      <c r="M399" s="28" t="str">
        <f>IF(ISBLANK($B399),"",$F399*Rates!$B$17)</f>
        <v/>
      </c>
      <c r="N399" s="28" t="str">
        <f>IF(ISBLANK($B399),"",$G399*Rates!$B$18)</f>
        <v/>
      </c>
      <c r="O399" s="28" t="str">
        <f>IF(ISBLANK($B399),"",$H399*Rates!$B$19)</f>
        <v/>
      </c>
      <c r="P399" s="28" t="str">
        <f>IF(ISBLANK($B399),"",$I399*Rates!$B$20)</f>
        <v/>
      </c>
      <c r="Q399" s="28" t="str">
        <f>IF(ISBLANK($B399),"",IF($C399="DTC",Rates!$B$21,IF($C399="B2B",Rates!$B$22,"TYPO")))</f>
        <v/>
      </c>
      <c r="R399" s="29"/>
    </row>
    <row r="400" spans="1:18" ht="15" customHeight="1">
      <c r="A400" s="42"/>
      <c r="J400" s="28" t="str">
        <f t="shared" si="6"/>
        <v/>
      </c>
      <c r="K400" s="28" t="str">
        <f>IF(ISBLANK($B400),"",D400*Rates!$B$15)</f>
        <v/>
      </c>
      <c r="L400" s="28" t="str">
        <f>IF(ISBLANK($B400),"",$E400*Rates!$B$16)</f>
        <v/>
      </c>
      <c r="M400" s="28" t="str">
        <f>IF(ISBLANK($B400),"",$F400*Rates!$B$17)</f>
        <v/>
      </c>
      <c r="N400" s="28" t="str">
        <f>IF(ISBLANK($B400),"",$G400*Rates!$B$18)</f>
        <v/>
      </c>
      <c r="O400" s="28" t="str">
        <f>IF(ISBLANK($B400),"",$H400*Rates!$B$19)</f>
        <v/>
      </c>
      <c r="P400" s="28" t="str">
        <f>IF(ISBLANK($B400),"",$I400*Rates!$B$20)</f>
        <v/>
      </c>
      <c r="Q400" s="28" t="str">
        <f>IF(ISBLANK($B400),"",IF($C400="DTC",Rates!$B$21,IF($C400="B2B",Rates!$B$22,"TYPO")))</f>
        <v/>
      </c>
      <c r="R400" s="29"/>
    </row>
    <row r="401" spans="1:18" ht="15" customHeight="1">
      <c r="A401" s="42"/>
      <c r="J401" s="28" t="str">
        <f t="shared" si="6"/>
        <v/>
      </c>
      <c r="K401" s="28" t="str">
        <f>IF(ISBLANK($B401),"",D401*Rates!$B$15)</f>
        <v/>
      </c>
      <c r="L401" s="28" t="str">
        <f>IF(ISBLANK($B401),"",$E401*Rates!$B$16)</f>
        <v/>
      </c>
      <c r="M401" s="28" t="str">
        <f>IF(ISBLANK($B401),"",$F401*Rates!$B$17)</f>
        <v/>
      </c>
      <c r="N401" s="28" t="str">
        <f>IF(ISBLANK($B401),"",$G401*Rates!$B$18)</f>
        <v/>
      </c>
      <c r="O401" s="28" t="str">
        <f>IF(ISBLANK($B401),"",$H401*Rates!$B$19)</f>
        <v/>
      </c>
      <c r="P401" s="28" t="str">
        <f>IF(ISBLANK($B401),"",$I401*Rates!$B$20)</f>
        <v/>
      </c>
      <c r="Q401" s="28" t="str">
        <f>IF(ISBLANK($B401),"",IF($C401="DTC",Rates!$B$21,IF($C401="B2B",Rates!$B$22,"TYPO")))</f>
        <v/>
      </c>
      <c r="R401" s="29"/>
    </row>
    <row r="402" spans="1:18" ht="15" customHeight="1">
      <c r="A402" s="42"/>
      <c r="J402" s="28" t="str">
        <f t="shared" si="6"/>
        <v/>
      </c>
      <c r="K402" s="28" t="str">
        <f>IF(ISBLANK($B402),"",D402*Rates!$B$15)</f>
        <v/>
      </c>
      <c r="L402" s="28" t="str">
        <f>IF(ISBLANK($B402),"",$E402*Rates!$B$16)</f>
        <v/>
      </c>
      <c r="M402" s="28" t="str">
        <f>IF(ISBLANK($B402),"",$F402*Rates!$B$17)</f>
        <v/>
      </c>
      <c r="N402" s="28" t="str">
        <f>IF(ISBLANK($B402),"",$G402*Rates!$B$18)</f>
        <v/>
      </c>
      <c r="O402" s="28" t="str">
        <f>IF(ISBLANK($B402),"",$H402*Rates!$B$19)</f>
        <v/>
      </c>
      <c r="P402" s="28" t="str">
        <f>IF(ISBLANK($B402),"",$I402*Rates!$B$20)</f>
        <v/>
      </c>
      <c r="Q402" s="28" t="str">
        <f>IF(ISBLANK($B402),"",IF($C402="DTC",Rates!$B$21,IF($C402="B2B",Rates!$B$22,"TYPO")))</f>
        <v/>
      </c>
      <c r="R402" s="29"/>
    </row>
    <row r="403" spans="1:18" ht="15" customHeight="1">
      <c r="A403" s="42"/>
      <c r="J403" s="28" t="str">
        <f t="shared" si="6"/>
        <v/>
      </c>
      <c r="K403" s="28" t="str">
        <f>IF(ISBLANK($B403),"",D403*Rates!$B$15)</f>
        <v/>
      </c>
      <c r="L403" s="28" t="str">
        <f>IF(ISBLANK($B403),"",$E403*Rates!$B$16)</f>
        <v/>
      </c>
      <c r="M403" s="28" t="str">
        <f>IF(ISBLANK($B403),"",$F403*Rates!$B$17)</f>
        <v/>
      </c>
      <c r="N403" s="28" t="str">
        <f>IF(ISBLANK($B403),"",$G403*Rates!$B$18)</f>
        <v/>
      </c>
      <c r="O403" s="28" t="str">
        <f>IF(ISBLANK($B403),"",$H403*Rates!$B$19)</f>
        <v/>
      </c>
      <c r="P403" s="28" t="str">
        <f>IF(ISBLANK($B403),"",$I403*Rates!$B$20)</f>
        <v/>
      </c>
      <c r="Q403" s="28" t="str">
        <f>IF(ISBLANK($B403),"",IF($C403="DTC",Rates!$B$21,IF($C403="B2B",Rates!$B$22,"TYPO")))</f>
        <v/>
      </c>
      <c r="R403" s="29"/>
    </row>
    <row r="404" spans="1:18" ht="15" customHeight="1">
      <c r="A404" s="42"/>
      <c r="J404" s="28" t="str">
        <f t="shared" si="6"/>
        <v/>
      </c>
      <c r="K404" s="28" t="str">
        <f>IF(ISBLANK($B404),"",D404*Rates!$B$15)</f>
        <v/>
      </c>
      <c r="L404" s="28" t="str">
        <f>IF(ISBLANK($B404),"",$E404*Rates!$B$16)</f>
        <v/>
      </c>
      <c r="M404" s="28" t="str">
        <f>IF(ISBLANK($B404),"",$F404*Rates!$B$17)</f>
        <v/>
      </c>
      <c r="N404" s="28" t="str">
        <f>IF(ISBLANK($B404),"",$G404*Rates!$B$18)</f>
        <v/>
      </c>
      <c r="O404" s="28" t="str">
        <f>IF(ISBLANK($B404),"",$H404*Rates!$B$19)</f>
        <v/>
      </c>
      <c r="P404" s="28" t="str">
        <f>IF(ISBLANK($B404),"",$I404*Rates!$B$20)</f>
        <v/>
      </c>
      <c r="Q404" s="28" t="str">
        <f>IF(ISBLANK($B404),"",IF($C404="DTC",Rates!$B$21,IF($C404="B2B",Rates!$B$22,"TYPO")))</f>
        <v/>
      </c>
      <c r="R404" s="29"/>
    </row>
    <row r="405" spans="1:18" ht="15" customHeight="1">
      <c r="A405" s="42"/>
      <c r="J405" s="28" t="str">
        <f t="shared" si="6"/>
        <v/>
      </c>
      <c r="K405" s="28" t="str">
        <f>IF(ISBLANK($B405),"",D405*Rates!$B$15)</f>
        <v/>
      </c>
      <c r="L405" s="28" t="str">
        <f>IF(ISBLANK($B405),"",$E405*Rates!$B$16)</f>
        <v/>
      </c>
      <c r="M405" s="28" t="str">
        <f>IF(ISBLANK($B405),"",$F405*Rates!$B$17)</f>
        <v/>
      </c>
      <c r="N405" s="28" t="str">
        <f>IF(ISBLANK($B405),"",$G405*Rates!$B$18)</f>
        <v/>
      </c>
      <c r="O405" s="28" t="str">
        <f>IF(ISBLANK($B405),"",$H405*Rates!$B$19)</f>
        <v/>
      </c>
      <c r="P405" s="28" t="str">
        <f>IF(ISBLANK($B405),"",$I405*Rates!$B$20)</f>
        <v/>
      </c>
      <c r="Q405" s="28" t="str">
        <f>IF(ISBLANK($B405),"",IF($C405="DTC",Rates!$B$21,IF($C405="B2B",Rates!$B$22,"TYPO")))</f>
        <v/>
      </c>
      <c r="R405" s="29"/>
    </row>
    <row r="406" spans="1:18" ht="15" customHeight="1">
      <c r="A406" s="42"/>
      <c r="J406" s="28" t="str">
        <f t="shared" si="6"/>
        <v/>
      </c>
      <c r="K406" s="28" t="str">
        <f>IF(ISBLANK($B406),"",D406*Rates!$B$15)</f>
        <v/>
      </c>
      <c r="L406" s="28" t="str">
        <f>IF(ISBLANK($B406),"",$E406*Rates!$B$16)</f>
        <v/>
      </c>
      <c r="M406" s="28" t="str">
        <f>IF(ISBLANK($B406),"",$F406*Rates!$B$17)</f>
        <v/>
      </c>
      <c r="N406" s="28" t="str">
        <f>IF(ISBLANK($B406),"",$G406*Rates!$B$18)</f>
        <v/>
      </c>
      <c r="O406" s="28" t="str">
        <f>IF(ISBLANK($B406),"",$H406*Rates!$B$19)</f>
        <v/>
      </c>
      <c r="P406" s="28" t="str">
        <f>IF(ISBLANK($B406),"",$I406*Rates!$B$20)</f>
        <v/>
      </c>
      <c r="Q406" s="28" t="str">
        <f>IF(ISBLANK($B406),"",IF($C406="DTC",Rates!$B$21,IF($C406="B2B",Rates!$B$22,"TYPO")))</f>
        <v/>
      </c>
      <c r="R406" s="29"/>
    </row>
    <row r="407" spans="1:18" ht="15" customHeight="1">
      <c r="A407" s="42"/>
      <c r="J407" s="28" t="str">
        <f t="shared" si="6"/>
        <v/>
      </c>
      <c r="K407" s="28" t="str">
        <f>IF(ISBLANK($B407),"",D407*Rates!$B$15)</f>
        <v/>
      </c>
      <c r="L407" s="28" t="str">
        <f>IF(ISBLANK($B407),"",$E407*Rates!$B$16)</f>
        <v/>
      </c>
      <c r="M407" s="28" t="str">
        <f>IF(ISBLANK($B407),"",$F407*Rates!$B$17)</f>
        <v/>
      </c>
      <c r="N407" s="28" t="str">
        <f>IF(ISBLANK($B407),"",$G407*Rates!$B$18)</f>
        <v/>
      </c>
      <c r="O407" s="28" t="str">
        <f>IF(ISBLANK($B407),"",$H407*Rates!$B$19)</f>
        <v/>
      </c>
      <c r="P407" s="28" t="str">
        <f>IF(ISBLANK($B407),"",$I407*Rates!$B$20)</f>
        <v/>
      </c>
      <c r="Q407" s="28" t="str">
        <f>IF(ISBLANK($B407),"",IF($C407="DTC",Rates!$B$21,IF($C407="B2B",Rates!$B$22,"TYPO")))</f>
        <v/>
      </c>
      <c r="R407" s="29"/>
    </row>
    <row r="408" spans="1:18" ht="15" customHeight="1">
      <c r="A408" s="42"/>
      <c r="J408" s="28" t="str">
        <f t="shared" si="6"/>
        <v/>
      </c>
      <c r="K408" s="28" t="str">
        <f>IF(ISBLANK($B408),"",D408*Rates!$B$15)</f>
        <v/>
      </c>
      <c r="L408" s="28" t="str">
        <f>IF(ISBLANK($B408),"",$E408*Rates!$B$16)</f>
        <v/>
      </c>
      <c r="M408" s="28" t="str">
        <f>IF(ISBLANK($B408),"",$F408*Rates!$B$17)</f>
        <v/>
      </c>
      <c r="N408" s="28" t="str">
        <f>IF(ISBLANK($B408),"",$G408*Rates!$B$18)</f>
        <v/>
      </c>
      <c r="O408" s="28" t="str">
        <f>IF(ISBLANK($B408),"",$H408*Rates!$B$19)</f>
        <v/>
      </c>
      <c r="P408" s="28" t="str">
        <f>IF(ISBLANK($B408),"",$I408*Rates!$B$20)</f>
        <v/>
      </c>
      <c r="Q408" s="28" t="str">
        <f>IF(ISBLANK($B408),"",IF($C408="DTC",Rates!$B$21,IF($C408="B2B",Rates!$B$22,"TYPO")))</f>
        <v/>
      </c>
      <c r="R408" s="29"/>
    </row>
    <row r="409" spans="1:18" ht="15" customHeight="1">
      <c r="A409" s="42"/>
      <c r="J409" s="28" t="str">
        <f t="shared" si="6"/>
        <v/>
      </c>
      <c r="K409" s="28" t="str">
        <f>IF(ISBLANK($B409),"",D409*Rates!$B$15)</f>
        <v/>
      </c>
      <c r="L409" s="28" t="str">
        <f>IF(ISBLANK($B409),"",$E409*Rates!$B$16)</f>
        <v/>
      </c>
      <c r="M409" s="28" t="str">
        <f>IF(ISBLANK($B409),"",$F409*Rates!$B$17)</f>
        <v/>
      </c>
      <c r="N409" s="28" t="str">
        <f>IF(ISBLANK($B409),"",$G409*Rates!$B$18)</f>
        <v/>
      </c>
      <c r="O409" s="28" t="str">
        <f>IF(ISBLANK($B409),"",$H409*Rates!$B$19)</f>
        <v/>
      </c>
      <c r="P409" s="28" t="str">
        <f>IF(ISBLANK($B409),"",$I409*Rates!$B$20)</f>
        <v/>
      </c>
      <c r="Q409" s="28" t="str">
        <f>IF(ISBLANK($B409),"",IF($C409="DTC",Rates!$B$21,IF($C409="B2B",Rates!$B$22,"TYPO")))</f>
        <v/>
      </c>
      <c r="R409" s="29"/>
    </row>
    <row r="410" spans="1:18" ht="15" customHeight="1">
      <c r="A410" s="42"/>
      <c r="J410" s="28" t="str">
        <f t="shared" si="6"/>
        <v/>
      </c>
      <c r="K410" s="28" t="str">
        <f>IF(ISBLANK($B410),"",D410*Rates!$B$15)</f>
        <v/>
      </c>
      <c r="L410" s="28" t="str">
        <f>IF(ISBLANK($B410),"",$E410*Rates!$B$16)</f>
        <v/>
      </c>
      <c r="M410" s="28" t="str">
        <f>IF(ISBLANK($B410),"",$F410*Rates!$B$17)</f>
        <v/>
      </c>
      <c r="N410" s="28" t="str">
        <f>IF(ISBLANK($B410),"",$G410*Rates!$B$18)</f>
        <v/>
      </c>
      <c r="O410" s="28" t="str">
        <f>IF(ISBLANK($B410),"",$H410*Rates!$B$19)</f>
        <v/>
      </c>
      <c r="P410" s="28" t="str">
        <f>IF(ISBLANK($B410),"",$I410*Rates!$B$20)</f>
        <v/>
      </c>
      <c r="Q410" s="28" t="str">
        <f>IF(ISBLANK($B410),"",IF($C410="DTC",Rates!$B$21,IF($C410="B2B",Rates!$B$22,"TYPO")))</f>
        <v/>
      </c>
      <c r="R410" s="29"/>
    </row>
    <row r="411" spans="1:18" ht="15" customHeight="1">
      <c r="A411" s="42"/>
      <c r="J411" s="28" t="str">
        <f t="shared" si="6"/>
        <v/>
      </c>
      <c r="K411" s="28" t="str">
        <f>IF(ISBLANK($B411),"",D411*Rates!$B$15)</f>
        <v/>
      </c>
      <c r="L411" s="28" t="str">
        <f>IF(ISBLANK($B411),"",$E411*Rates!$B$16)</f>
        <v/>
      </c>
      <c r="M411" s="28" t="str">
        <f>IF(ISBLANK($B411),"",$F411*Rates!$B$17)</f>
        <v/>
      </c>
      <c r="N411" s="28" t="str">
        <f>IF(ISBLANK($B411),"",$G411*Rates!$B$18)</f>
        <v/>
      </c>
      <c r="O411" s="28" t="str">
        <f>IF(ISBLANK($B411),"",$H411*Rates!$B$19)</f>
        <v/>
      </c>
      <c r="P411" s="28" t="str">
        <f>IF(ISBLANK($B411),"",$I411*Rates!$B$20)</f>
        <v/>
      </c>
      <c r="Q411" s="28" t="str">
        <f>IF(ISBLANK($B411),"",IF($C411="DTC",Rates!$B$21,IF($C411="B2B",Rates!$B$22,"TYPO")))</f>
        <v/>
      </c>
      <c r="R411" s="29"/>
    </row>
    <row r="412" spans="1:18" ht="15" customHeight="1">
      <c r="A412" s="42"/>
      <c r="J412" s="28" t="str">
        <f t="shared" si="6"/>
        <v/>
      </c>
      <c r="K412" s="28" t="str">
        <f>IF(ISBLANK($B412),"",D412*Rates!$B$15)</f>
        <v/>
      </c>
      <c r="L412" s="28" t="str">
        <f>IF(ISBLANK($B412),"",$E412*Rates!$B$16)</f>
        <v/>
      </c>
      <c r="M412" s="28" t="str">
        <f>IF(ISBLANK($B412),"",$F412*Rates!$B$17)</f>
        <v/>
      </c>
      <c r="N412" s="28" t="str">
        <f>IF(ISBLANK($B412),"",$G412*Rates!$B$18)</f>
        <v/>
      </c>
      <c r="O412" s="28" t="str">
        <f>IF(ISBLANK($B412),"",$H412*Rates!$B$19)</f>
        <v/>
      </c>
      <c r="P412" s="28" t="str">
        <f>IF(ISBLANK($B412),"",$I412*Rates!$B$20)</f>
        <v/>
      </c>
      <c r="Q412" s="28" t="str">
        <f>IF(ISBLANK($B412),"",IF($C412="DTC",Rates!$B$21,IF($C412="B2B",Rates!$B$22,"TYPO")))</f>
        <v/>
      </c>
      <c r="R412" s="29"/>
    </row>
    <row r="413" spans="1:18" ht="15" customHeight="1">
      <c r="A413" s="42"/>
      <c r="J413" s="28" t="str">
        <f t="shared" si="6"/>
        <v/>
      </c>
      <c r="K413" s="28" t="str">
        <f>IF(ISBLANK($B413),"",D413*Rates!$B$15)</f>
        <v/>
      </c>
      <c r="L413" s="28" t="str">
        <f>IF(ISBLANK($B413),"",$E413*Rates!$B$16)</f>
        <v/>
      </c>
      <c r="M413" s="28" t="str">
        <f>IF(ISBLANK($B413),"",$F413*Rates!$B$17)</f>
        <v/>
      </c>
      <c r="N413" s="28" t="str">
        <f>IF(ISBLANK($B413),"",$G413*Rates!$B$18)</f>
        <v/>
      </c>
      <c r="O413" s="28" t="str">
        <f>IF(ISBLANK($B413),"",$H413*Rates!$B$19)</f>
        <v/>
      </c>
      <c r="P413" s="28" t="str">
        <f>IF(ISBLANK($B413),"",$I413*Rates!$B$20)</f>
        <v/>
      </c>
      <c r="Q413" s="28" t="str">
        <f>IF(ISBLANK($B413),"",IF($C413="DTC",Rates!$B$21,IF($C413="B2B",Rates!$B$22,"TYPO")))</f>
        <v/>
      </c>
      <c r="R413" s="29"/>
    </row>
    <row r="414" spans="1:18" ht="15" customHeight="1">
      <c r="A414" s="42"/>
      <c r="J414" s="28" t="str">
        <f t="shared" si="6"/>
        <v/>
      </c>
      <c r="K414" s="28" t="str">
        <f>IF(ISBLANK($B414),"",D414*Rates!$B$15)</f>
        <v/>
      </c>
      <c r="L414" s="28" t="str">
        <f>IF(ISBLANK($B414),"",$E414*Rates!$B$16)</f>
        <v/>
      </c>
      <c r="M414" s="28" t="str">
        <f>IF(ISBLANK($B414),"",$F414*Rates!$B$17)</f>
        <v/>
      </c>
      <c r="N414" s="28" t="str">
        <f>IF(ISBLANK($B414),"",$G414*Rates!$B$18)</f>
        <v/>
      </c>
      <c r="O414" s="28" t="str">
        <f>IF(ISBLANK($B414),"",$H414*Rates!$B$19)</f>
        <v/>
      </c>
      <c r="P414" s="28" t="str">
        <f>IF(ISBLANK($B414),"",$I414*Rates!$B$20)</f>
        <v/>
      </c>
      <c r="Q414" s="28" t="str">
        <f>IF(ISBLANK($B414),"",IF($C414="DTC",Rates!$B$21,IF($C414="B2B",Rates!$B$22,"TYPO")))</f>
        <v/>
      </c>
      <c r="R414" s="29"/>
    </row>
    <row r="415" spans="1:18" ht="15" customHeight="1">
      <c r="A415" s="42"/>
      <c r="J415" s="28" t="str">
        <f t="shared" si="6"/>
        <v/>
      </c>
      <c r="K415" s="28" t="str">
        <f>IF(ISBLANK($B415),"",D415*Rates!$B$15)</f>
        <v/>
      </c>
      <c r="L415" s="28" t="str">
        <f>IF(ISBLANK($B415),"",$E415*Rates!$B$16)</f>
        <v/>
      </c>
      <c r="M415" s="28" t="str">
        <f>IF(ISBLANK($B415),"",$F415*Rates!$B$17)</f>
        <v/>
      </c>
      <c r="N415" s="28" t="str">
        <f>IF(ISBLANK($B415),"",$G415*Rates!$B$18)</f>
        <v/>
      </c>
      <c r="O415" s="28" t="str">
        <f>IF(ISBLANK($B415),"",$H415*Rates!$B$19)</f>
        <v/>
      </c>
      <c r="P415" s="28" t="str">
        <f>IF(ISBLANK($B415),"",$I415*Rates!$B$20)</f>
        <v/>
      </c>
      <c r="Q415" s="28" t="str">
        <f>IF(ISBLANK($B415),"",IF($C415="DTC",Rates!$B$21,IF($C415="B2B",Rates!$B$22,"TYPO")))</f>
        <v/>
      </c>
      <c r="R415" s="29"/>
    </row>
    <row r="416" spans="1:18" ht="15" customHeight="1">
      <c r="A416" s="42"/>
      <c r="J416" s="28" t="str">
        <f t="shared" si="6"/>
        <v/>
      </c>
      <c r="K416" s="28" t="str">
        <f>IF(ISBLANK($B416),"",D416*Rates!$B$15)</f>
        <v/>
      </c>
      <c r="L416" s="28" t="str">
        <f>IF(ISBLANK($B416),"",$E416*Rates!$B$16)</f>
        <v/>
      </c>
      <c r="M416" s="28" t="str">
        <f>IF(ISBLANK($B416),"",$F416*Rates!$B$17)</f>
        <v/>
      </c>
      <c r="N416" s="28" t="str">
        <f>IF(ISBLANK($B416),"",$G416*Rates!$B$18)</f>
        <v/>
      </c>
      <c r="O416" s="28" t="str">
        <f>IF(ISBLANK($B416),"",$H416*Rates!$B$19)</f>
        <v/>
      </c>
      <c r="P416" s="28" t="str">
        <f>IF(ISBLANK($B416),"",$I416*Rates!$B$20)</f>
        <v/>
      </c>
      <c r="Q416" s="28" t="str">
        <f>IF(ISBLANK($B416),"",IF($C416="DTC",Rates!$B$21,IF($C416="B2B",Rates!$B$22,"TYPO")))</f>
        <v/>
      </c>
      <c r="R416" s="29"/>
    </row>
    <row r="417" spans="1:18" ht="15" customHeight="1">
      <c r="A417" s="42"/>
      <c r="J417" s="28" t="str">
        <f t="shared" si="6"/>
        <v/>
      </c>
      <c r="K417" s="28" t="str">
        <f>IF(ISBLANK($B417),"",D417*Rates!$B$15)</f>
        <v/>
      </c>
      <c r="L417" s="28" t="str">
        <f>IF(ISBLANK($B417),"",$E417*Rates!$B$16)</f>
        <v/>
      </c>
      <c r="M417" s="28" t="str">
        <f>IF(ISBLANK($B417),"",$F417*Rates!$B$17)</f>
        <v/>
      </c>
      <c r="N417" s="28" t="str">
        <f>IF(ISBLANK($B417),"",$G417*Rates!$B$18)</f>
        <v/>
      </c>
      <c r="O417" s="28" t="str">
        <f>IF(ISBLANK($B417),"",$H417*Rates!$B$19)</f>
        <v/>
      </c>
      <c r="P417" s="28" t="str">
        <f>IF(ISBLANK($B417),"",$I417*Rates!$B$20)</f>
        <v/>
      </c>
      <c r="Q417" s="28" t="str">
        <f>IF(ISBLANK($B417),"",IF($C417="DTC",Rates!$B$21,IF($C417="B2B",Rates!$B$22,"TYPO")))</f>
        <v/>
      </c>
      <c r="R417" s="29"/>
    </row>
    <row r="418" spans="1:18" ht="15" customHeight="1">
      <c r="A418" s="42"/>
      <c r="J418" s="28" t="str">
        <f t="shared" si="6"/>
        <v/>
      </c>
      <c r="K418" s="28" t="str">
        <f>IF(ISBLANK($B418),"",D418*Rates!$B$15)</f>
        <v/>
      </c>
      <c r="L418" s="28" t="str">
        <f>IF(ISBLANK($B418),"",$E418*Rates!$B$16)</f>
        <v/>
      </c>
      <c r="M418" s="28" t="str">
        <f>IF(ISBLANK($B418),"",$F418*Rates!$B$17)</f>
        <v/>
      </c>
      <c r="N418" s="28" t="str">
        <f>IF(ISBLANK($B418),"",$G418*Rates!$B$18)</f>
        <v/>
      </c>
      <c r="O418" s="28" t="str">
        <f>IF(ISBLANK($B418),"",$H418*Rates!$B$19)</f>
        <v/>
      </c>
      <c r="P418" s="28" t="str">
        <f>IF(ISBLANK($B418),"",$I418*Rates!$B$20)</f>
        <v/>
      </c>
      <c r="Q418" s="28" t="str">
        <f>IF(ISBLANK($B418),"",IF($C418="DTC",Rates!$B$21,IF($C418="B2B",Rates!$B$22,"TYPO")))</f>
        <v/>
      </c>
      <c r="R418" s="29"/>
    </row>
    <row r="419" spans="1:18" ht="15" customHeight="1">
      <c r="A419" s="42"/>
      <c r="J419" s="28" t="str">
        <f t="shared" si="6"/>
        <v/>
      </c>
      <c r="K419" s="28" t="str">
        <f>IF(ISBLANK($B419),"",D419*Rates!$B$15)</f>
        <v/>
      </c>
      <c r="L419" s="28" t="str">
        <f>IF(ISBLANK($B419),"",$E419*Rates!$B$16)</f>
        <v/>
      </c>
      <c r="M419" s="28" t="str">
        <f>IF(ISBLANK($B419),"",$F419*Rates!$B$17)</f>
        <v/>
      </c>
      <c r="N419" s="28" t="str">
        <f>IF(ISBLANK($B419),"",$G419*Rates!$B$18)</f>
        <v/>
      </c>
      <c r="O419" s="28" t="str">
        <f>IF(ISBLANK($B419),"",$H419*Rates!$B$19)</f>
        <v/>
      </c>
      <c r="P419" s="28" t="str">
        <f>IF(ISBLANK($B419),"",$I419*Rates!$B$20)</f>
        <v/>
      </c>
      <c r="Q419" s="28" t="str">
        <f>IF(ISBLANK($B419),"",IF($C419="DTC",Rates!$B$21,IF($C419="B2B",Rates!$B$22,"TYPO")))</f>
        <v/>
      </c>
      <c r="R419" s="29"/>
    </row>
    <row r="420" spans="1:18" ht="15" customHeight="1">
      <c r="A420" s="42"/>
      <c r="J420" s="28" t="str">
        <f t="shared" si="6"/>
        <v/>
      </c>
      <c r="K420" s="28" t="str">
        <f>IF(ISBLANK($B420),"",D420*Rates!$B$15)</f>
        <v/>
      </c>
      <c r="L420" s="28" t="str">
        <f>IF(ISBLANK($B420),"",$E420*Rates!$B$16)</f>
        <v/>
      </c>
      <c r="M420" s="28" t="str">
        <f>IF(ISBLANK($B420),"",$F420*Rates!$B$17)</f>
        <v/>
      </c>
      <c r="N420" s="28" t="str">
        <f>IF(ISBLANK($B420),"",$G420*Rates!$B$18)</f>
        <v/>
      </c>
      <c r="O420" s="28" t="str">
        <f>IF(ISBLANK($B420),"",$H420*Rates!$B$19)</f>
        <v/>
      </c>
      <c r="P420" s="28" t="str">
        <f>IF(ISBLANK($B420),"",$I420*Rates!$B$20)</f>
        <v/>
      </c>
      <c r="Q420" s="28" t="str">
        <f>IF(ISBLANK($B420),"",IF($C420="DTC",Rates!$B$21,IF($C420="B2B",Rates!$B$22,"TYPO")))</f>
        <v/>
      </c>
      <c r="R420" s="29"/>
    </row>
    <row r="421" spans="1:18" ht="15" customHeight="1">
      <c r="A421" s="42"/>
      <c r="J421" s="28" t="str">
        <f t="shared" si="6"/>
        <v/>
      </c>
      <c r="K421" s="28" t="str">
        <f>IF(ISBLANK($B421),"",D421*Rates!$B$15)</f>
        <v/>
      </c>
      <c r="L421" s="28" t="str">
        <f>IF(ISBLANK($B421),"",$E421*Rates!$B$16)</f>
        <v/>
      </c>
      <c r="M421" s="28" t="str">
        <f>IF(ISBLANK($B421),"",$F421*Rates!$B$17)</f>
        <v/>
      </c>
      <c r="N421" s="28" t="str">
        <f>IF(ISBLANK($B421),"",$G421*Rates!$B$18)</f>
        <v/>
      </c>
      <c r="O421" s="28" t="str">
        <f>IF(ISBLANK($B421),"",$H421*Rates!$B$19)</f>
        <v/>
      </c>
      <c r="P421" s="28" t="str">
        <f>IF(ISBLANK($B421),"",$I421*Rates!$B$20)</f>
        <v/>
      </c>
      <c r="Q421" s="28" t="str">
        <f>IF(ISBLANK($B421),"",IF($C421="DTC",Rates!$B$21,IF($C421="B2B",Rates!$B$22,"TYPO")))</f>
        <v/>
      </c>
      <c r="R421" s="29"/>
    </row>
    <row r="422" spans="1:18" ht="15" customHeight="1">
      <c r="A422" s="42"/>
      <c r="J422" s="28" t="str">
        <f t="shared" si="6"/>
        <v/>
      </c>
      <c r="K422" s="28" t="str">
        <f>IF(ISBLANK($B422),"",D422*Rates!$B$15)</f>
        <v/>
      </c>
      <c r="L422" s="28" t="str">
        <f>IF(ISBLANK($B422),"",$E422*Rates!$B$16)</f>
        <v/>
      </c>
      <c r="M422" s="28" t="str">
        <f>IF(ISBLANK($B422),"",$F422*Rates!$B$17)</f>
        <v/>
      </c>
      <c r="N422" s="28" t="str">
        <f>IF(ISBLANK($B422),"",$G422*Rates!$B$18)</f>
        <v/>
      </c>
      <c r="O422" s="28" t="str">
        <f>IF(ISBLANK($B422),"",$H422*Rates!$B$19)</f>
        <v/>
      </c>
      <c r="P422" s="28" t="str">
        <f>IF(ISBLANK($B422),"",$I422*Rates!$B$20)</f>
        <v/>
      </c>
      <c r="Q422" s="28" t="str">
        <f>IF(ISBLANK($B422),"",IF($C422="DTC",Rates!$B$21,IF($C422="B2B",Rates!$B$22,"TYPO")))</f>
        <v/>
      </c>
      <c r="R422" s="29"/>
    </row>
    <row r="423" spans="1:18" ht="15" customHeight="1">
      <c r="A423" s="42"/>
      <c r="J423" s="28" t="str">
        <f t="shared" si="6"/>
        <v/>
      </c>
      <c r="K423" s="28" t="str">
        <f>IF(ISBLANK($B423),"",D423*Rates!$B$15)</f>
        <v/>
      </c>
      <c r="L423" s="28" t="str">
        <f>IF(ISBLANK($B423),"",$E423*Rates!$B$16)</f>
        <v/>
      </c>
      <c r="M423" s="28" t="str">
        <f>IF(ISBLANK($B423),"",$F423*Rates!$B$17)</f>
        <v/>
      </c>
      <c r="N423" s="28" t="str">
        <f>IF(ISBLANK($B423),"",$G423*Rates!$B$18)</f>
        <v/>
      </c>
      <c r="O423" s="28" t="str">
        <f>IF(ISBLANK($B423),"",$H423*Rates!$B$19)</f>
        <v/>
      </c>
      <c r="P423" s="28" t="str">
        <f>IF(ISBLANK($B423),"",$I423*Rates!$B$20)</f>
        <v/>
      </c>
      <c r="Q423" s="28" t="str">
        <f>IF(ISBLANK($B423),"",IF($C423="DTC",Rates!$B$21,IF($C423="B2B",Rates!$B$22,"TYPO")))</f>
        <v/>
      </c>
      <c r="R423" s="29"/>
    </row>
    <row r="424" spans="1:18" ht="15" customHeight="1">
      <c r="A424" s="42"/>
      <c r="J424" s="28" t="str">
        <f t="shared" si="6"/>
        <v/>
      </c>
      <c r="K424" s="28" t="str">
        <f>IF(ISBLANK($B424),"",D424*Rates!$B$15)</f>
        <v/>
      </c>
      <c r="L424" s="28" t="str">
        <f>IF(ISBLANK($B424),"",$E424*Rates!$B$16)</f>
        <v/>
      </c>
      <c r="M424" s="28" t="str">
        <f>IF(ISBLANK($B424),"",$F424*Rates!$B$17)</f>
        <v/>
      </c>
      <c r="N424" s="28" t="str">
        <f>IF(ISBLANK($B424),"",$G424*Rates!$B$18)</f>
        <v/>
      </c>
      <c r="O424" s="28" t="str">
        <f>IF(ISBLANK($B424),"",$H424*Rates!$B$19)</f>
        <v/>
      </c>
      <c r="P424" s="28" t="str">
        <f>IF(ISBLANK($B424),"",$I424*Rates!$B$20)</f>
        <v/>
      </c>
      <c r="Q424" s="28" t="str">
        <f>IF(ISBLANK($B424),"",IF($C424="DTC",Rates!$B$21,IF($C424="B2B",Rates!$B$22,"TYPO")))</f>
        <v/>
      </c>
      <c r="R424" s="29"/>
    </row>
    <row r="425" spans="1:18" ht="15" customHeight="1">
      <c r="A425" s="42"/>
      <c r="J425" s="28" t="str">
        <f t="shared" si="6"/>
        <v/>
      </c>
      <c r="K425" s="28" t="str">
        <f>IF(ISBLANK($B425),"",D425*Rates!$B$15)</f>
        <v/>
      </c>
      <c r="L425" s="28" t="str">
        <f>IF(ISBLANK($B425),"",$E425*Rates!$B$16)</f>
        <v/>
      </c>
      <c r="M425" s="28" t="str">
        <f>IF(ISBLANK($B425),"",$F425*Rates!$B$17)</f>
        <v/>
      </c>
      <c r="N425" s="28" t="str">
        <f>IF(ISBLANK($B425),"",$G425*Rates!$B$18)</f>
        <v/>
      </c>
      <c r="O425" s="28" t="str">
        <f>IF(ISBLANK($B425),"",$H425*Rates!$B$19)</f>
        <v/>
      </c>
      <c r="P425" s="28" t="str">
        <f>IF(ISBLANK($B425),"",$I425*Rates!$B$20)</f>
        <v/>
      </c>
      <c r="Q425" s="28" t="str">
        <f>IF(ISBLANK($B425),"",IF($C425="DTC",Rates!$B$21,IF($C425="B2B",Rates!$B$22,"TYPO")))</f>
        <v/>
      </c>
      <c r="R425" s="29"/>
    </row>
    <row r="426" spans="1:18" ht="15" customHeight="1">
      <c r="A426" s="42"/>
      <c r="J426" s="28" t="str">
        <f t="shared" si="6"/>
        <v/>
      </c>
      <c r="K426" s="28" t="str">
        <f>IF(ISBLANK($B426),"",D426*Rates!$B$15)</f>
        <v/>
      </c>
      <c r="L426" s="28" t="str">
        <f>IF(ISBLANK($B426),"",$E426*Rates!$B$16)</f>
        <v/>
      </c>
      <c r="M426" s="28" t="str">
        <f>IF(ISBLANK($B426),"",$F426*Rates!$B$17)</f>
        <v/>
      </c>
      <c r="N426" s="28" t="str">
        <f>IF(ISBLANK($B426),"",$G426*Rates!$B$18)</f>
        <v/>
      </c>
      <c r="O426" s="28" t="str">
        <f>IF(ISBLANK($B426),"",$H426*Rates!$B$19)</f>
        <v/>
      </c>
      <c r="P426" s="28" t="str">
        <f>IF(ISBLANK($B426),"",$I426*Rates!$B$20)</f>
        <v/>
      </c>
      <c r="Q426" s="28" t="str">
        <f>IF(ISBLANK($B426),"",IF($C426="DTC",Rates!$B$21,IF($C426="B2B",Rates!$B$22,"TYPO")))</f>
        <v/>
      </c>
      <c r="R426" s="29"/>
    </row>
    <row r="427" spans="1:18" ht="15" customHeight="1">
      <c r="A427" s="42"/>
      <c r="J427" s="28" t="str">
        <f t="shared" si="6"/>
        <v/>
      </c>
      <c r="K427" s="28" t="str">
        <f>IF(ISBLANK($B427),"",D427*Rates!$B$15)</f>
        <v/>
      </c>
      <c r="L427" s="28" t="str">
        <f>IF(ISBLANK($B427),"",$E427*Rates!$B$16)</f>
        <v/>
      </c>
      <c r="M427" s="28" t="str">
        <f>IF(ISBLANK($B427),"",$F427*Rates!$B$17)</f>
        <v/>
      </c>
      <c r="N427" s="28" t="str">
        <f>IF(ISBLANK($B427),"",$G427*Rates!$B$18)</f>
        <v/>
      </c>
      <c r="O427" s="28" t="str">
        <f>IF(ISBLANK($B427),"",$H427*Rates!$B$19)</f>
        <v/>
      </c>
      <c r="P427" s="28" t="str">
        <f>IF(ISBLANK($B427),"",$I427*Rates!$B$20)</f>
        <v/>
      </c>
      <c r="Q427" s="28" t="str">
        <f>IF(ISBLANK($B427),"",IF($C427="DTC",Rates!$B$21,IF($C427="B2B",Rates!$B$22,"TYPO")))</f>
        <v/>
      </c>
      <c r="R427" s="29"/>
    </row>
    <row r="428" spans="1:18" ht="15" customHeight="1">
      <c r="A428" s="42"/>
      <c r="J428" s="28" t="str">
        <f t="shared" si="6"/>
        <v/>
      </c>
      <c r="K428" s="28" t="str">
        <f>IF(ISBLANK($B428),"",D428*Rates!$B$15)</f>
        <v/>
      </c>
      <c r="L428" s="28" t="str">
        <f>IF(ISBLANK($B428),"",$E428*Rates!$B$16)</f>
        <v/>
      </c>
      <c r="M428" s="28" t="str">
        <f>IF(ISBLANK($B428),"",$F428*Rates!$B$17)</f>
        <v/>
      </c>
      <c r="N428" s="28" t="str">
        <f>IF(ISBLANK($B428),"",$G428*Rates!$B$18)</f>
        <v/>
      </c>
      <c r="O428" s="28" t="str">
        <f>IF(ISBLANK($B428),"",$H428*Rates!$B$19)</f>
        <v/>
      </c>
      <c r="P428" s="28" t="str">
        <f>IF(ISBLANK($B428),"",$I428*Rates!$B$20)</f>
        <v/>
      </c>
      <c r="Q428" s="28" t="str">
        <f>IF(ISBLANK($B428),"",IF($C428="DTC",Rates!$B$21,IF($C428="B2B",Rates!$B$22,"TYPO")))</f>
        <v/>
      </c>
      <c r="R428" s="29"/>
    </row>
    <row r="429" spans="1:18" ht="15" customHeight="1">
      <c r="A429" s="42"/>
      <c r="J429" s="28" t="str">
        <f t="shared" si="6"/>
        <v/>
      </c>
      <c r="K429" s="28" t="str">
        <f>IF(ISBLANK($B429),"",D429*Rates!$B$15)</f>
        <v/>
      </c>
      <c r="L429" s="28" t="str">
        <f>IF(ISBLANK($B429),"",$E429*Rates!$B$16)</f>
        <v/>
      </c>
      <c r="M429" s="28" t="str">
        <f>IF(ISBLANK($B429),"",$F429*Rates!$B$17)</f>
        <v/>
      </c>
      <c r="N429" s="28" t="str">
        <f>IF(ISBLANK($B429),"",$G429*Rates!$B$18)</f>
        <v/>
      </c>
      <c r="O429" s="28" t="str">
        <f>IF(ISBLANK($B429),"",$H429*Rates!$B$19)</f>
        <v/>
      </c>
      <c r="P429" s="28" t="str">
        <f>IF(ISBLANK($B429),"",$I429*Rates!$B$20)</f>
        <v/>
      </c>
      <c r="Q429" s="28" t="str">
        <f>IF(ISBLANK($B429),"",IF($C429="DTC",Rates!$B$21,IF($C429="B2B",Rates!$B$22,"TYPO")))</f>
        <v/>
      </c>
      <c r="R429" s="29"/>
    </row>
    <row r="430" spans="1:18" ht="15" customHeight="1">
      <c r="A430" s="42"/>
      <c r="J430" s="28" t="str">
        <f t="shared" si="6"/>
        <v/>
      </c>
      <c r="K430" s="28" t="str">
        <f>IF(ISBLANK($B430),"",D430*Rates!$B$15)</f>
        <v/>
      </c>
      <c r="L430" s="28" t="str">
        <f>IF(ISBLANK($B430),"",$E430*Rates!$B$16)</f>
        <v/>
      </c>
      <c r="M430" s="28" t="str">
        <f>IF(ISBLANK($B430),"",$F430*Rates!$B$17)</f>
        <v/>
      </c>
      <c r="N430" s="28" t="str">
        <f>IF(ISBLANK($B430),"",$G430*Rates!$B$18)</f>
        <v/>
      </c>
      <c r="O430" s="28" t="str">
        <f>IF(ISBLANK($B430),"",$H430*Rates!$B$19)</f>
        <v/>
      </c>
      <c r="P430" s="28" t="str">
        <f>IF(ISBLANK($B430),"",$I430*Rates!$B$20)</f>
        <v/>
      </c>
      <c r="Q430" s="28" t="str">
        <f>IF(ISBLANK($B430),"",IF($C430="DTC",Rates!$B$21,IF($C430="B2B",Rates!$B$22,"TYPO")))</f>
        <v/>
      </c>
      <c r="R430" s="29"/>
    </row>
    <row r="431" spans="1:18" ht="15" customHeight="1">
      <c r="A431" s="42"/>
      <c r="J431" s="28" t="str">
        <f t="shared" si="6"/>
        <v/>
      </c>
      <c r="K431" s="28" t="str">
        <f>IF(ISBLANK($B431),"",D431*Rates!$B$15)</f>
        <v/>
      </c>
      <c r="L431" s="28" t="str">
        <f>IF(ISBLANK($B431),"",$E431*Rates!$B$16)</f>
        <v/>
      </c>
      <c r="M431" s="28" t="str">
        <f>IF(ISBLANK($B431),"",$F431*Rates!$B$17)</f>
        <v/>
      </c>
      <c r="N431" s="28" t="str">
        <f>IF(ISBLANK($B431),"",$G431*Rates!$B$18)</f>
        <v/>
      </c>
      <c r="O431" s="28" t="str">
        <f>IF(ISBLANK($B431),"",$H431*Rates!$B$19)</f>
        <v/>
      </c>
      <c r="P431" s="28" t="str">
        <f>IF(ISBLANK($B431),"",$I431*Rates!$B$20)</f>
        <v/>
      </c>
      <c r="Q431" s="28" t="str">
        <f>IF(ISBLANK($B431),"",IF($C431="DTC",Rates!$B$21,IF($C431="B2B",Rates!$B$22,"TYPO")))</f>
        <v/>
      </c>
      <c r="R431" s="29"/>
    </row>
    <row r="432" spans="1:18" ht="15" customHeight="1">
      <c r="A432" s="42"/>
      <c r="J432" s="28" t="str">
        <f t="shared" si="6"/>
        <v/>
      </c>
      <c r="K432" s="28" t="str">
        <f>IF(ISBLANK($B432),"",D432*Rates!$B$15)</f>
        <v/>
      </c>
      <c r="L432" s="28" t="str">
        <f>IF(ISBLANK($B432),"",$E432*Rates!$B$16)</f>
        <v/>
      </c>
      <c r="M432" s="28" t="str">
        <f>IF(ISBLANK($B432),"",$F432*Rates!$B$17)</f>
        <v/>
      </c>
      <c r="N432" s="28" t="str">
        <f>IF(ISBLANK($B432),"",$G432*Rates!$B$18)</f>
        <v/>
      </c>
      <c r="O432" s="28" t="str">
        <f>IF(ISBLANK($B432),"",$H432*Rates!$B$19)</f>
        <v/>
      </c>
      <c r="P432" s="28" t="str">
        <f>IF(ISBLANK($B432),"",$I432*Rates!$B$20)</f>
        <v/>
      </c>
      <c r="Q432" s="28" t="str">
        <f>IF(ISBLANK($B432),"",IF($C432="DTC",Rates!$B$21,IF($C432="B2B",Rates!$B$22,"TYPO")))</f>
        <v/>
      </c>
      <c r="R432" s="29"/>
    </row>
    <row r="433" spans="1:18" ht="15" customHeight="1">
      <c r="A433" s="42"/>
      <c r="J433" s="28" t="str">
        <f t="shared" si="6"/>
        <v/>
      </c>
      <c r="K433" s="28" t="str">
        <f>IF(ISBLANK($B433),"",D433*Rates!$B$15)</f>
        <v/>
      </c>
      <c r="L433" s="28" t="str">
        <f>IF(ISBLANK($B433),"",$E433*Rates!$B$16)</f>
        <v/>
      </c>
      <c r="M433" s="28" t="str">
        <f>IF(ISBLANK($B433),"",$F433*Rates!$B$17)</f>
        <v/>
      </c>
      <c r="N433" s="28" t="str">
        <f>IF(ISBLANK($B433),"",$G433*Rates!$B$18)</f>
        <v/>
      </c>
      <c r="O433" s="28" t="str">
        <f>IF(ISBLANK($B433),"",$H433*Rates!$B$19)</f>
        <v/>
      </c>
      <c r="P433" s="28" t="str">
        <f>IF(ISBLANK($B433),"",$I433*Rates!$B$20)</f>
        <v/>
      </c>
      <c r="Q433" s="28" t="str">
        <f>IF(ISBLANK($B433),"",IF($C433="DTC",Rates!$B$21,IF($C433="B2B",Rates!$B$22,"TYPO")))</f>
        <v/>
      </c>
      <c r="R433" s="29"/>
    </row>
    <row r="434" spans="1:18" ht="15" customHeight="1">
      <c r="A434" s="42"/>
      <c r="J434" s="28" t="str">
        <f t="shared" si="6"/>
        <v/>
      </c>
      <c r="K434" s="28" t="str">
        <f>IF(ISBLANK($B434),"",D434*Rates!$B$15)</f>
        <v/>
      </c>
      <c r="L434" s="28" t="str">
        <f>IF(ISBLANK($B434),"",$E434*Rates!$B$16)</f>
        <v/>
      </c>
      <c r="M434" s="28" t="str">
        <f>IF(ISBLANK($B434),"",$F434*Rates!$B$17)</f>
        <v/>
      </c>
      <c r="N434" s="28" t="str">
        <f>IF(ISBLANK($B434),"",$G434*Rates!$B$18)</f>
        <v/>
      </c>
      <c r="O434" s="28" t="str">
        <f>IF(ISBLANK($B434),"",$H434*Rates!$B$19)</f>
        <v/>
      </c>
      <c r="P434" s="28" t="str">
        <f>IF(ISBLANK($B434),"",$I434*Rates!$B$20)</f>
        <v/>
      </c>
      <c r="Q434" s="28" t="str">
        <f>IF(ISBLANK($B434),"",IF($C434="DTC",Rates!$B$21,IF($C434="B2B",Rates!$B$22,"TYPO")))</f>
        <v/>
      </c>
      <c r="R434" s="29"/>
    </row>
    <row r="435" spans="1:18" ht="15" customHeight="1">
      <c r="A435" s="42"/>
      <c r="J435" s="28" t="str">
        <f t="shared" si="6"/>
        <v/>
      </c>
      <c r="K435" s="28" t="str">
        <f>IF(ISBLANK($B435),"",D435*Rates!$B$15)</f>
        <v/>
      </c>
      <c r="L435" s="28" t="str">
        <f>IF(ISBLANK($B435),"",$E435*Rates!$B$16)</f>
        <v/>
      </c>
      <c r="M435" s="28" t="str">
        <f>IF(ISBLANK($B435),"",$F435*Rates!$B$17)</f>
        <v/>
      </c>
      <c r="N435" s="28" t="str">
        <f>IF(ISBLANK($B435),"",$G435*Rates!$B$18)</f>
        <v/>
      </c>
      <c r="O435" s="28" t="str">
        <f>IF(ISBLANK($B435),"",$H435*Rates!$B$19)</f>
        <v/>
      </c>
      <c r="P435" s="28" t="str">
        <f>IF(ISBLANK($B435),"",$I435*Rates!$B$20)</f>
        <v/>
      </c>
      <c r="Q435" s="28" t="str">
        <f>IF(ISBLANK($B435),"",IF($C435="DTC",Rates!$B$21,IF($C435="B2B",Rates!$B$22,"TYPO")))</f>
        <v/>
      </c>
      <c r="R435" s="29"/>
    </row>
    <row r="436" spans="1:18" ht="15" customHeight="1">
      <c r="A436" s="42"/>
      <c r="J436" s="28" t="str">
        <f t="shared" si="6"/>
        <v/>
      </c>
      <c r="K436" s="28" t="str">
        <f>IF(ISBLANK($B436),"",D436*Rates!$B$15)</f>
        <v/>
      </c>
      <c r="L436" s="28" t="str">
        <f>IF(ISBLANK($B436),"",$E436*Rates!$B$16)</f>
        <v/>
      </c>
      <c r="M436" s="28" t="str">
        <f>IF(ISBLANK($B436),"",$F436*Rates!$B$17)</f>
        <v/>
      </c>
      <c r="N436" s="28" t="str">
        <f>IF(ISBLANK($B436),"",$G436*Rates!$B$18)</f>
        <v/>
      </c>
      <c r="O436" s="28" t="str">
        <f>IF(ISBLANK($B436),"",$H436*Rates!$B$19)</f>
        <v/>
      </c>
      <c r="P436" s="28" t="str">
        <f>IF(ISBLANK($B436),"",$I436*Rates!$B$20)</f>
        <v/>
      </c>
      <c r="Q436" s="28" t="str">
        <f>IF(ISBLANK($B436),"",IF($C436="DTC",Rates!$B$21,IF($C436="B2B",Rates!$B$22,"TYPO")))</f>
        <v/>
      </c>
      <c r="R436" s="29"/>
    </row>
    <row r="437" spans="1:18" ht="15" customHeight="1">
      <c r="A437" s="42"/>
      <c r="J437" s="28" t="str">
        <f t="shared" si="6"/>
        <v/>
      </c>
      <c r="K437" s="28" t="str">
        <f>IF(ISBLANK($B437),"",D437*Rates!$B$15)</f>
        <v/>
      </c>
      <c r="L437" s="28" t="str">
        <f>IF(ISBLANK($B437),"",$E437*Rates!$B$16)</f>
        <v/>
      </c>
      <c r="M437" s="28" t="str">
        <f>IF(ISBLANK($B437),"",$F437*Rates!$B$17)</f>
        <v/>
      </c>
      <c r="N437" s="28" t="str">
        <f>IF(ISBLANK($B437),"",$G437*Rates!$B$18)</f>
        <v/>
      </c>
      <c r="O437" s="28" t="str">
        <f>IF(ISBLANK($B437),"",$H437*Rates!$B$19)</f>
        <v/>
      </c>
      <c r="P437" s="28" t="str">
        <f>IF(ISBLANK($B437),"",$I437*Rates!$B$20)</f>
        <v/>
      </c>
      <c r="Q437" s="28" t="str">
        <f>IF(ISBLANK($B437),"",IF($C437="DTC",Rates!$B$21,IF($C437="B2B",Rates!$B$22,"TYPO")))</f>
        <v/>
      </c>
      <c r="R437" s="29"/>
    </row>
    <row r="438" spans="1:18" ht="15" customHeight="1">
      <c r="A438" s="42"/>
      <c r="J438" s="28" t="str">
        <f t="shared" si="6"/>
        <v/>
      </c>
      <c r="K438" s="28" t="str">
        <f>IF(ISBLANK($B438),"",D438*Rates!$B$15)</f>
        <v/>
      </c>
      <c r="L438" s="28" t="str">
        <f>IF(ISBLANK($B438),"",$E438*Rates!$B$16)</f>
        <v/>
      </c>
      <c r="M438" s="28" t="str">
        <f>IF(ISBLANK($B438),"",$F438*Rates!$B$17)</f>
        <v/>
      </c>
      <c r="N438" s="28" t="str">
        <f>IF(ISBLANK($B438),"",$G438*Rates!$B$18)</f>
        <v/>
      </c>
      <c r="O438" s="28" t="str">
        <f>IF(ISBLANK($B438),"",$H438*Rates!$B$19)</f>
        <v/>
      </c>
      <c r="P438" s="28" t="str">
        <f>IF(ISBLANK($B438),"",$I438*Rates!$B$20)</f>
        <v/>
      </c>
      <c r="Q438" s="28" t="str">
        <f>IF(ISBLANK($B438),"",IF($C438="DTC",Rates!$B$21,IF($C438="B2B",Rates!$B$22,"TYPO")))</f>
        <v/>
      </c>
      <c r="R438" s="29"/>
    </row>
    <row r="439" spans="1:18" ht="15" customHeight="1">
      <c r="A439" s="42"/>
      <c r="J439" s="28" t="str">
        <f t="shared" si="6"/>
        <v/>
      </c>
      <c r="K439" s="28" t="str">
        <f>IF(ISBLANK($B439),"",D439*Rates!$B$15)</f>
        <v/>
      </c>
      <c r="L439" s="28" t="str">
        <f>IF(ISBLANK($B439),"",$E439*Rates!$B$16)</f>
        <v/>
      </c>
      <c r="M439" s="28" t="str">
        <f>IF(ISBLANK($B439),"",$F439*Rates!$B$17)</f>
        <v/>
      </c>
      <c r="N439" s="28" t="str">
        <f>IF(ISBLANK($B439),"",$G439*Rates!$B$18)</f>
        <v/>
      </c>
      <c r="O439" s="28" t="str">
        <f>IF(ISBLANK($B439),"",$H439*Rates!$B$19)</f>
        <v/>
      </c>
      <c r="P439" s="28" t="str">
        <f>IF(ISBLANK($B439),"",$I439*Rates!$B$20)</f>
        <v/>
      </c>
      <c r="Q439" s="28" t="str">
        <f>IF(ISBLANK($B439),"",IF($C439="DTC",Rates!$B$21,IF($C439="B2B",Rates!$B$22,"TYPO")))</f>
        <v/>
      </c>
      <c r="R439" s="29"/>
    </row>
    <row r="440" spans="1:18" ht="15" customHeight="1">
      <c r="A440" s="42"/>
      <c r="J440" s="28" t="str">
        <f t="shared" si="6"/>
        <v/>
      </c>
      <c r="K440" s="28" t="str">
        <f>IF(ISBLANK($B440),"",D440*Rates!$B$15)</f>
        <v/>
      </c>
      <c r="L440" s="28" t="str">
        <f>IF(ISBLANK($B440),"",$E440*Rates!$B$16)</f>
        <v/>
      </c>
      <c r="M440" s="28" t="str">
        <f>IF(ISBLANK($B440),"",$F440*Rates!$B$17)</f>
        <v/>
      </c>
      <c r="N440" s="28" t="str">
        <f>IF(ISBLANK($B440),"",$G440*Rates!$B$18)</f>
        <v/>
      </c>
      <c r="O440" s="28" t="str">
        <f>IF(ISBLANK($B440),"",$H440*Rates!$B$19)</f>
        <v/>
      </c>
      <c r="P440" s="28" t="str">
        <f>IF(ISBLANK($B440),"",$I440*Rates!$B$20)</f>
        <v/>
      </c>
      <c r="Q440" s="28" t="str">
        <f>IF(ISBLANK($B440),"",IF($C440="DTC",Rates!$B$21,IF($C440="B2B",Rates!$B$22,"TYPO")))</f>
        <v/>
      </c>
      <c r="R440" s="29"/>
    </row>
    <row r="441" spans="1:18" ht="15" customHeight="1">
      <c r="A441" s="42"/>
      <c r="J441" s="28" t="str">
        <f t="shared" si="6"/>
        <v/>
      </c>
      <c r="K441" s="28" t="str">
        <f>IF(ISBLANK($B441),"",D441*Rates!$B$15)</f>
        <v/>
      </c>
      <c r="L441" s="28" t="str">
        <f>IF(ISBLANK($B441),"",$E441*Rates!$B$16)</f>
        <v/>
      </c>
      <c r="M441" s="28" t="str">
        <f>IF(ISBLANK($B441),"",$F441*Rates!$B$17)</f>
        <v/>
      </c>
      <c r="N441" s="28" t="str">
        <f>IF(ISBLANK($B441),"",$G441*Rates!$B$18)</f>
        <v/>
      </c>
      <c r="O441" s="28" t="str">
        <f>IF(ISBLANK($B441),"",$H441*Rates!$B$19)</f>
        <v/>
      </c>
      <c r="P441" s="28" t="str">
        <f>IF(ISBLANK($B441),"",$I441*Rates!$B$20)</f>
        <v/>
      </c>
      <c r="Q441" s="28" t="str">
        <f>IF(ISBLANK($B441),"",IF($C441="DTC",Rates!$B$21,IF($C441="B2B",Rates!$B$22,"TYPO")))</f>
        <v/>
      </c>
      <c r="R441" s="29"/>
    </row>
    <row r="442" spans="1:18" ht="15" customHeight="1">
      <c r="A442" s="42"/>
      <c r="J442" s="28" t="str">
        <f t="shared" si="6"/>
        <v/>
      </c>
      <c r="K442" s="28" t="str">
        <f>IF(ISBLANK($B442),"",D442*Rates!$B$15)</f>
        <v/>
      </c>
      <c r="L442" s="28" t="str">
        <f>IF(ISBLANK($B442),"",$E442*Rates!$B$16)</f>
        <v/>
      </c>
      <c r="M442" s="28" t="str">
        <f>IF(ISBLANK($B442),"",$F442*Rates!$B$17)</f>
        <v/>
      </c>
      <c r="N442" s="28" t="str">
        <f>IF(ISBLANK($B442),"",$G442*Rates!$B$18)</f>
        <v/>
      </c>
      <c r="O442" s="28" t="str">
        <f>IF(ISBLANK($B442),"",$H442*Rates!$B$19)</f>
        <v/>
      </c>
      <c r="P442" s="28" t="str">
        <f>IF(ISBLANK($B442),"",$I442*Rates!$B$20)</f>
        <v/>
      </c>
      <c r="Q442" s="28" t="str">
        <f>IF(ISBLANK($B442),"",IF($C442="DTC",Rates!$B$21,IF($C442="B2B",Rates!$B$22,"TYPO")))</f>
        <v/>
      </c>
      <c r="R442" s="29"/>
    </row>
    <row r="443" spans="1:18" ht="15" customHeight="1">
      <c r="A443" s="42"/>
      <c r="J443" s="28" t="str">
        <f t="shared" si="6"/>
        <v/>
      </c>
      <c r="K443" s="28" t="str">
        <f>IF(ISBLANK($B443),"",D443*Rates!$B$15)</f>
        <v/>
      </c>
      <c r="L443" s="28" t="str">
        <f>IF(ISBLANK($B443),"",$E443*Rates!$B$16)</f>
        <v/>
      </c>
      <c r="M443" s="28" t="str">
        <f>IF(ISBLANK($B443),"",$F443*Rates!$B$17)</f>
        <v/>
      </c>
      <c r="N443" s="28" t="str">
        <f>IF(ISBLANK($B443),"",$G443*Rates!$B$18)</f>
        <v/>
      </c>
      <c r="O443" s="28" t="str">
        <f>IF(ISBLANK($B443),"",$H443*Rates!$B$19)</f>
        <v/>
      </c>
      <c r="P443" s="28" t="str">
        <f>IF(ISBLANK($B443),"",$I443*Rates!$B$20)</f>
        <v/>
      </c>
      <c r="Q443" s="28" t="str">
        <f>IF(ISBLANK($B443),"",IF($C443="DTC",Rates!$B$21,IF($C443="B2B",Rates!$B$22,"TYPO")))</f>
        <v/>
      </c>
      <c r="R443" s="29"/>
    </row>
    <row r="444" spans="1:18" ht="15" customHeight="1">
      <c r="A444" s="42"/>
      <c r="J444" s="28" t="str">
        <f t="shared" si="6"/>
        <v/>
      </c>
      <c r="K444" s="28" t="str">
        <f>IF(ISBLANK($B444),"",D444*Rates!$B$15)</f>
        <v/>
      </c>
      <c r="L444" s="28" t="str">
        <f>IF(ISBLANK($B444),"",$E444*Rates!$B$16)</f>
        <v/>
      </c>
      <c r="M444" s="28" t="str">
        <f>IF(ISBLANK($B444),"",$F444*Rates!$B$17)</f>
        <v/>
      </c>
      <c r="N444" s="28" t="str">
        <f>IF(ISBLANK($B444),"",$G444*Rates!$B$18)</f>
        <v/>
      </c>
      <c r="O444" s="28" t="str">
        <f>IF(ISBLANK($B444),"",$H444*Rates!$B$19)</f>
        <v/>
      </c>
      <c r="P444" s="28" t="str">
        <f>IF(ISBLANK($B444),"",$I444*Rates!$B$20)</f>
        <v/>
      </c>
      <c r="Q444" s="28" t="str">
        <f>IF(ISBLANK($B444),"",IF($C444="DTC",Rates!$B$21,IF($C444="B2B",Rates!$B$22,"TYPO")))</f>
        <v/>
      </c>
      <c r="R444" s="29"/>
    </row>
    <row r="445" spans="1:18" ht="15" customHeight="1">
      <c r="A445" s="42"/>
      <c r="J445" s="28" t="str">
        <f t="shared" si="6"/>
        <v/>
      </c>
      <c r="K445" s="28" t="str">
        <f>IF(ISBLANK($B445),"",D445*Rates!$B$15)</f>
        <v/>
      </c>
      <c r="L445" s="28" t="str">
        <f>IF(ISBLANK($B445),"",$E445*Rates!$B$16)</f>
        <v/>
      </c>
      <c r="M445" s="28" t="str">
        <f>IF(ISBLANK($B445),"",$F445*Rates!$B$17)</f>
        <v/>
      </c>
      <c r="N445" s="28" t="str">
        <f>IF(ISBLANK($B445),"",$G445*Rates!$B$18)</f>
        <v/>
      </c>
      <c r="O445" s="28" t="str">
        <f>IF(ISBLANK($B445),"",$H445*Rates!$B$19)</f>
        <v/>
      </c>
      <c r="P445" s="28" t="str">
        <f>IF(ISBLANK($B445),"",$I445*Rates!$B$20)</f>
        <v/>
      </c>
      <c r="Q445" s="28" t="str">
        <f>IF(ISBLANK($B445),"",IF($C445="DTC",Rates!$B$21,IF($C445="B2B",Rates!$B$22,"TYPO")))</f>
        <v/>
      </c>
      <c r="R445" s="29"/>
    </row>
    <row r="446" spans="1:18" ht="15" customHeight="1">
      <c r="A446" s="42"/>
      <c r="J446" s="28" t="str">
        <f t="shared" si="6"/>
        <v/>
      </c>
      <c r="K446" s="28" t="str">
        <f>IF(ISBLANK($B446),"",D446*Rates!$B$15)</f>
        <v/>
      </c>
      <c r="L446" s="28" t="str">
        <f>IF(ISBLANK($B446),"",$E446*Rates!$B$16)</f>
        <v/>
      </c>
      <c r="M446" s="28" t="str">
        <f>IF(ISBLANK($B446),"",$F446*Rates!$B$17)</f>
        <v/>
      </c>
      <c r="N446" s="28" t="str">
        <f>IF(ISBLANK($B446),"",$G446*Rates!$B$18)</f>
        <v/>
      </c>
      <c r="O446" s="28" t="str">
        <f>IF(ISBLANK($B446),"",$H446*Rates!$B$19)</f>
        <v/>
      </c>
      <c r="P446" s="28" t="str">
        <f>IF(ISBLANK($B446),"",$I446*Rates!$B$20)</f>
        <v/>
      </c>
      <c r="Q446" s="28" t="str">
        <f>IF(ISBLANK($B446),"",IF($C446="DTC",Rates!$B$21,IF($C446="B2B",Rates!$B$22,"TYPO")))</f>
        <v/>
      </c>
      <c r="R446" s="29"/>
    </row>
    <row r="447" spans="1:18" ht="15" customHeight="1">
      <c r="A447" s="42"/>
      <c r="J447" s="28" t="str">
        <f t="shared" si="6"/>
        <v/>
      </c>
      <c r="K447" s="28" t="str">
        <f>IF(ISBLANK($B447),"",D447*Rates!$B$15)</f>
        <v/>
      </c>
      <c r="L447" s="28" t="str">
        <f>IF(ISBLANK($B447),"",$E447*Rates!$B$16)</f>
        <v/>
      </c>
      <c r="M447" s="28" t="str">
        <f>IF(ISBLANK($B447),"",$F447*Rates!$B$17)</f>
        <v/>
      </c>
      <c r="N447" s="28" t="str">
        <f>IF(ISBLANK($B447),"",$G447*Rates!$B$18)</f>
        <v/>
      </c>
      <c r="O447" s="28" t="str">
        <f>IF(ISBLANK($B447),"",$H447*Rates!$B$19)</f>
        <v/>
      </c>
      <c r="P447" s="28" t="str">
        <f>IF(ISBLANK($B447),"",$I447*Rates!$B$20)</f>
        <v/>
      </c>
      <c r="Q447" s="28" t="str">
        <f>IF(ISBLANK($B447),"",IF($C447="DTC",Rates!$B$21,IF($C447="B2B",Rates!$B$22,"TYPO")))</f>
        <v/>
      </c>
      <c r="R447" s="29"/>
    </row>
    <row r="448" spans="1:18" ht="15" customHeight="1">
      <c r="A448" s="42"/>
      <c r="J448" s="28" t="str">
        <f t="shared" si="6"/>
        <v/>
      </c>
      <c r="K448" s="28" t="str">
        <f>IF(ISBLANK($B448),"",D448*Rates!$B$15)</f>
        <v/>
      </c>
      <c r="L448" s="28" t="str">
        <f>IF(ISBLANK($B448),"",$E448*Rates!$B$16)</f>
        <v/>
      </c>
      <c r="M448" s="28" t="str">
        <f>IF(ISBLANK($B448),"",$F448*Rates!$B$17)</f>
        <v/>
      </c>
      <c r="N448" s="28" t="str">
        <f>IF(ISBLANK($B448),"",$G448*Rates!$B$18)</f>
        <v/>
      </c>
      <c r="O448" s="28" t="str">
        <f>IF(ISBLANK($B448),"",$H448*Rates!$B$19)</f>
        <v/>
      </c>
      <c r="P448" s="28" t="str">
        <f>IF(ISBLANK($B448),"",$I448*Rates!$B$20)</f>
        <v/>
      </c>
      <c r="Q448" s="28" t="str">
        <f>IF(ISBLANK($B448),"",IF($C448="DTC",Rates!$B$21,IF($C448="B2B",Rates!$B$22,"TYPO")))</f>
        <v/>
      </c>
      <c r="R448" s="29"/>
    </row>
    <row r="449" spans="1:18" ht="15" customHeight="1">
      <c r="A449" s="42"/>
      <c r="J449" s="28" t="str">
        <f t="shared" si="6"/>
        <v/>
      </c>
      <c r="K449" s="28" t="str">
        <f>IF(ISBLANK($B449),"",D449*Rates!$B$15)</f>
        <v/>
      </c>
      <c r="L449" s="28" t="str">
        <f>IF(ISBLANK($B449),"",$E449*Rates!$B$16)</f>
        <v/>
      </c>
      <c r="M449" s="28" t="str">
        <f>IF(ISBLANK($B449),"",$F449*Rates!$B$17)</f>
        <v/>
      </c>
      <c r="N449" s="28" t="str">
        <f>IF(ISBLANK($B449),"",$G449*Rates!$B$18)</f>
        <v/>
      </c>
      <c r="O449" s="28" t="str">
        <f>IF(ISBLANK($B449),"",$H449*Rates!$B$19)</f>
        <v/>
      </c>
      <c r="P449" s="28" t="str">
        <f>IF(ISBLANK($B449),"",$I449*Rates!$B$20)</f>
        <v/>
      </c>
      <c r="Q449" s="28" t="str">
        <f>IF(ISBLANK($B449),"",IF($C449="DTC",Rates!$B$21,IF($C449="B2B",Rates!$B$22,"TYPO")))</f>
        <v/>
      </c>
      <c r="R449" s="29"/>
    </row>
    <row r="450" spans="1:18" ht="15" customHeight="1">
      <c r="A450" s="42"/>
      <c r="J450" s="28" t="str">
        <f t="shared" ref="J450:J513" si="7">IF(ISBLANK($B450),"",SUM(K450:Q450))</f>
        <v/>
      </c>
      <c r="K450" s="28" t="str">
        <f>IF(ISBLANK($B450),"",D450*Rates!$B$15)</f>
        <v/>
      </c>
      <c r="L450" s="28" t="str">
        <f>IF(ISBLANK($B450),"",$E450*Rates!$B$16)</f>
        <v/>
      </c>
      <c r="M450" s="28" t="str">
        <f>IF(ISBLANK($B450),"",$F450*Rates!$B$17)</f>
        <v/>
      </c>
      <c r="N450" s="28" t="str">
        <f>IF(ISBLANK($B450),"",$G450*Rates!$B$18)</f>
        <v/>
      </c>
      <c r="O450" s="28" t="str">
        <f>IF(ISBLANK($B450),"",$H450*Rates!$B$19)</f>
        <v/>
      </c>
      <c r="P450" s="28" t="str">
        <f>IF(ISBLANK($B450),"",$I450*Rates!$B$20)</f>
        <v/>
      </c>
      <c r="Q450" s="28" t="str">
        <f>IF(ISBLANK($B450),"",IF($C450="DTC",Rates!$B$21,IF($C450="B2B",Rates!$B$22,"TYPO")))</f>
        <v/>
      </c>
      <c r="R450" s="29"/>
    </row>
    <row r="451" spans="1:18" ht="15" customHeight="1">
      <c r="A451" s="42"/>
      <c r="J451" s="28" t="str">
        <f t="shared" si="7"/>
        <v/>
      </c>
      <c r="K451" s="28" t="str">
        <f>IF(ISBLANK($B451),"",D451*Rates!$B$15)</f>
        <v/>
      </c>
      <c r="L451" s="28" t="str">
        <f>IF(ISBLANK($B451),"",$E451*Rates!$B$16)</f>
        <v/>
      </c>
      <c r="M451" s="28" t="str">
        <f>IF(ISBLANK($B451),"",$F451*Rates!$B$17)</f>
        <v/>
      </c>
      <c r="N451" s="28" t="str">
        <f>IF(ISBLANK($B451),"",$G451*Rates!$B$18)</f>
        <v/>
      </c>
      <c r="O451" s="28" t="str">
        <f>IF(ISBLANK($B451),"",$H451*Rates!$B$19)</f>
        <v/>
      </c>
      <c r="P451" s="28" t="str">
        <f>IF(ISBLANK($B451),"",$I451*Rates!$B$20)</f>
        <v/>
      </c>
      <c r="Q451" s="28" t="str">
        <f>IF(ISBLANK($B451),"",IF($C451="DTC",Rates!$B$21,IF($C451="B2B",Rates!$B$22,"TYPO")))</f>
        <v/>
      </c>
      <c r="R451" s="29"/>
    </row>
    <row r="452" spans="1:18" ht="15" customHeight="1">
      <c r="A452" s="42"/>
      <c r="J452" s="28" t="str">
        <f t="shared" si="7"/>
        <v/>
      </c>
      <c r="K452" s="28" t="str">
        <f>IF(ISBLANK($B452),"",D452*Rates!$B$15)</f>
        <v/>
      </c>
      <c r="L452" s="28" t="str">
        <f>IF(ISBLANK($B452),"",$E452*Rates!$B$16)</f>
        <v/>
      </c>
      <c r="M452" s="28" t="str">
        <f>IF(ISBLANK($B452),"",$F452*Rates!$B$17)</f>
        <v/>
      </c>
      <c r="N452" s="28" t="str">
        <f>IF(ISBLANK($B452),"",$G452*Rates!$B$18)</f>
        <v/>
      </c>
      <c r="O452" s="28" t="str">
        <f>IF(ISBLANK($B452),"",$H452*Rates!$B$19)</f>
        <v/>
      </c>
      <c r="P452" s="28" t="str">
        <f>IF(ISBLANK($B452),"",$I452*Rates!$B$20)</f>
        <v/>
      </c>
      <c r="Q452" s="28" t="str">
        <f>IF(ISBLANK($B452),"",IF($C452="DTC",Rates!$B$21,IF($C452="B2B",Rates!$B$22,"TYPO")))</f>
        <v/>
      </c>
      <c r="R452" s="29"/>
    </row>
    <row r="453" spans="1:18" ht="15" customHeight="1">
      <c r="A453" s="42"/>
      <c r="J453" s="28" t="str">
        <f t="shared" si="7"/>
        <v/>
      </c>
      <c r="K453" s="28" t="str">
        <f>IF(ISBLANK($B453),"",D453*Rates!$B$15)</f>
        <v/>
      </c>
      <c r="L453" s="28" t="str">
        <f>IF(ISBLANK($B453),"",$E453*Rates!$B$16)</f>
        <v/>
      </c>
      <c r="M453" s="28" t="str">
        <f>IF(ISBLANK($B453),"",$F453*Rates!$B$17)</f>
        <v/>
      </c>
      <c r="N453" s="28" t="str">
        <f>IF(ISBLANK($B453),"",$G453*Rates!$B$18)</f>
        <v/>
      </c>
      <c r="O453" s="28" t="str">
        <f>IF(ISBLANK($B453),"",$H453*Rates!$B$19)</f>
        <v/>
      </c>
      <c r="P453" s="28" t="str">
        <f>IF(ISBLANK($B453),"",$I453*Rates!$B$20)</f>
        <v/>
      </c>
      <c r="Q453" s="28" t="str">
        <f>IF(ISBLANK($B453),"",IF($C453="DTC",Rates!$B$21,IF($C453="B2B",Rates!$B$22,"TYPO")))</f>
        <v/>
      </c>
      <c r="R453" s="29"/>
    </row>
    <row r="454" spans="1:18" ht="15" customHeight="1">
      <c r="A454" s="42"/>
      <c r="J454" s="28" t="str">
        <f t="shared" si="7"/>
        <v/>
      </c>
      <c r="K454" s="28" t="str">
        <f>IF(ISBLANK($B454),"",D454*Rates!$B$15)</f>
        <v/>
      </c>
      <c r="L454" s="28" t="str">
        <f>IF(ISBLANK($B454),"",$E454*Rates!$B$16)</f>
        <v/>
      </c>
      <c r="M454" s="28" t="str">
        <f>IF(ISBLANK($B454),"",$F454*Rates!$B$17)</f>
        <v/>
      </c>
      <c r="N454" s="28" t="str">
        <f>IF(ISBLANK($B454),"",$G454*Rates!$B$18)</f>
        <v/>
      </c>
      <c r="O454" s="28" t="str">
        <f>IF(ISBLANK($B454),"",$H454*Rates!$B$19)</f>
        <v/>
      </c>
      <c r="P454" s="28" t="str">
        <f>IF(ISBLANK($B454),"",$I454*Rates!$B$20)</f>
        <v/>
      </c>
      <c r="Q454" s="28" t="str">
        <f>IF(ISBLANK($B454),"",IF($C454="DTC",Rates!$B$21,IF($C454="B2B",Rates!$B$22,"TYPO")))</f>
        <v/>
      </c>
      <c r="R454" s="29"/>
    </row>
    <row r="455" spans="1:18" ht="15" customHeight="1">
      <c r="A455" s="42"/>
      <c r="J455" s="28" t="str">
        <f t="shared" si="7"/>
        <v/>
      </c>
      <c r="K455" s="28" t="str">
        <f>IF(ISBLANK($B455),"",D455*Rates!$B$15)</f>
        <v/>
      </c>
      <c r="L455" s="28" t="str">
        <f>IF(ISBLANK($B455),"",$E455*Rates!$B$16)</f>
        <v/>
      </c>
      <c r="M455" s="28" t="str">
        <f>IF(ISBLANK($B455),"",$F455*Rates!$B$17)</f>
        <v/>
      </c>
      <c r="N455" s="28" t="str">
        <f>IF(ISBLANK($B455),"",$G455*Rates!$B$18)</f>
        <v/>
      </c>
      <c r="O455" s="28" t="str">
        <f>IF(ISBLANK($B455),"",$H455*Rates!$B$19)</f>
        <v/>
      </c>
      <c r="P455" s="28" t="str">
        <f>IF(ISBLANK($B455),"",$I455*Rates!$B$20)</f>
        <v/>
      </c>
      <c r="Q455" s="28" t="str">
        <f>IF(ISBLANK($B455),"",IF($C455="DTC",Rates!$B$21,IF($C455="B2B",Rates!$B$22,"TYPO")))</f>
        <v/>
      </c>
      <c r="R455" s="29"/>
    </row>
    <row r="456" spans="1:18" ht="15" customHeight="1">
      <c r="A456" s="42"/>
      <c r="J456" s="28" t="str">
        <f t="shared" si="7"/>
        <v/>
      </c>
      <c r="K456" s="28" t="str">
        <f>IF(ISBLANK($B456),"",D456*Rates!$B$15)</f>
        <v/>
      </c>
      <c r="L456" s="28" t="str">
        <f>IF(ISBLANK($B456),"",$E456*Rates!$B$16)</f>
        <v/>
      </c>
      <c r="M456" s="28" t="str">
        <f>IF(ISBLANK($B456),"",$F456*Rates!$B$17)</f>
        <v/>
      </c>
      <c r="N456" s="28" t="str">
        <f>IF(ISBLANK($B456),"",$G456*Rates!$B$18)</f>
        <v/>
      </c>
      <c r="O456" s="28" t="str">
        <f>IF(ISBLANK($B456),"",$H456*Rates!$B$19)</f>
        <v/>
      </c>
      <c r="P456" s="28" t="str">
        <f>IF(ISBLANK($B456),"",$I456*Rates!$B$20)</f>
        <v/>
      </c>
      <c r="Q456" s="28" t="str">
        <f>IF(ISBLANK($B456),"",IF($C456="DTC",Rates!$B$21,IF($C456="B2B",Rates!$B$22,"TYPO")))</f>
        <v/>
      </c>
      <c r="R456" s="29"/>
    </row>
    <row r="457" spans="1:18" ht="15" customHeight="1">
      <c r="A457" s="42"/>
      <c r="J457" s="28" t="str">
        <f t="shared" si="7"/>
        <v/>
      </c>
      <c r="K457" s="28" t="str">
        <f>IF(ISBLANK($B457),"",D457*Rates!$B$15)</f>
        <v/>
      </c>
      <c r="L457" s="28" t="str">
        <f>IF(ISBLANK($B457),"",$E457*Rates!$B$16)</f>
        <v/>
      </c>
      <c r="M457" s="28" t="str">
        <f>IF(ISBLANK($B457),"",$F457*Rates!$B$17)</f>
        <v/>
      </c>
      <c r="N457" s="28" t="str">
        <f>IF(ISBLANK($B457),"",$G457*Rates!$B$18)</f>
        <v/>
      </c>
      <c r="O457" s="28" t="str">
        <f>IF(ISBLANK($B457),"",$H457*Rates!$B$19)</f>
        <v/>
      </c>
      <c r="P457" s="28" t="str">
        <f>IF(ISBLANK($B457),"",$I457*Rates!$B$20)</f>
        <v/>
      </c>
      <c r="Q457" s="28" t="str">
        <f>IF(ISBLANK($B457),"",IF($C457="DTC",Rates!$B$21,IF($C457="B2B",Rates!$B$22,"TYPO")))</f>
        <v/>
      </c>
      <c r="R457" s="29"/>
    </row>
    <row r="458" spans="1:18" ht="15" customHeight="1">
      <c r="A458" s="42"/>
      <c r="J458" s="28" t="str">
        <f t="shared" si="7"/>
        <v/>
      </c>
      <c r="K458" s="28" t="str">
        <f>IF(ISBLANK($B458),"",D458*Rates!$B$15)</f>
        <v/>
      </c>
      <c r="L458" s="28" t="str">
        <f>IF(ISBLANK($B458),"",$E458*Rates!$B$16)</f>
        <v/>
      </c>
      <c r="M458" s="28" t="str">
        <f>IF(ISBLANK($B458),"",$F458*Rates!$B$17)</f>
        <v/>
      </c>
      <c r="N458" s="28" t="str">
        <f>IF(ISBLANK($B458),"",$G458*Rates!$B$18)</f>
        <v/>
      </c>
      <c r="O458" s="28" t="str">
        <f>IF(ISBLANK($B458),"",$H458*Rates!$B$19)</f>
        <v/>
      </c>
      <c r="P458" s="28" t="str">
        <f>IF(ISBLANK($B458),"",$I458*Rates!$B$20)</f>
        <v/>
      </c>
      <c r="Q458" s="28" t="str">
        <f>IF(ISBLANK($B458),"",IF($C458="DTC",Rates!$B$21,IF($C458="B2B",Rates!$B$22,"TYPO")))</f>
        <v/>
      </c>
      <c r="R458" s="29"/>
    </row>
    <row r="459" spans="1:18" ht="15" customHeight="1">
      <c r="A459" s="42"/>
      <c r="J459" s="28" t="str">
        <f t="shared" si="7"/>
        <v/>
      </c>
      <c r="K459" s="28" t="str">
        <f>IF(ISBLANK($B459),"",D459*Rates!$B$15)</f>
        <v/>
      </c>
      <c r="L459" s="28" t="str">
        <f>IF(ISBLANK($B459),"",$E459*Rates!$B$16)</f>
        <v/>
      </c>
      <c r="M459" s="28" t="str">
        <f>IF(ISBLANK($B459),"",$F459*Rates!$B$17)</f>
        <v/>
      </c>
      <c r="N459" s="28" t="str">
        <f>IF(ISBLANK($B459),"",$G459*Rates!$B$18)</f>
        <v/>
      </c>
      <c r="O459" s="28" t="str">
        <f>IF(ISBLANK($B459),"",$H459*Rates!$B$19)</f>
        <v/>
      </c>
      <c r="P459" s="28" t="str">
        <f>IF(ISBLANK($B459),"",$I459*Rates!$B$20)</f>
        <v/>
      </c>
      <c r="Q459" s="28" t="str">
        <f>IF(ISBLANK($B459),"",IF($C459="DTC",Rates!$B$21,IF($C459="B2B",Rates!$B$22,"TYPO")))</f>
        <v/>
      </c>
      <c r="R459" s="29"/>
    </row>
    <row r="460" spans="1:18" ht="15" customHeight="1">
      <c r="A460" s="42"/>
      <c r="J460" s="28" t="str">
        <f t="shared" si="7"/>
        <v/>
      </c>
      <c r="K460" s="28" t="str">
        <f>IF(ISBLANK($B460),"",D460*Rates!$B$15)</f>
        <v/>
      </c>
      <c r="L460" s="28" t="str">
        <f>IF(ISBLANK($B460),"",$E460*Rates!$B$16)</f>
        <v/>
      </c>
      <c r="M460" s="28" t="str">
        <f>IF(ISBLANK($B460),"",$F460*Rates!$B$17)</f>
        <v/>
      </c>
      <c r="N460" s="28" t="str">
        <f>IF(ISBLANK($B460),"",$G460*Rates!$B$18)</f>
        <v/>
      </c>
      <c r="O460" s="28" t="str">
        <f>IF(ISBLANK($B460),"",$H460*Rates!$B$19)</f>
        <v/>
      </c>
      <c r="P460" s="28" t="str">
        <f>IF(ISBLANK($B460),"",$I460*Rates!$B$20)</f>
        <v/>
      </c>
      <c r="Q460" s="28" t="str">
        <f>IF(ISBLANK($B460),"",IF($C460="DTC",Rates!$B$21,IF($C460="B2B",Rates!$B$22,"TYPO")))</f>
        <v/>
      </c>
      <c r="R460" s="29"/>
    </row>
    <row r="461" spans="1:18" ht="15" customHeight="1">
      <c r="A461" s="42"/>
      <c r="J461" s="28" t="str">
        <f t="shared" si="7"/>
        <v/>
      </c>
      <c r="K461" s="28" t="str">
        <f>IF(ISBLANK($B461),"",D461*Rates!$B$15)</f>
        <v/>
      </c>
      <c r="L461" s="28" t="str">
        <f>IF(ISBLANK($B461),"",$E461*Rates!$B$16)</f>
        <v/>
      </c>
      <c r="M461" s="28" t="str">
        <f>IF(ISBLANK($B461),"",$F461*Rates!$B$17)</f>
        <v/>
      </c>
      <c r="N461" s="28" t="str">
        <f>IF(ISBLANK($B461),"",$G461*Rates!$B$18)</f>
        <v/>
      </c>
      <c r="O461" s="28" t="str">
        <f>IF(ISBLANK($B461),"",$H461*Rates!$B$19)</f>
        <v/>
      </c>
      <c r="P461" s="28" t="str">
        <f>IF(ISBLANK($B461),"",$I461*Rates!$B$20)</f>
        <v/>
      </c>
      <c r="Q461" s="28" t="str">
        <f>IF(ISBLANK($B461),"",IF($C461="DTC",Rates!$B$21,IF($C461="B2B",Rates!$B$22,"TYPO")))</f>
        <v/>
      </c>
      <c r="R461" s="29"/>
    </row>
    <row r="462" spans="1:18" ht="15" customHeight="1">
      <c r="A462" s="42"/>
      <c r="J462" s="28" t="str">
        <f t="shared" si="7"/>
        <v/>
      </c>
      <c r="K462" s="28" t="str">
        <f>IF(ISBLANK($B462),"",D462*Rates!$B$15)</f>
        <v/>
      </c>
      <c r="L462" s="28" t="str">
        <f>IF(ISBLANK($B462),"",$E462*Rates!$B$16)</f>
        <v/>
      </c>
      <c r="M462" s="28" t="str">
        <f>IF(ISBLANK($B462),"",$F462*Rates!$B$17)</f>
        <v/>
      </c>
      <c r="N462" s="28" t="str">
        <f>IF(ISBLANK($B462),"",$G462*Rates!$B$18)</f>
        <v/>
      </c>
      <c r="O462" s="28" t="str">
        <f>IF(ISBLANK($B462),"",$H462*Rates!$B$19)</f>
        <v/>
      </c>
      <c r="P462" s="28" t="str">
        <f>IF(ISBLANK($B462),"",$I462*Rates!$B$20)</f>
        <v/>
      </c>
      <c r="Q462" s="28" t="str">
        <f>IF(ISBLANK($B462),"",IF($C462="DTC",Rates!$B$21,IF($C462="B2B",Rates!$B$22,"TYPO")))</f>
        <v/>
      </c>
      <c r="R462" s="29"/>
    </row>
    <row r="463" spans="1:18" ht="15" customHeight="1">
      <c r="A463" s="42"/>
      <c r="J463" s="28" t="str">
        <f t="shared" si="7"/>
        <v/>
      </c>
      <c r="K463" s="28" t="str">
        <f>IF(ISBLANK($B463),"",D463*Rates!$B$15)</f>
        <v/>
      </c>
      <c r="L463" s="28" t="str">
        <f>IF(ISBLANK($B463),"",$E463*Rates!$B$16)</f>
        <v/>
      </c>
      <c r="M463" s="28" t="str">
        <f>IF(ISBLANK($B463),"",$F463*Rates!$B$17)</f>
        <v/>
      </c>
      <c r="N463" s="28" t="str">
        <f>IF(ISBLANK($B463),"",$G463*Rates!$B$18)</f>
        <v/>
      </c>
      <c r="O463" s="28" t="str">
        <f>IF(ISBLANK($B463),"",$H463*Rates!$B$19)</f>
        <v/>
      </c>
      <c r="P463" s="28" t="str">
        <f>IF(ISBLANK($B463),"",$I463*Rates!$B$20)</f>
        <v/>
      </c>
      <c r="Q463" s="28" t="str">
        <f>IF(ISBLANK($B463),"",IF($C463="DTC",Rates!$B$21,IF($C463="B2B",Rates!$B$22,"TYPO")))</f>
        <v/>
      </c>
      <c r="R463" s="29"/>
    </row>
    <row r="464" spans="1:18" ht="15" customHeight="1">
      <c r="A464" s="42"/>
      <c r="J464" s="28" t="str">
        <f t="shared" si="7"/>
        <v/>
      </c>
      <c r="K464" s="28" t="str">
        <f>IF(ISBLANK($B464),"",D464*Rates!$B$15)</f>
        <v/>
      </c>
      <c r="L464" s="28" t="str">
        <f>IF(ISBLANK($B464),"",$E464*Rates!$B$16)</f>
        <v/>
      </c>
      <c r="M464" s="28" t="str">
        <f>IF(ISBLANK($B464),"",$F464*Rates!$B$17)</f>
        <v/>
      </c>
      <c r="N464" s="28" t="str">
        <f>IF(ISBLANK($B464),"",$G464*Rates!$B$18)</f>
        <v/>
      </c>
      <c r="O464" s="28" t="str">
        <f>IF(ISBLANK($B464),"",$H464*Rates!$B$19)</f>
        <v/>
      </c>
      <c r="P464" s="28" t="str">
        <f>IF(ISBLANK($B464),"",$I464*Rates!$B$20)</f>
        <v/>
      </c>
      <c r="Q464" s="28" t="str">
        <f>IF(ISBLANK($B464),"",IF($C464="DTC",Rates!$B$21,IF($C464="B2B",Rates!$B$22,"TYPO")))</f>
        <v/>
      </c>
      <c r="R464" s="29"/>
    </row>
    <row r="465" spans="1:18" ht="15" customHeight="1">
      <c r="A465" s="42"/>
      <c r="J465" s="28" t="str">
        <f t="shared" si="7"/>
        <v/>
      </c>
      <c r="K465" s="28" t="str">
        <f>IF(ISBLANK($B465),"",D465*Rates!$B$15)</f>
        <v/>
      </c>
      <c r="L465" s="28" t="str">
        <f>IF(ISBLANK($B465),"",$E465*Rates!$B$16)</f>
        <v/>
      </c>
      <c r="M465" s="28" t="str">
        <f>IF(ISBLANK($B465),"",$F465*Rates!$B$17)</f>
        <v/>
      </c>
      <c r="N465" s="28" t="str">
        <f>IF(ISBLANK($B465),"",$G465*Rates!$B$18)</f>
        <v/>
      </c>
      <c r="O465" s="28" t="str">
        <f>IF(ISBLANK($B465),"",$H465*Rates!$B$19)</f>
        <v/>
      </c>
      <c r="P465" s="28" t="str">
        <f>IF(ISBLANK($B465),"",$I465*Rates!$B$20)</f>
        <v/>
      </c>
      <c r="Q465" s="28" t="str">
        <f>IF(ISBLANK($B465),"",IF($C465="DTC",Rates!$B$21,IF($C465="B2B",Rates!$B$22,"TYPO")))</f>
        <v/>
      </c>
      <c r="R465" s="29"/>
    </row>
    <row r="466" spans="1:18" ht="15" customHeight="1">
      <c r="A466" s="42"/>
      <c r="J466" s="28" t="str">
        <f t="shared" si="7"/>
        <v/>
      </c>
      <c r="K466" s="28" t="str">
        <f>IF(ISBLANK($B466),"",D466*Rates!$B$15)</f>
        <v/>
      </c>
      <c r="L466" s="28" t="str">
        <f>IF(ISBLANK($B466),"",$E466*Rates!$B$16)</f>
        <v/>
      </c>
      <c r="M466" s="28" t="str">
        <f>IF(ISBLANK($B466),"",$F466*Rates!$B$17)</f>
        <v/>
      </c>
      <c r="N466" s="28" t="str">
        <f>IF(ISBLANK($B466),"",$G466*Rates!$B$18)</f>
        <v/>
      </c>
      <c r="O466" s="28" t="str">
        <f>IF(ISBLANK($B466),"",$H466*Rates!$B$19)</f>
        <v/>
      </c>
      <c r="P466" s="28" t="str">
        <f>IF(ISBLANK($B466),"",$I466*Rates!$B$20)</f>
        <v/>
      </c>
      <c r="Q466" s="28" t="str">
        <f>IF(ISBLANK($B466),"",IF($C466="DTC",Rates!$B$21,IF($C466="B2B",Rates!$B$22,"TYPO")))</f>
        <v/>
      </c>
      <c r="R466" s="29"/>
    </row>
    <row r="467" spans="1:18" ht="15" customHeight="1">
      <c r="A467" s="42"/>
      <c r="J467" s="28" t="str">
        <f t="shared" si="7"/>
        <v/>
      </c>
      <c r="K467" s="28" t="str">
        <f>IF(ISBLANK($B467),"",D467*Rates!$B$15)</f>
        <v/>
      </c>
      <c r="L467" s="28" t="str">
        <f>IF(ISBLANK($B467),"",$E467*Rates!$B$16)</f>
        <v/>
      </c>
      <c r="M467" s="28" t="str">
        <f>IF(ISBLANK($B467),"",$F467*Rates!$B$17)</f>
        <v/>
      </c>
      <c r="N467" s="28" t="str">
        <f>IF(ISBLANK($B467),"",$G467*Rates!$B$18)</f>
        <v/>
      </c>
      <c r="O467" s="28" t="str">
        <f>IF(ISBLANK($B467),"",$H467*Rates!$B$19)</f>
        <v/>
      </c>
      <c r="P467" s="28" t="str">
        <f>IF(ISBLANK($B467),"",$I467*Rates!$B$20)</f>
        <v/>
      </c>
      <c r="Q467" s="28" t="str">
        <f>IF(ISBLANK($B467),"",IF($C467="DTC",Rates!$B$21,IF($C467="B2B",Rates!$B$22,"TYPO")))</f>
        <v/>
      </c>
      <c r="R467" s="29"/>
    </row>
    <row r="468" spans="1:18" ht="15" customHeight="1">
      <c r="A468" s="42"/>
      <c r="J468" s="28" t="str">
        <f t="shared" si="7"/>
        <v/>
      </c>
      <c r="K468" s="28" t="str">
        <f>IF(ISBLANK($B468),"",D468*Rates!$B$15)</f>
        <v/>
      </c>
      <c r="L468" s="28" t="str">
        <f>IF(ISBLANK($B468),"",$E468*Rates!$B$16)</f>
        <v/>
      </c>
      <c r="M468" s="28" t="str">
        <f>IF(ISBLANK($B468),"",$F468*Rates!$B$17)</f>
        <v/>
      </c>
      <c r="N468" s="28" t="str">
        <f>IF(ISBLANK($B468),"",$G468*Rates!$B$18)</f>
        <v/>
      </c>
      <c r="O468" s="28" t="str">
        <f>IF(ISBLANK($B468),"",$H468*Rates!$B$19)</f>
        <v/>
      </c>
      <c r="P468" s="28" t="str">
        <f>IF(ISBLANK($B468),"",$I468*Rates!$B$20)</f>
        <v/>
      </c>
      <c r="Q468" s="28" t="str">
        <f>IF(ISBLANK($B468),"",IF($C468="DTC",Rates!$B$21,IF($C468="B2B",Rates!$B$22,"TYPO")))</f>
        <v/>
      </c>
      <c r="R468" s="29"/>
    </row>
    <row r="469" spans="1:18" ht="15" customHeight="1">
      <c r="A469" s="42"/>
      <c r="J469" s="28" t="str">
        <f t="shared" si="7"/>
        <v/>
      </c>
      <c r="K469" s="28" t="str">
        <f>IF(ISBLANK($B469),"",D469*Rates!$B$15)</f>
        <v/>
      </c>
      <c r="L469" s="28" t="str">
        <f>IF(ISBLANK($B469),"",$E469*Rates!$B$16)</f>
        <v/>
      </c>
      <c r="M469" s="28" t="str">
        <f>IF(ISBLANK($B469),"",$F469*Rates!$B$17)</f>
        <v/>
      </c>
      <c r="N469" s="28" t="str">
        <f>IF(ISBLANK($B469),"",$G469*Rates!$B$18)</f>
        <v/>
      </c>
      <c r="O469" s="28" t="str">
        <f>IF(ISBLANK($B469),"",$H469*Rates!$B$19)</f>
        <v/>
      </c>
      <c r="P469" s="28" t="str">
        <f>IF(ISBLANK($B469),"",$I469*Rates!$B$20)</f>
        <v/>
      </c>
      <c r="Q469" s="28" t="str">
        <f>IF(ISBLANK($B469),"",IF($C469="DTC",Rates!$B$21,IF($C469="B2B",Rates!$B$22,"TYPO")))</f>
        <v/>
      </c>
      <c r="R469" s="29"/>
    </row>
    <row r="470" spans="1:18" ht="15" customHeight="1">
      <c r="A470" s="42"/>
      <c r="J470" s="28" t="str">
        <f t="shared" si="7"/>
        <v/>
      </c>
      <c r="K470" s="28" t="str">
        <f>IF(ISBLANK($B470),"",D470*Rates!$B$15)</f>
        <v/>
      </c>
      <c r="L470" s="28" t="str">
        <f>IF(ISBLANK($B470),"",$E470*Rates!$B$16)</f>
        <v/>
      </c>
      <c r="M470" s="28" t="str">
        <f>IF(ISBLANK($B470),"",$F470*Rates!$B$17)</f>
        <v/>
      </c>
      <c r="N470" s="28" t="str">
        <f>IF(ISBLANK($B470),"",$G470*Rates!$B$18)</f>
        <v/>
      </c>
      <c r="O470" s="28" t="str">
        <f>IF(ISBLANK($B470),"",$H470*Rates!$B$19)</f>
        <v/>
      </c>
      <c r="P470" s="28" t="str">
        <f>IF(ISBLANK($B470),"",$I470*Rates!$B$20)</f>
        <v/>
      </c>
      <c r="Q470" s="28" t="str">
        <f>IF(ISBLANK($B470),"",IF($C470="DTC",Rates!$B$21,IF($C470="B2B",Rates!$B$22,"TYPO")))</f>
        <v/>
      </c>
      <c r="R470" s="29"/>
    </row>
    <row r="471" spans="1:18" ht="15" customHeight="1">
      <c r="A471" s="42"/>
      <c r="J471" s="28" t="str">
        <f t="shared" si="7"/>
        <v/>
      </c>
      <c r="K471" s="28" t="str">
        <f>IF(ISBLANK($B471),"",D471*Rates!$B$15)</f>
        <v/>
      </c>
      <c r="L471" s="28" t="str">
        <f>IF(ISBLANK($B471),"",$E471*Rates!$B$16)</f>
        <v/>
      </c>
      <c r="M471" s="28" t="str">
        <f>IF(ISBLANK($B471),"",$F471*Rates!$B$17)</f>
        <v/>
      </c>
      <c r="N471" s="28" t="str">
        <f>IF(ISBLANK($B471),"",$G471*Rates!$B$18)</f>
        <v/>
      </c>
      <c r="O471" s="28" t="str">
        <f>IF(ISBLANK($B471),"",$H471*Rates!$B$19)</f>
        <v/>
      </c>
      <c r="P471" s="28" t="str">
        <f>IF(ISBLANK($B471),"",$I471*Rates!$B$20)</f>
        <v/>
      </c>
      <c r="Q471" s="28" t="str">
        <f>IF(ISBLANK($B471),"",IF($C471="DTC",Rates!$B$21,IF($C471="B2B",Rates!$B$22,"TYPO")))</f>
        <v/>
      </c>
      <c r="R471" s="29"/>
    </row>
    <row r="472" spans="1:18" ht="15" customHeight="1">
      <c r="A472" s="42"/>
      <c r="J472" s="28" t="str">
        <f t="shared" si="7"/>
        <v/>
      </c>
      <c r="K472" s="28" t="str">
        <f>IF(ISBLANK($B472),"",D472*Rates!$B$15)</f>
        <v/>
      </c>
      <c r="L472" s="28" t="str">
        <f>IF(ISBLANK($B472),"",$E472*Rates!$B$16)</f>
        <v/>
      </c>
      <c r="M472" s="28" t="str">
        <f>IF(ISBLANK($B472),"",$F472*Rates!$B$17)</f>
        <v/>
      </c>
      <c r="N472" s="28" t="str">
        <f>IF(ISBLANK($B472),"",$G472*Rates!$B$18)</f>
        <v/>
      </c>
      <c r="O472" s="28" t="str">
        <f>IF(ISBLANK($B472),"",$H472*Rates!$B$19)</f>
        <v/>
      </c>
      <c r="P472" s="28" t="str">
        <f>IF(ISBLANK($B472),"",$I472*Rates!$B$20)</f>
        <v/>
      </c>
      <c r="Q472" s="28" t="str">
        <f>IF(ISBLANK($B472),"",IF($C472="DTC",Rates!$B$21,IF($C472="B2B",Rates!$B$22,"TYPO")))</f>
        <v/>
      </c>
      <c r="R472" s="29"/>
    </row>
    <row r="473" spans="1:18" ht="15" customHeight="1">
      <c r="A473" s="42"/>
      <c r="J473" s="28" t="str">
        <f t="shared" si="7"/>
        <v/>
      </c>
      <c r="K473" s="28" t="str">
        <f>IF(ISBLANK($B473),"",D473*Rates!$B$15)</f>
        <v/>
      </c>
      <c r="L473" s="28" t="str">
        <f>IF(ISBLANK($B473),"",$E473*Rates!$B$16)</f>
        <v/>
      </c>
      <c r="M473" s="28" t="str">
        <f>IF(ISBLANK($B473),"",$F473*Rates!$B$17)</f>
        <v/>
      </c>
      <c r="N473" s="28" t="str">
        <f>IF(ISBLANK($B473),"",$G473*Rates!$B$18)</f>
        <v/>
      </c>
      <c r="O473" s="28" t="str">
        <f>IF(ISBLANK($B473),"",$H473*Rates!$B$19)</f>
        <v/>
      </c>
      <c r="P473" s="28" t="str">
        <f>IF(ISBLANK($B473),"",$I473*Rates!$B$20)</f>
        <v/>
      </c>
      <c r="Q473" s="28" t="str">
        <f>IF(ISBLANK($B473),"",IF($C473="DTC",Rates!$B$21,IF($C473="B2B",Rates!$B$22,"TYPO")))</f>
        <v/>
      </c>
      <c r="R473" s="29"/>
    </row>
    <row r="474" spans="1:18" ht="15" customHeight="1">
      <c r="A474" s="42"/>
      <c r="J474" s="28" t="str">
        <f t="shared" si="7"/>
        <v/>
      </c>
      <c r="K474" s="28" t="str">
        <f>IF(ISBLANK($B474),"",D474*Rates!$B$15)</f>
        <v/>
      </c>
      <c r="L474" s="28" t="str">
        <f>IF(ISBLANK($B474),"",$E474*Rates!$B$16)</f>
        <v/>
      </c>
      <c r="M474" s="28" t="str">
        <f>IF(ISBLANK($B474),"",$F474*Rates!$B$17)</f>
        <v/>
      </c>
      <c r="N474" s="28" t="str">
        <f>IF(ISBLANK($B474),"",$G474*Rates!$B$18)</f>
        <v/>
      </c>
      <c r="O474" s="28" t="str">
        <f>IF(ISBLANK($B474),"",$H474*Rates!$B$19)</f>
        <v/>
      </c>
      <c r="P474" s="28" t="str">
        <f>IF(ISBLANK($B474),"",$I474*Rates!$B$20)</f>
        <v/>
      </c>
      <c r="Q474" s="28" t="str">
        <f>IF(ISBLANK($B474),"",IF($C474="DTC",Rates!$B$21,IF($C474="B2B",Rates!$B$22,"TYPO")))</f>
        <v/>
      </c>
      <c r="R474" s="29"/>
    </row>
    <row r="475" spans="1:18" ht="15" customHeight="1">
      <c r="A475" s="42"/>
      <c r="J475" s="28" t="str">
        <f t="shared" si="7"/>
        <v/>
      </c>
      <c r="K475" s="28" t="str">
        <f>IF(ISBLANK($B475),"",D475*Rates!$B$15)</f>
        <v/>
      </c>
      <c r="L475" s="28" t="str">
        <f>IF(ISBLANK($B475),"",$E475*Rates!$B$16)</f>
        <v/>
      </c>
      <c r="M475" s="28" t="str">
        <f>IF(ISBLANK($B475),"",$F475*Rates!$B$17)</f>
        <v/>
      </c>
      <c r="N475" s="28" t="str">
        <f>IF(ISBLANK($B475),"",$G475*Rates!$B$18)</f>
        <v/>
      </c>
      <c r="O475" s="28" t="str">
        <f>IF(ISBLANK($B475),"",$H475*Rates!$B$19)</f>
        <v/>
      </c>
      <c r="P475" s="28" t="str">
        <f>IF(ISBLANK($B475),"",$I475*Rates!$B$20)</f>
        <v/>
      </c>
      <c r="Q475" s="28" t="str">
        <f>IF(ISBLANK($B475),"",IF($C475="DTC",Rates!$B$21,IF($C475="B2B",Rates!$B$22,"TYPO")))</f>
        <v/>
      </c>
      <c r="R475" s="29"/>
    </row>
    <row r="476" spans="1:18" ht="15" customHeight="1">
      <c r="A476" s="42"/>
      <c r="J476" s="28" t="str">
        <f t="shared" si="7"/>
        <v/>
      </c>
      <c r="K476" s="28" t="str">
        <f>IF(ISBLANK($B476),"",D476*Rates!$B$15)</f>
        <v/>
      </c>
      <c r="L476" s="28" t="str">
        <f>IF(ISBLANK($B476),"",$E476*Rates!$B$16)</f>
        <v/>
      </c>
      <c r="M476" s="28" t="str">
        <f>IF(ISBLANK($B476),"",$F476*Rates!$B$17)</f>
        <v/>
      </c>
      <c r="N476" s="28" t="str">
        <f>IF(ISBLANK($B476),"",$G476*Rates!$B$18)</f>
        <v/>
      </c>
      <c r="O476" s="28" t="str">
        <f>IF(ISBLANK($B476),"",$H476*Rates!$B$19)</f>
        <v/>
      </c>
      <c r="P476" s="28" t="str">
        <f>IF(ISBLANK($B476),"",$I476*Rates!$B$20)</f>
        <v/>
      </c>
      <c r="Q476" s="28" t="str">
        <f>IF(ISBLANK($B476),"",IF($C476="DTC",Rates!$B$21,IF($C476="B2B",Rates!$B$22,"TYPO")))</f>
        <v/>
      </c>
      <c r="R476" s="29"/>
    </row>
    <row r="477" spans="1:18" ht="15" customHeight="1">
      <c r="A477" s="42"/>
      <c r="J477" s="28" t="str">
        <f t="shared" si="7"/>
        <v/>
      </c>
      <c r="K477" s="28" t="str">
        <f>IF(ISBLANK($B477),"",D477*Rates!$B$15)</f>
        <v/>
      </c>
      <c r="L477" s="28" t="str">
        <f>IF(ISBLANK($B477),"",$E477*Rates!$B$16)</f>
        <v/>
      </c>
      <c r="M477" s="28" t="str">
        <f>IF(ISBLANK($B477),"",$F477*Rates!$B$17)</f>
        <v/>
      </c>
      <c r="N477" s="28" t="str">
        <f>IF(ISBLANK($B477),"",$G477*Rates!$B$18)</f>
        <v/>
      </c>
      <c r="O477" s="28" t="str">
        <f>IF(ISBLANK($B477),"",$H477*Rates!$B$19)</f>
        <v/>
      </c>
      <c r="P477" s="28" t="str">
        <f>IF(ISBLANK($B477),"",$I477*Rates!$B$20)</f>
        <v/>
      </c>
      <c r="Q477" s="28" t="str">
        <f>IF(ISBLANK($B477),"",IF($C477="DTC",Rates!$B$21,IF($C477="B2B",Rates!$B$22,"TYPO")))</f>
        <v/>
      </c>
      <c r="R477" s="29"/>
    </row>
    <row r="478" spans="1:18" ht="15" customHeight="1">
      <c r="A478" s="42"/>
      <c r="J478" s="28" t="str">
        <f t="shared" si="7"/>
        <v/>
      </c>
      <c r="K478" s="28" t="str">
        <f>IF(ISBLANK($B478),"",D478*Rates!$B$15)</f>
        <v/>
      </c>
      <c r="L478" s="28" t="str">
        <f>IF(ISBLANK($B478),"",$E478*Rates!$B$16)</f>
        <v/>
      </c>
      <c r="M478" s="28" t="str">
        <f>IF(ISBLANK($B478),"",$F478*Rates!$B$17)</f>
        <v/>
      </c>
      <c r="N478" s="28" t="str">
        <f>IF(ISBLANK($B478),"",$G478*Rates!$B$18)</f>
        <v/>
      </c>
      <c r="O478" s="28" t="str">
        <f>IF(ISBLANK($B478),"",$H478*Rates!$B$19)</f>
        <v/>
      </c>
      <c r="P478" s="28" t="str">
        <f>IF(ISBLANK($B478),"",$I478*Rates!$B$20)</f>
        <v/>
      </c>
      <c r="Q478" s="28" t="str">
        <f>IF(ISBLANK($B478),"",IF($C478="DTC",Rates!$B$21,IF($C478="B2B",Rates!$B$22,"TYPO")))</f>
        <v/>
      </c>
      <c r="R478" s="29"/>
    </row>
    <row r="479" spans="1:18" ht="15" customHeight="1">
      <c r="A479" s="42"/>
      <c r="J479" s="28" t="str">
        <f t="shared" si="7"/>
        <v/>
      </c>
      <c r="K479" s="28" t="str">
        <f>IF(ISBLANK($B479),"",D479*Rates!$B$15)</f>
        <v/>
      </c>
      <c r="L479" s="28" t="str">
        <f>IF(ISBLANK($B479),"",$E479*Rates!$B$16)</f>
        <v/>
      </c>
      <c r="M479" s="28" t="str">
        <f>IF(ISBLANK($B479),"",$F479*Rates!$B$17)</f>
        <v/>
      </c>
      <c r="N479" s="28" t="str">
        <f>IF(ISBLANK($B479),"",$G479*Rates!$B$18)</f>
        <v/>
      </c>
      <c r="O479" s="28" t="str">
        <f>IF(ISBLANK($B479),"",$H479*Rates!$B$19)</f>
        <v/>
      </c>
      <c r="P479" s="28" t="str">
        <f>IF(ISBLANK($B479),"",$I479*Rates!$B$20)</f>
        <v/>
      </c>
      <c r="Q479" s="28" t="str">
        <f>IF(ISBLANK($B479),"",IF($C479="DTC",Rates!$B$21,IF($C479="B2B",Rates!$B$22,"TYPO")))</f>
        <v/>
      </c>
      <c r="R479" s="29"/>
    </row>
    <row r="480" spans="1:18" ht="15" customHeight="1">
      <c r="A480" s="42"/>
      <c r="J480" s="28" t="str">
        <f t="shared" si="7"/>
        <v/>
      </c>
      <c r="K480" s="28" t="str">
        <f>IF(ISBLANK($B480),"",D480*Rates!$B$15)</f>
        <v/>
      </c>
      <c r="L480" s="28" t="str">
        <f>IF(ISBLANK($B480),"",$E480*Rates!$B$16)</f>
        <v/>
      </c>
      <c r="M480" s="28" t="str">
        <f>IF(ISBLANK($B480),"",$F480*Rates!$B$17)</f>
        <v/>
      </c>
      <c r="N480" s="28" t="str">
        <f>IF(ISBLANK($B480),"",$G480*Rates!$B$18)</f>
        <v/>
      </c>
      <c r="O480" s="28" t="str">
        <f>IF(ISBLANK($B480),"",$H480*Rates!$B$19)</f>
        <v/>
      </c>
      <c r="P480" s="28" t="str">
        <f>IF(ISBLANK($B480),"",$I480*Rates!$B$20)</f>
        <v/>
      </c>
      <c r="Q480" s="28" t="str">
        <f>IF(ISBLANK($B480),"",IF($C480="DTC",Rates!$B$21,IF($C480="B2B",Rates!$B$22,"TYPO")))</f>
        <v/>
      </c>
      <c r="R480" s="29"/>
    </row>
    <row r="481" spans="1:18" ht="15" customHeight="1">
      <c r="A481" s="42"/>
      <c r="J481" s="28" t="str">
        <f t="shared" si="7"/>
        <v/>
      </c>
      <c r="K481" s="28" t="str">
        <f>IF(ISBLANK($B481),"",D481*Rates!$B$15)</f>
        <v/>
      </c>
      <c r="L481" s="28" t="str">
        <f>IF(ISBLANK($B481),"",$E481*Rates!$B$16)</f>
        <v/>
      </c>
      <c r="M481" s="28" t="str">
        <f>IF(ISBLANK($B481),"",$F481*Rates!$B$17)</f>
        <v/>
      </c>
      <c r="N481" s="28" t="str">
        <f>IF(ISBLANK($B481),"",$G481*Rates!$B$18)</f>
        <v/>
      </c>
      <c r="O481" s="28" t="str">
        <f>IF(ISBLANK($B481),"",$H481*Rates!$B$19)</f>
        <v/>
      </c>
      <c r="P481" s="28" t="str">
        <f>IF(ISBLANK($B481),"",$I481*Rates!$B$20)</f>
        <v/>
      </c>
      <c r="Q481" s="28" t="str">
        <f>IF(ISBLANK($B481),"",IF($C481="DTC",Rates!$B$21,IF($C481="B2B",Rates!$B$22,"TYPO")))</f>
        <v/>
      </c>
      <c r="R481" s="29"/>
    </row>
    <row r="482" spans="1:18" ht="15" customHeight="1">
      <c r="A482" s="42"/>
      <c r="J482" s="28" t="str">
        <f t="shared" si="7"/>
        <v/>
      </c>
      <c r="K482" s="28" t="str">
        <f>IF(ISBLANK($B482),"",D482*Rates!$B$15)</f>
        <v/>
      </c>
      <c r="L482" s="28" t="str">
        <f>IF(ISBLANK($B482),"",$E482*Rates!$B$16)</f>
        <v/>
      </c>
      <c r="M482" s="28" t="str">
        <f>IF(ISBLANK($B482),"",$F482*Rates!$B$17)</f>
        <v/>
      </c>
      <c r="N482" s="28" t="str">
        <f>IF(ISBLANK($B482),"",$G482*Rates!$B$18)</f>
        <v/>
      </c>
      <c r="O482" s="28" t="str">
        <f>IF(ISBLANK($B482),"",$H482*Rates!$B$19)</f>
        <v/>
      </c>
      <c r="P482" s="28" t="str">
        <f>IF(ISBLANK($B482),"",$I482*Rates!$B$20)</f>
        <v/>
      </c>
      <c r="Q482" s="28" t="str">
        <f>IF(ISBLANK($B482),"",IF($C482="DTC",Rates!$B$21,IF($C482="B2B",Rates!$B$22,"TYPO")))</f>
        <v/>
      </c>
      <c r="R482" s="29"/>
    </row>
    <row r="483" spans="1:18" ht="15" customHeight="1">
      <c r="A483" s="42"/>
      <c r="J483" s="28" t="str">
        <f t="shared" si="7"/>
        <v/>
      </c>
      <c r="K483" s="28" t="str">
        <f>IF(ISBLANK($B483),"",D483*Rates!$B$15)</f>
        <v/>
      </c>
      <c r="L483" s="28" t="str">
        <f>IF(ISBLANK($B483),"",$E483*Rates!$B$16)</f>
        <v/>
      </c>
      <c r="M483" s="28" t="str">
        <f>IF(ISBLANK($B483),"",$F483*Rates!$B$17)</f>
        <v/>
      </c>
      <c r="N483" s="28" t="str">
        <f>IF(ISBLANK($B483),"",$G483*Rates!$B$18)</f>
        <v/>
      </c>
      <c r="O483" s="28" t="str">
        <f>IF(ISBLANK($B483),"",$H483*Rates!$B$19)</f>
        <v/>
      </c>
      <c r="P483" s="28" t="str">
        <f>IF(ISBLANK($B483),"",$I483*Rates!$B$20)</f>
        <v/>
      </c>
      <c r="Q483" s="28" t="str">
        <f>IF(ISBLANK($B483),"",IF($C483="DTC",Rates!$B$21,IF($C483="B2B",Rates!$B$22,"TYPO")))</f>
        <v/>
      </c>
      <c r="R483" s="29"/>
    </row>
    <row r="484" spans="1:18" ht="15" customHeight="1">
      <c r="A484" s="42"/>
      <c r="J484" s="28" t="str">
        <f t="shared" si="7"/>
        <v/>
      </c>
      <c r="K484" s="28" t="str">
        <f>IF(ISBLANK($B484),"",D484*Rates!$B$15)</f>
        <v/>
      </c>
      <c r="L484" s="28" t="str">
        <f>IF(ISBLANK($B484),"",$E484*Rates!$B$16)</f>
        <v/>
      </c>
      <c r="M484" s="28" t="str">
        <f>IF(ISBLANK($B484),"",$F484*Rates!$B$17)</f>
        <v/>
      </c>
      <c r="N484" s="28" t="str">
        <f>IF(ISBLANK($B484),"",$G484*Rates!$B$18)</f>
        <v/>
      </c>
      <c r="O484" s="28" t="str">
        <f>IF(ISBLANK($B484),"",$H484*Rates!$B$19)</f>
        <v/>
      </c>
      <c r="P484" s="28" t="str">
        <f>IF(ISBLANK($B484),"",$I484*Rates!$B$20)</f>
        <v/>
      </c>
      <c r="Q484" s="28" t="str">
        <f>IF(ISBLANK($B484),"",IF($C484="DTC",Rates!$B$21,IF($C484="B2B",Rates!$B$22,"TYPO")))</f>
        <v/>
      </c>
      <c r="R484" s="29"/>
    </row>
    <row r="485" spans="1:18" ht="15" customHeight="1">
      <c r="A485" s="42"/>
      <c r="J485" s="28" t="str">
        <f t="shared" si="7"/>
        <v/>
      </c>
      <c r="K485" s="28" t="str">
        <f>IF(ISBLANK($B485),"",D485*Rates!$B$15)</f>
        <v/>
      </c>
      <c r="L485" s="28" t="str">
        <f>IF(ISBLANK($B485),"",$E485*Rates!$B$16)</f>
        <v/>
      </c>
      <c r="M485" s="28" t="str">
        <f>IF(ISBLANK($B485),"",$F485*Rates!$B$17)</f>
        <v/>
      </c>
      <c r="N485" s="28" t="str">
        <f>IF(ISBLANK($B485),"",$G485*Rates!$B$18)</f>
        <v/>
      </c>
      <c r="O485" s="28" t="str">
        <f>IF(ISBLANK($B485),"",$H485*Rates!$B$19)</f>
        <v/>
      </c>
      <c r="P485" s="28" t="str">
        <f>IF(ISBLANK($B485),"",$I485*Rates!$B$20)</f>
        <v/>
      </c>
      <c r="Q485" s="28" t="str">
        <f>IF(ISBLANK($B485),"",IF($C485="DTC",Rates!$B$21,IF($C485="B2B",Rates!$B$22,"TYPO")))</f>
        <v/>
      </c>
      <c r="R485" s="29"/>
    </row>
    <row r="486" spans="1:18" ht="15" customHeight="1">
      <c r="A486" s="42"/>
      <c r="J486" s="28" t="str">
        <f t="shared" si="7"/>
        <v/>
      </c>
      <c r="K486" s="28" t="str">
        <f>IF(ISBLANK($B486),"",D486*Rates!$B$15)</f>
        <v/>
      </c>
      <c r="L486" s="28" t="str">
        <f>IF(ISBLANK($B486),"",$E486*Rates!$B$16)</f>
        <v/>
      </c>
      <c r="M486" s="28" t="str">
        <f>IF(ISBLANK($B486),"",$F486*Rates!$B$17)</f>
        <v/>
      </c>
      <c r="N486" s="28" t="str">
        <f>IF(ISBLANK($B486),"",$G486*Rates!$B$18)</f>
        <v/>
      </c>
      <c r="O486" s="28" t="str">
        <f>IF(ISBLANK($B486),"",$H486*Rates!$B$19)</f>
        <v/>
      </c>
      <c r="P486" s="28" t="str">
        <f>IF(ISBLANK($B486),"",$I486*Rates!$B$20)</f>
        <v/>
      </c>
      <c r="Q486" s="28" t="str">
        <f>IF(ISBLANK($B486),"",IF($C486="DTC",Rates!$B$21,IF($C486="B2B",Rates!$B$22,"TYPO")))</f>
        <v/>
      </c>
      <c r="R486" s="29"/>
    </row>
    <row r="487" spans="1:18" ht="15" customHeight="1">
      <c r="A487" s="42"/>
      <c r="J487" s="28" t="str">
        <f t="shared" si="7"/>
        <v/>
      </c>
      <c r="K487" s="28" t="str">
        <f>IF(ISBLANK($B487),"",D487*Rates!$B$15)</f>
        <v/>
      </c>
      <c r="L487" s="28" t="str">
        <f>IF(ISBLANK($B487),"",$E487*Rates!$B$16)</f>
        <v/>
      </c>
      <c r="M487" s="28" t="str">
        <f>IF(ISBLANK($B487),"",$F487*Rates!$B$17)</f>
        <v/>
      </c>
      <c r="N487" s="28" t="str">
        <f>IF(ISBLANK($B487),"",$G487*Rates!$B$18)</f>
        <v/>
      </c>
      <c r="O487" s="28" t="str">
        <f>IF(ISBLANK($B487),"",$H487*Rates!$B$19)</f>
        <v/>
      </c>
      <c r="P487" s="28" t="str">
        <f>IF(ISBLANK($B487),"",$I487*Rates!$B$20)</f>
        <v/>
      </c>
      <c r="Q487" s="28" t="str">
        <f>IF(ISBLANK($B487),"",IF($C487="DTC",Rates!$B$21,IF($C487="B2B",Rates!$B$22,"TYPO")))</f>
        <v/>
      </c>
      <c r="R487" s="29"/>
    </row>
    <row r="488" spans="1:18" ht="15" customHeight="1">
      <c r="A488" s="42"/>
      <c r="J488" s="28" t="str">
        <f t="shared" si="7"/>
        <v/>
      </c>
      <c r="K488" s="28" t="str">
        <f>IF(ISBLANK($B488),"",D488*Rates!$B$15)</f>
        <v/>
      </c>
      <c r="L488" s="28" t="str">
        <f>IF(ISBLANK($B488),"",$E488*Rates!$B$16)</f>
        <v/>
      </c>
      <c r="M488" s="28" t="str">
        <f>IF(ISBLANK($B488),"",$F488*Rates!$B$17)</f>
        <v/>
      </c>
      <c r="N488" s="28" t="str">
        <f>IF(ISBLANK($B488),"",$G488*Rates!$B$18)</f>
        <v/>
      </c>
      <c r="O488" s="28" t="str">
        <f>IF(ISBLANK($B488),"",$H488*Rates!$B$19)</f>
        <v/>
      </c>
      <c r="P488" s="28" t="str">
        <f>IF(ISBLANK($B488),"",$I488*Rates!$B$20)</f>
        <v/>
      </c>
      <c r="Q488" s="28" t="str">
        <f>IF(ISBLANK($B488),"",IF($C488="DTC",Rates!$B$21,IF($C488="B2B",Rates!$B$22,"TYPO")))</f>
        <v/>
      </c>
      <c r="R488" s="29"/>
    </row>
    <row r="489" spans="1:18" ht="15" customHeight="1">
      <c r="A489" s="42"/>
      <c r="J489" s="28" t="str">
        <f t="shared" si="7"/>
        <v/>
      </c>
      <c r="K489" s="28" t="str">
        <f>IF(ISBLANK($B489),"",D489*Rates!$B$15)</f>
        <v/>
      </c>
      <c r="L489" s="28" t="str">
        <f>IF(ISBLANK($B489),"",$E489*Rates!$B$16)</f>
        <v/>
      </c>
      <c r="M489" s="28" t="str">
        <f>IF(ISBLANK($B489),"",$F489*Rates!$B$17)</f>
        <v/>
      </c>
      <c r="N489" s="28" t="str">
        <f>IF(ISBLANK($B489),"",$G489*Rates!$B$18)</f>
        <v/>
      </c>
      <c r="O489" s="28" t="str">
        <f>IF(ISBLANK($B489),"",$H489*Rates!$B$19)</f>
        <v/>
      </c>
      <c r="P489" s="28" t="str">
        <f>IF(ISBLANK($B489),"",$I489*Rates!$B$20)</f>
        <v/>
      </c>
      <c r="Q489" s="28" t="str">
        <f>IF(ISBLANK($B489),"",IF($C489="DTC",Rates!$B$21,IF($C489="B2B",Rates!$B$22,"TYPO")))</f>
        <v/>
      </c>
      <c r="R489" s="29"/>
    </row>
    <row r="490" spans="1:18" ht="15" customHeight="1">
      <c r="A490" s="42"/>
      <c r="J490" s="28" t="str">
        <f t="shared" si="7"/>
        <v/>
      </c>
      <c r="K490" s="28" t="str">
        <f>IF(ISBLANK($B490),"",D490*Rates!$B$15)</f>
        <v/>
      </c>
      <c r="L490" s="28" t="str">
        <f>IF(ISBLANK($B490),"",$E490*Rates!$B$16)</f>
        <v/>
      </c>
      <c r="M490" s="28" t="str">
        <f>IF(ISBLANK($B490),"",$F490*Rates!$B$17)</f>
        <v/>
      </c>
      <c r="N490" s="28" t="str">
        <f>IF(ISBLANK($B490),"",$G490*Rates!$B$18)</f>
        <v/>
      </c>
      <c r="O490" s="28" t="str">
        <f>IF(ISBLANK($B490),"",$H490*Rates!$B$19)</f>
        <v/>
      </c>
      <c r="P490" s="28" t="str">
        <f>IF(ISBLANK($B490),"",$I490*Rates!$B$20)</f>
        <v/>
      </c>
      <c r="Q490" s="28" t="str">
        <f>IF(ISBLANK($B490),"",IF($C490="DTC",Rates!$B$21,IF($C490="B2B",Rates!$B$22,"TYPO")))</f>
        <v/>
      </c>
      <c r="R490" s="29"/>
    </row>
    <row r="491" spans="1:18" ht="15" customHeight="1">
      <c r="A491" s="42"/>
      <c r="J491" s="28" t="str">
        <f t="shared" si="7"/>
        <v/>
      </c>
      <c r="K491" s="28" t="str">
        <f>IF(ISBLANK($B491),"",D491*Rates!$B$15)</f>
        <v/>
      </c>
      <c r="L491" s="28" t="str">
        <f>IF(ISBLANK($B491),"",$E491*Rates!$B$16)</f>
        <v/>
      </c>
      <c r="M491" s="28" t="str">
        <f>IF(ISBLANK($B491),"",$F491*Rates!$B$17)</f>
        <v/>
      </c>
      <c r="N491" s="28" t="str">
        <f>IF(ISBLANK($B491),"",$G491*Rates!$B$18)</f>
        <v/>
      </c>
      <c r="O491" s="28" t="str">
        <f>IF(ISBLANK($B491),"",$H491*Rates!$B$19)</f>
        <v/>
      </c>
      <c r="P491" s="28" t="str">
        <f>IF(ISBLANK($B491),"",$I491*Rates!$B$20)</f>
        <v/>
      </c>
      <c r="Q491" s="28" t="str">
        <f>IF(ISBLANK($B491),"",IF($C491="DTC",Rates!$B$21,IF($C491="B2B",Rates!$B$22,"TYPO")))</f>
        <v/>
      </c>
      <c r="R491" s="29"/>
    </row>
    <row r="492" spans="1:18" ht="15" customHeight="1">
      <c r="A492" s="42"/>
      <c r="J492" s="28" t="str">
        <f t="shared" si="7"/>
        <v/>
      </c>
      <c r="K492" s="28" t="str">
        <f>IF(ISBLANK($B492),"",D492*Rates!$B$15)</f>
        <v/>
      </c>
      <c r="L492" s="28" t="str">
        <f>IF(ISBLANK($B492),"",$E492*Rates!$B$16)</f>
        <v/>
      </c>
      <c r="M492" s="28" t="str">
        <f>IF(ISBLANK($B492),"",$F492*Rates!$B$17)</f>
        <v/>
      </c>
      <c r="N492" s="28" t="str">
        <f>IF(ISBLANK($B492),"",$G492*Rates!$B$18)</f>
        <v/>
      </c>
      <c r="O492" s="28" t="str">
        <f>IF(ISBLANK($B492),"",$H492*Rates!$B$19)</f>
        <v/>
      </c>
      <c r="P492" s="28" t="str">
        <f>IF(ISBLANK($B492),"",$I492*Rates!$B$20)</f>
        <v/>
      </c>
      <c r="Q492" s="28" t="str">
        <f>IF(ISBLANK($B492),"",IF($C492="DTC",Rates!$B$21,IF($C492="B2B",Rates!$B$22,"TYPO")))</f>
        <v/>
      </c>
      <c r="R492" s="29"/>
    </row>
    <row r="493" spans="1:18" ht="15" customHeight="1">
      <c r="A493" s="42"/>
      <c r="J493" s="28" t="str">
        <f t="shared" si="7"/>
        <v/>
      </c>
      <c r="K493" s="28" t="str">
        <f>IF(ISBLANK($B493),"",D493*Rates!$B$15)</f>
        <v/>
      </c>
      <c r="L493" s="28" t="str">
        <f>IF(ISBLANK($B493),"",$E493*Rates!$B$16)</f>
        <v/>
      </c>
      <c r="M493" s="28" t="str">
        <f>IF(ISBLANK($B493),"",$F493*Rates!$B$17)</f>
        <v/>
      </c>
      <c r="N493" s="28" t="str">
        <f>IF(ISBLANK($B493),"",$G493*Rates!$B$18)</f>
        <v/>
      </c>
      <c r="O493" s="28" t="str">
        <f>IF(ISBLANK($B493),"",$H493*Rates!$B$19)</f>
        <v/>
      </c>
      <c r="P493" s="28" t="str">
        <f>IF(ISBLANK($B493),"",$I493*Rates!$B$20)</f>
        <v/>
      </c>
      <c r="Q493" s="28" t="str">
        <f>IF(ISBLANK($B493),"",IF($C493="DTC",Rates!$B$21,IF($C493="B2B",Rates!$B$22,"TYPO")))</f>
        <v/>
      </c>
      <c r="R493" s="29"/>
    </row>
    <row r="494" spans="1:18" ht="15" customHeight="1">
      <c r="A494" s="42"/>
      <c r="J494" s="28" t="str">
        <f t="shared" si="7"/>
        <v/>
      </c>
      <c r="K494" s="28" t="str">
        <f>IF(ISBLANK($B494),"",D494*Rates!$B$15)</f>
        <v/>
      </c>
      <c r="L494" s="28" t="str">
        <f>IF(ISBLANK($B494),"",$E494*Rates!$B$16)</f>
        <v/>
      </c>
      <c r="M494" s="28" t="str">
        <f>IF(ISBLANK($B494),"",$F494*Rates!$B$17)</f>
        <v/>
      </c>
      <c r="N494" s="28" t="str">
        <f>IF(ISBLANK($B494),"",$G494*Rates!$B$18)</f>
        <v/>
      </c>
      <c r="O494" s="28" t="str">
        <f>IF(ISBLANK($B494),"",$H494*Rates!$B$19)</f>
        <v/>
      </c>
      <c r="P494" s="28" t="str">
        <f>IF(ISBLANK($B494),"",$I494*Rates!$B$20)</f>
        <v/>
      </c>
      <c r="Q494" s="28" t="str">
        <f>IF(ISBLANK($B494),"",IF($C494="DTC",Rates!$B$21,IF($C494="B2B",Rates!$B$22,"TYPO")))</f>
        <v/>
      </c>
      <c r="R494" s="29"/>
    </row>
    <row r="495" spans="1:18" ht="15" customHeight="1">
      <c r="A495" s="42"/>
      <c r="J495" s="28" t="str">
        <f t="shared" si="7"/>
        <v/>
      </c>
      <c r="K495" s="28" t="str">
        <f>IF(ISBLANK($B495),"",D495*Rates!$B$15)</f>
        <v/>
      </c>
      <c r="L495" s="28" t="str">
        <f>IF(ISBLANK($B495),"",$E495*Rates!$B$16)</f>
        <v/>
      </c>
      <c r="M495" s="28" t="str">
        <f>IF(ISBLANK($B495),"",$F495*Rates!$B$17)</f>
        <v/>
      </c>
      <c r="N495" s="28" t="str">
        <f>IF(ISBLANK($B495),"",$G495*Rates!$B$18)</f>
        <v/>
      </c>
      <c r="O495" s="28" t="str">
        <f>IF(ISBLANK($B495),"",$H495*Rates!$B$19)</f>
        <v/>
      </c>
      <c r="P495" s="28" t="str">
        <f>IF(ISBLANK($B495),"",$I495*Rates!$B$20)</f>
        <v/>
      </c>
      <c r="Q495" s="28" t="str">
        <f>IF(ISBLANK($B495),"",IF($C495="DTC",Rates!$B$21,IF($C495="B2B",Rates!$B$22,"TYPO")))</f>
        <v/>
      </c>
      <c r="R495" s="29"/>
    </row>
    <row r="496" spans="1:18" ht="15" customHeight="1">
      <c r="A496" s="42"/>
      <c r="J496" s="28" t="str">
        <f t="shared" si="7"/>
        <v/>
      </c>
      <c r="K496" s="28" t="str">
        <f>IF(ISBLANK($B496),"",D496*Rates!$B$15)</f>
        <v/>
      </c>
      <c r="L496" s="28" t="str">
        <f>IF(ISBLANK($B496),"",$E496*Rates!$B$16)</f>
        <v/>
      </c>
      <c r="M496" s="28" t="str">
        <f>IF(ISBLANK($B496),"",$F496*Rates!$B$17)</f>
        <v/>
      </c>
      <c r="N496" s="28" t="str">
        <f>IF(ISBLANK($B496),"",$G496*Rates!$B$18)</f>
        <v/>
      </c>
      <c r="O496" s="28" t="str">
        <f>IF(ISBLANK($B496),"",$H496*Rates!$B$19)</f>
        <v/>
      </c>
      <c r="P496" s="28" t="str">
        <f>IF(ISBLANK($B496),"",$I496*Rates!$B$20)</f>
        <v/>
      </c>
      <c r="Q496" s="28" t="str">
        <f>IF(ISBLANK($B496),"",IF($C496="DTC",Rates!$B$21,IF($C496="B2B",Rates!$B$22,"TYPO")))</f>
        <v/>
      </c>
      <c r="R496" s="29"/>
    </row>
    <row r="497" spans="1:18" ht="15" customHeight="1">
      <c r="A497" s="42"/>
      <c r="J497" s="28" t="str">
        <f t="shared" si="7"/>
        <v/>
      </c>
      <c r="K497" s="28" t="str">
        <f>IF(ISBLANK($B497),"",D497*Rates!$B$15)</f>
        <v/>
      </c>
      <c r="L497" s="28" t="str">
        <f>IF(ISBLANK($B497),"",$E497*Rates!$B$16)</f>
        <v/>
      </c>
      <c r="M497" s="28" t="str">
        <f>IF(ISBLANK($B497),"",$F497*Rates!$B$17)</f>
        <v/>
      </c>
      <c r="N497" s="28" t="str">
        <f>IF(ISBLANK($B497),"",$G497*Rates!$B$18)</f>
        <v/>
      </c>
      <c r="O497" s="28" t="str">
        <f>IF(ISBLANK($B497),"",$H497*Rates!$B$19)</f>
        <v/>
      </c>
      <c r="P497" s="28" t="str">
        <f>IF(ISBLANK($B497),"",$I497*Rates!$B$20)</f>
        <v/>
      </c>
      <c r="Q497" s="28" t="str">
        <f>IF(ISBLANK($B497),"",IF($C497="DTC",Rates!$B$21,IF($C497="B2B",Rates!$B$22,"TYPO")))</f>
        <v/>
      </c>
      <c r="R497" s="29"/>
    </row>
    <row r="498" spans="1:18" ht="15" customHeight="1">
      <c r="A498" s="42"/>
      <c r="J498" s="28" t="str">
        <f t="shared" si="7"/>
        <v/>
      </c>
      <c r="K498" s="28" t="str">
        <f>IF(ISBLANK($B498),"",D498*Rates!$B$15)</f>
        <v/>
      </c>
      <c r="L498" s="28" t="str">
        <f>IF(ISBLANK($B498),"",$E498*Rates!$B$16)</f>
        <v/>
      </c>
      <c r="M498" s="28" t="str">
        <f>IF(ISBLANK($B498),"",$F498*Rates!$B$17)</f>
        <v/>
      </c>
      <c r="N498" s="28" t="str">
        <f>IF(ISBLANK($B498),"",$G498*Rates!$B$18)</f>
        <v/>
      </c>
      <c r="O498" s="28" t="str">
        <f>IF(ISBLANK($B498),"",$H498*Rates!$B$19)</f>
        <v/>
      </c>
      <c r="P498" s="28" t="str">
        <f>IF(ISBLANK($B498),"",$I498*Rates!$B$20)</f>
        <v/>
      </c>
      <c r="Q498" s="28" t="str">
        <f>IF(ISBLANK($B498),"",IF($C498="DTC",Rates!$B$21,IF($C498="B2B",Rates!$B$22,"TYPO")))</f>
        <v/>
      </c>
      <c r="R498" s="29"/>
    </row>
    <row r="499" spans="1:18" ht="15" customHeight="1">
      <c r="A499" s="42"/>
      <c r="J499" s="28" t="str">
        <f t="shared" si="7"/>
        <v/>
      </c>
      <c r="K499" s="28" t="str">
        <f>IF(ISBLANK($B499),"",D499*Rates!$B$15)</f>
        <v/>
      </c>
      <c r="L499" s="28" t="str">
        <f>IF(ISBLANK($B499),"",$E499*Rates!$B$16)</f>
        <v/>
      </c>
      <c r="M499" s="28" t="str">
        <f>IF(ISBLANK($B499),"",$F499*Rates!$B$17)</f>
        <v/>
      </c>
      <c r="N499" s="28" t="str">
        <f>IF(ISBLANK($B499),"",$G499*Rates!$B$18)</f>
        <v/>
      </c>
      <c r="O499" s="28" t="str">
        <f>IF(ISBLANK($B499),"",$H499*Rates!$B$19)</f>
        <v/>
      </c>
      <c r="P499" s="28" t="str">
        <f>IF(ISBLANK($B499),"",$I499*Rates!$B$20)</f>
        <v/>
      </c>
      <c r="Q499" s="28" t="str">
        <f>IF(ISBLANK($B499),"",IF($C499="DTC",Rates!$B$21,IF($C499="B2B",Rates!$B$22,"TYPO")))</f>
        <v/>
      </c>
      <c r="R499" s="29"/>
    </row>
    <row r="500" spans="1:18" ht="15" customHeight="1">
      <c r="A500" s="42"/>
      <c r="J500" s="28" t="str">
        <f t="shared" si="7"/>
        <v/>
      </c>
      <c r="K500" s="28" t="str">
        <f>IF(ISBLANK($B500),"",D500*Rates!$B$15)</f>
        <v/>
      </c>
      <c r="L500" s="28" t="str">
        <f>IF(ISBLANK($B500),"",$E500*Rates!$B$16)</f>
        <v/>
      </c>
      <c r="M500" s="28" t="str">
        <f>IF(ISBLANK($B500),"",$F500*Rates!$B$17)</f>
        <v/>
      </c>
      <c r="N500" s="28" t="str">
        <f>IF(ISBLANK($B500),"",$G500*Rates!$B$18)</f>
        <v/>
      </c>
      <c r="O500" s="28" t="str">
        <f>IF(ISBLANK($B500),"",$H500*Rates!$B$19)</f>
        <v/>
      </c>
      <c r="P500" s="28" t="str">
        <f>IF(ISBLANK($B500),"",$I500*Rates!$B$20)</f>
        <v/>
      </c>
      <c r="Q500" s="28" t="str">
        <f>IF(ISBLANK($B500),"",IF($C500="DTC",Rates!$B$21,IF($C500="B2B",Rates!$B$22,"TYPO")))</f>
        <v/>
      </c>
      <c r="R500" s="29"/>
    </row>
    <row r="501" spans="1:18" ht="15" customHeight="1">
      <c r="A501" s="42"/>
      <c r="J501" s="28" t="str">
        <f t="shared" si="7"/>
        <v/>
      </c>
      <c r="K501" s="28" t="str">
        <f>IF(ISBLANK($B501),"",D501*Rates!$B$15)</f>
        <v/>
      </c>
      <c r="L501" s="28" t="str">
        <f>IF(ISBLANK($B501),"",$E501*Rates!$B$16)</f>
        <v/>
      </c>
      <c r="M501" s="28" t="str">
        <f>IF(ISBLANK($B501),"",$F501*Rates!$B$17)</f>
        <v/>
      </c>
      <c r="N501" s="28" t="str">
        <f>IF(ISBLANK($B501),"",$G501*Rates!$B$18)</f>
        <v/>
      </c>
      <c r="O501" s="28" t="str">
        <f>IF(ISBLANK($B501),"",$H501*Rates!$B$19)</f>
        <v/>
      </c>
      <c r="P501" s="28" t="str">
        <f>IF(ISBLANK($B501),"",$I501*Rates!$B$20)</f>
        <v/>
      </c>
      <c r="Q501" s="28" t="str">
        <f>IF(ISBLANK($B501),"",IF($C501="DTC",Rates!$B$21,IF($C501="B2B",Rates!$B$22,"TYPO")))</f>
        <v/>
      </c>
      <c r="R501" s="29"/>
    </row>
    <row r="502" spans="1:18" ht="15" customHeight="1">
      <c r="A502" s="42"/>
      <c r="J502" s="28" t="str">
        <f t="shared" si="7"/>
        <v/>
      </c>
      <c r="K502" s="28" t="str">
        <f>IF(ISBLANK($B502),"",D502*Rates!$B$15)</f>
        <v/>
      </c>
      <c r="L502" s="28" t="str">
        <f>IF(ISBLANK($B502),"",$E502*Rates!$B$16)</f>
        <v/>
      </c>
      <c r="M502" s="28" t="str">
        <f>IF(ISBLANK($B502),"",$F502*Rates!$B$17)</f>
        <v/>
      </c>
      <c r="N502" s="28" t="str">
        <f>IF(ISBLANK($B502),"",$G502*Rates!$B$18)</f>
        <v/>
      </c>
      <c r="O502" s="28" t="str">
        <f>IF(ISBLANK($B502),"",$H502*Rates!$B$19)</f>
        <v/>
      </c>
      <c r="P502" s="28" t="str">
        <f>IF(ISBLANK($B502),"",$I502*Rates!$B$20)</f>
        <v/>
      </c>
      <c r="Q502" s="28" t="str">
        <f>IF(ISBLANK($B502),"",IF($C502="DTC",Rates!$B$21,IF($C502="B2B",Rates!$B$22,"TYPO")))</f>
        <v/>
      </c>
      <c r="R502" s="29"/>
    </row>
    <row r="503" spans="1:18" ht="15" customHeight="1">
      <c r="A503" s="42"/>
      <c r="J503" s="28" t="str">
        <f t="shared" si="7"/>
        <v/>
      </c>
      <c r="K503" s="28" t="str">
        <f>IF(ISBLANK($B503),"",D503*Rates!$B$15)</f>
        <v/>
      </c>
      <c r="L503" s="28" t="str">
        <f>IF(ISBLANK($B503),"",$E503*Rates!$B$16)</f>
        <v/>
      </c>
      <c r="M503" s="28" t="str">
        <f>IF(ISBLANK($B503),"",$F503*Rates!$B$17)</f>
        <v/>
      </c>
      <c r="N503" s="28" t="str">
        <f>IF(ISBLANK($B503),"",$G503*Rates!$B$18)</f>
        <v/>
      </c>
      <c r="O503" s="28" t="str">
        <f>IF(ISBLANK($B503),"",$H503*Rates!$B$19)</f>
        <v/>
      </c>
      <c r="P503" s="28" t="str">
        <f>IF(ISBLANK($B503),"",$I503*Rates!$B$20)</f>
        <v/>
      </c>
      <c r="Q503" s="28" t="str">
        <f>IF(ISBLANK($B503),"",IF($C503="DTC",Rates!$B$21,IF($C503="B2B",Rates!$B$22,"TYPO")))</f>
        <v/>
      </c>
      <c r="R503" s="29"/>
    </row>
    <row r="504" spans="1:18" ht="15" customHeight="1">
      <c r="A504" s="42"/>
      <c r="J504" s="28" t="str">
        <f t="shared" si="7"/>
        <v/>
      </c>
      <c r="K504" s="28" t="str">
        <f>IF(ISBLANK($B504),"",D504*Rates!$B$15)</f>
        <v/>
      </c>
      <c r="L504" s="28" t="str">
        <f>IF(ISBLANK($B504),"",$E504*Rates!$B$16)</f>
        <v/>
      </c>
      <c r="M504" s="28" t="str">
        <f>IF(ISBLANK($B504),"",$F504*Rates!$B$17)</f>
        <v/>
      </c>
      <c r="N504" s="28" t="str">
        <f>IF(ISBLANK($B504),"",$G504*Rates!$B$18)</f>
        <v/>
      </c>
      <c r="O504" s="28" t="str">
        <f>IF(ISBLANK($B504),"",$H504*Rates!$B$19)</f>
        <v/>
      </c>
      <c r="P504" s="28" t="str">
        <f>IF(ISBLANK($B504),"",$I504*Rates!$B$20)</f>
        <v/>
      </c>
      <c r="Q504" s="28" t="str">
        <f>IF(ISBLANK($B504),"",IF($C504="DTC",Rates!$B$21,IF($C504="B2B",Rates!$B$22,"TYPO")))</f>
        <v/>
      </c>
      <c r="R504" s="29"/>
    </row>
    <row r="505" spans="1:18" ht="15" customHeight="1">
      <c r="A505" s="42"/>
      <c r="J505" s="28" t="str">
        <f t="shared" si="7"/>
        <v/>
      </c>
      <c r="K505" s="28" t="str">
        <f>IF(ISBLANK($B505),"",D505*Rates!$B$15)</f>
        <v/>
      </c>
      <c r="L505" s="28" t="str">
        <f>IF(ISBLANK($B505),"",$E505*Rates!$B$16)</f>
        <v/>
      </c>
      <c r="M505" s="28" t="str">
        <f>IF(ISBLANK($B505),"",$F505*Rates!$B$17)</f>
        <v/>
      </c>
      <c r="N505" s="28" t="str">
        <f>IF(ISBLANK($B505),"",$G505*Rates!$B$18)</f>
        <v/>
      </c>
      <c r="O505" s="28" t="str">
        <f>IF(ISBLANK($B505),"",$H505*Rates!$B$19)</f>
        <v/>
      </c>
      <c r="P505" s="28" t="str">
        <f>IF(ISBLANK($B505),"",$I505*Rates!$B$20)</f>
        <v/>
      </c>
      <c r="Q505" s="28" t="str">
        <f>IF(ISBLANK($B505),"",IF($C505="DTC",Rates!$B$21,IF($C505="B2B",Rates!$B$22,"TYPO")))</f>
        <v/>
      </c>
      <c r="R505" s="29"/>
    </row>
    <row r="506" spans="1:18" ht="15" customHeight="1">
      <c r="A506" s="42"/>
      <c r="J506" s="28" t="str">
        <f t="shared" si="7"/>
        <v/>
      </c>
      <c r="K506" s="28" t="str">
        <f>IF(ISBLANK($B506),"",D506*Rates!$B$15)</f>
        <v/>
      </c>
      <c r="L506" s="28" t="str">
        <f>IF(ISBLANK($B506),"",$E506*Rates!$B$16)</f>
        <v/>
      </c>
      <c r="M506" s="28" t="str">
        <f>IF(ISBLANK($B506),"",$F506*Rates!$B$17)</f>
        <v/>
      </c>
      <c r="N506" s="28" t="str">
        <f>IF(ISBLANK($B506),"",$G506*Rates!$B$18)</f>
        <v/>
      </c>
      <c r="O506" s="28" t="str">
        <f>IF(ISBLANK($B506),"",$H506*Rates!$B$19)</f>
        <v/>
      </c>
      <c r="P506" s="28" t="str">
        <f>IF(ISBLANK($B506),"",$I506*Rates!$B$20)</f>
        <v/>
      </c>
      <c r="Q506" s="28" t="str">
        <f>IF(ISBLANK($B506),"",IF($C506="DTC",Rates!$B$21,IF($C506="B2B",Rates!$B$22,"TYPO")))</f>
        <v/>
      </c>
      <c r="R506" s="29"/>
    </row>
    <row r="507" spans="1:18" ht="15" customHeight="1">
      <c r="A507" s="42"/>
      <c r="J507" s="28" t="str">
        <f t="shared" si="7"/>
        <v/>
      </c>
      <c r="K507" s="28" t="str">
        <f>IF(ISBLANK($B507),"",D507*Rates!$B$15)</f>
        <v/>
      </c>
      <c r="L507" s="28" t="str">
        <f>IF(ISBLANK($B507),"",$E507*Rates!$B$16)</f>
        <v/>
      </c>
      <c r="M507" s="28" t="str">
        <f>IF(ISBLANK($B507),"",$F507*Rates!$B$17)</f>
        <v/>
      </c>
      <c r="N507" s="28" t="str">
        <f>IF(ISBLANK($B507),"",$G507*Rates!$B$18)</f>
        <v/>
      </c>
      <c r="O507" s="28" t="str">
        <f>IF(ISBLANK($B507),"",$H507*Rates!$B$19)</f>
        <v/>
      </c>
      <c r="P507" s="28" t="str">
        <f>IF(ISBLANK($B507),"",$I507*Rates!$B$20)</f>
        <v/>
      </c>
      <c r="Q507" s="28" t="str">
        <f>IF(ISBLANK($B507),"",IF($C507="DTC",Rates!$B$21,IF($C507="B2B",Rates!$B$22,"TYPO")))</f>
        <v/>
      </c>
      <c r="R507" s="29"/>
    </row>
    <row r="508" spans="1:18" ht="15" customHeight="1">
      <c r="A508" s="42"/>
      <c r="J508" s="28" t="str">
        <f t="shared" si="7"/>
        <v/>
      </c>
      <c r="K508" s="28" t="str">
        <f>IF(ISBLANK($B508),"",D508*Rates!$B$15)</f>
        <v/>
      </c>
      <c r="L508" s="28" t="str">
        <f>IF(ISBLANK($B508),"",$E508*Rates!$B$16)</f>
        <v/>
      </c>
      <c r="M508" s="28" t="str">
        <f>IF(ISBLANK($B508),"",$F508*Rates!$B$17)</f>
        <v/>
      </c>
      <c r="N508" s="28" t="str">
        <f>IF(ISBLANK($B508),"",$G508*Rates!$B$18)</f>
        <v/>
      </c>
      <c r="O508" s="28" t="str">
        <f>IF(ISBLANK($B508),"",$H508*Rates!$B$19)</f>
        <v/>
      </c>
      <c r="P508" s="28" t="str">
        <f>IF(ISBLANK($B508),"",$I508*Rates!$B$20)</f>
        <v/>
      </c>
      <c r="Q508" s="28" t="str">
        <f>IF(ISBLANK($B508),"",IF($C508="DTC",Rates!$B$21,IF($C508="B2B",Rates!$B$22,"TYPO")))</f>
        <v/>
      </c>
      <c r="R508" s="29"/>
    </row>
    <row r="509" spans="1:18" ht="15" customHeight="1">
      <c r="A509" s="42"/>
      <c r="J509" s="28" t="str">
        <f t="shared" si="7"/>
        <v/>
      </c>
      <c r="K509" s="28" t="str">
        <f>IF(ISBLANK($B509),"",D509*Rates!$B$15)</f>
        <v/>
      </c>
      <c r="L509" s="28" t="str">
        <f>IF(ISBLANK($B509),"",$E509*Rates!$B$16)</f>
        <v/>
      </c>
      <c r="M509" s="28" t="str">
        <f>IF(ISBLANK($B509),"",$F509*Rates!$B$17)</f>
        <v/>
      </c>
      <c r="N509" s="28" t="str">
        <f>IF(ISBLANK($B509),"",$G509*Rates!$B$18)</f>
        <v/>
      </c>
      <c r="O509" s="28" t="str">
        <f>IF(ISBLANK($B509),"",$H509*Rates!$B$19)</f>
        <v/>
      </c>
      <c r="P509" s="28" t="str">
        <f>IF(ISBLANK($B509),"",$I509*Rates!$B$20)</f>
        <v/>
      </c>
      <c r="Q509" s="28" t="str">
        <f>IF(ISBLANK($B509),"",IF($C509="DTC",Rates!$B$21,IF($C509="B2B",Rates!$B$22,"TYPO")))</f>
        <v/>
      </c>
      <c r="R509" s="29"/>
    </row>
    <row r="510" spans="1:18" ht="15" customHeight="1">
      <c r="A510" s="42"/>
      <c r="J510" s="28" t="str">
        <f t="shared" si="7"/>
        <v/>
      </c>
      <c r="K510" s="28" t="str">
        <f>IF(ISBLANK($B510),"",D510*Rates!$B$15)</f>
        <v/>
      </c>
      <c r="L510" s="28" t="str">
        <f>IF(ISBLANK($B510),"",$E510*Rates!$B$16)</f>
        <v/>
      </c>
      <c r="M510" s="28" t="str">
        <f>IF(ISBLANK($B510),"",$F510*Rates!$B$17)</f>
        <v/>
      </c>
      <c r="N510" s="28" t="str">
        <f>IF(ISBLANK($B510),"",$G510*Rates!$B$18)</f>
        <v/>
      </c>
      <c r="O510" s="28" t="str">
        <f>IF(ISBLANK($B510),"",$H510*Rates!$B$19)</f>
        <v/>
      </c>
      <c r="P510" s="28" t="str">
        <f>IF(ISBLANK($B510),"",$I510*Rates!$B$20)</f>
        <v/>
      </c>
      <c r="Q510" s="28" t="str">
        <f>IF(ISBLANK($B510),"",IF($C510="DTC",Rates!$B$21,IF($C510="B2B",Rates!$B$22,"TYPO")))</f>
        <v/>
      </c>
      <c r="R510" s="29"/>
    </row>
    <row r="511" spans="1:18" ht="15" customHeight="1">
      <c r="A511" s="42"/>
      <c r="J511" s="28" t="str">
        <f t="shared" si="7"/>
        <v/>
      </c>
      <c r="K511" s="28" t="str">
        <f>IF(ISBLANK($B511),"",D511*Rates!$B$15)</f>
        <v/>
      </c>
      <c r="L511" s="28" t="str">
        <f>IF(ISBLANK($B511),"",$E511*Rates!$B$16)</f>
        <v/>
      </c>
      <c r="M511" s="28" t="str">
        <f>IF(ISBLANK($B511),"",$F511*Rates!$B$17)</f>
        <v/>
      </c>
      <c r="N511" s="28" t="str">
        <f>IF(ISBLANK($B511),"",$G511*Rates!$B$18)</f>
        <v/>
      </c>
      <c r="O511" s="28" t="str">
        <f>IF(ISBLANK($B511),"",$H511*Rates!$B$19)</f>
        <v/>
      </c>
      <c r="P511" s="28" t="str">
        <f>IF(ISBLANK($B511),"",$I511*Rates!$B$20)</f>
        <v/>
      </c>
      <c r="Q511" s="28" t="str">
        <f>IF(ISBLANK($B511),"",IF($C511="DTC",Rates!$B$21,IF($C511="B2B",Rates!$B$22,"TYPO")))</f>
        <v/>
      </c>
      <c r="R511" s="29"/>
    </row>
    <row r="512" spans="1:18" ht="15" customHeight="1">
      <c r="A512" s="42"/>
      <c r="J512" s="28" t="str">
        <f t="shared" si="7"/>
        <v/>
      </c>
      <c r="K512" s="28" t="str">
        <f>IF(ISBLANK($B512),"",D512*Rates!$B$15)</f>
        <v/>
      </c>
      <c r="L512" s="28" t="str">
        <f>IF(ISBLANK($B512),"",$E512*Rates!$B$16)</f>
        <v/>
      </c>
      <c r="M512" s="28" t="str">
        <f>IF(ISBLANK($B512),"",$F512*Rates!$B$17)</f>
        <v/>
      </c>
      <c r="N512" s="28" t="str">
        <f>IF(ISBLANK($B512),"",$G512*Rates!$B$18)</f>
        <v/>
      </c>
      <c r="O512" s="28" t="str">
        <f>IF(ISBLANK($B512),"",$H512*Rates!$B$19)</f>
        <v/>
      </c>
      <c r="P512" s="28" t="str">
        <f>IF(ISBLANK($B512),"",$I512*Rates!$B$20)</f>
        <v/>
      </c>
      <c r="Q512" s="28" t="str">
        <f>IF(ISBLANK($B512),"",IF($C512="DTC",Rates!$B$21,IF($C512="B2B",Rates!$B$22,"TYPO")))</f>
        <v/>
      </c>
      <c r="R512" s="29"/>
    </row>
    <row r="513" spans="1:18" ht="15" customHeight="1">
      <c r="A513" s="42"/>
      <c r="J513" s="28" t="str">
        <f t="shared" si="7"/>
        <v/>
      </c>
      <c r="K513" s="28" t="str">
        <f>IF(ISBLANK($B513),"",D513*Rates!$B$15)</f>
        <v/>
      </c>
      <c r="L513" s="28" t="str">
        <f>IF(ISBLANK($B513),"",$E513*Rates!$B$16)</f>
        <v/>
      </c>
      <c r="M513" s="28" t="str">
        <f>IF(ISBLANK($B513),"",$F513*Rates!$B$17)</f>
        <v/>
      </c>
      <c r="N513" s="28" t="str">
        <f>IF(ISBLANK($B513),"",$G513*Rates!$B$18)</f>
        <v/>
      </c>
      <c r="O513" s="28" t="str">
        <f>IF(ISBLANK($B513),"",$H513*Rates!$B$19)</f>
        <v/>
      </c>
      <c r="P513" s="28" t="str">
        <f>IF(ISBLANK($B513),"",$I513*Rates!$B$20)</f>
        <v/>
      </c>
      <c r="Q513" s="28" t="str">
        <f>IF(ISBLANK($B513),"",IF($C513="DTC",Rates!$B$21,IF($C513="B2B",Rates!$B$22,"TYPO")))</f>
        <v/>
      </c>
      <c r="R513" s="29"/>
    </row>
    <row r="514" spans="1:18" ht="15" customHeight="1">
      <c r="A514" s="42"/>
      <c r="J514" s="28" t="str">
        <f t="shared" ref="J514:J577" si="8">IF(ISBLANK($B514),"",SUM(K514:Q514))</f>
        <v/>
      </c>
      <c r="K514" s="28" t="str">
        <f>IF(ISBLANK($B514),"",D514*Rates!$B$15)</f>
        <v/>
      </c>
      <c r="L514" s="28" t="str">
        <f>IF(ISBLANK($B514),"",$E514*Rates!$B$16)</f>
        <v/>
      </c>
      <c r="M514" s="28" t="str">
        <f>IF(ISBLANK($B514),"",$F514*Rates!$B$17)</f>
        <v/>
      </c>
      <c r="N514" s="28" t="str">
        <f>IF(ISBLANK($B514),"",$G514*Rates!$B$18)</f>
        <v/>
      </c>
      <c r="O514" s="28" t="str">
        <f>IF(ISBLANK($B514),"",$H514*Rates!$B$19)</f>
        <v/>
      </c>
      <c r="P514" s="28" t="str">
        <f>IF(ISBLANK($B514),"",$I514*Rates!$B$20)</f>
        <v/>
      </c>
      <c r="Q514" s="28" t="str">
        <f>IF(ISBLANK($B514),"",IF($C514="DTC",Rates!$B$21,IF($C514="B2B",Rates!$B$22,"TYPO")))</f>
        <v/>
      </c>
      <c r="R514" s="29"/>
    </row>
    <row r="515" spans="1:18" ht="15" customHeight="1">
      <c r="A515" s="42"/>
      <c r="J515" s="28" t="str">
        <f t="shared" si="8"/>
        <v/>
      </c>
      <c r="K515" s="28" t="str">
        <f>IF(ISBLANK($B515),"",D515*Rates!$B$15)</f>
        <v/>
      </c>
      <c r="L515" s="28" t="str">
        <f>IF(ISBLANK($B515),"",$E515*Rates!$B$16)</f>
        <v/>
      </c>
      <c r="M515" s="28" t="str">
        <f>IF(ISBLANK($B515),"",$F515*Rates!$B$17)</f>
        <v/>
      </c>
      <c r="N515" s="28" t="str">
        <f>IF(ISBLANK($B515),"",$G515*Rates!$B$18)</f>
        <v/>
      </c>
      <c r="O515" s="28" t="str">
        <f>IF(ISBLANK($B515),"",$H515*Rates!$B$19)</f>
        <v/>
      </c>
      <c r="P515" s="28" t="str">
        <f>IF(ISBLANK($B515),"",$I515*Rates!$B$20)</f>
        <v/>
      </c>
      <c r="Q515" s="28" t="str">
        <f>IF(ISBLANK($B515),"",IF($C515="DTC",Rates!$B$21,IF($C515="B2B",Rates!$B$22,"TYPO")))</f>
        <v/>
      </c>
      <c r="R515" s="29"/>
    </row>
    <row r="516" spans="1:18" ht="15" customHeight="1">
      <c r="A516" s="42"/>
      <c r="J516" s="28" t="str">
        <f t="shared" si="8"/>
        <v/>
      </c>
      <c r="K516" s="28" t="str">
        <f>IF(ISBLANK($B516),"",D516*Rates!$B$15)</f>
        <v/>
      </c>
      <c r="L516" s="28" t="str">
        <f>IF(ISBLANK($B516),"",$E516*Rates!$B$16)</f>
        <v/>
      </c>
      <c r="M516" s="28" t="str">
        <f>IF(ISBLANK($B516),"",$F516*Rates!$B$17)</f>
        <v/>
      </c>
      <c r="N516" s="28" t="str">
        <f>IF(ISBLANK($B516),"",$G516*Rates!$B$18)</f>
        <v/>
      </c>
      <c r="O516" s="28" t="str">
        <f>IF(ISBLANK($B516),"",$H516*Rates!$B$19)</f>
        <v/>
      </c>
      <c r="P516" s="28" t="str">
        <f>IF(ISBLANK($B516),"",$I516*Rates!$B$20)</f>
        <v/>
      </c>
      <c r="Q516" s="28" t="str">
        <f>IF(ISBLANK($B516),"",IF($C516="DTC",Rates!$B$21,IF($C516="B2B",Rates!$B$22,"TYPO")))</f>
        <v/>
      </c>
      <c r="R516" s="29"/>
    </row>
    <row r="517" spans="1:18" ht="15" customHeight="1">
      <c r="A517" s="42"/>
      <c r="J517" s="28" t="str">
        <f t="shared" si="8"/>
        <v/>
      </c>
      <c r="K517" s="28" t="str">
        <f>IF(ISBLANK($B517),"",D517*Rates!$B$15)</f>
        <v/>
      </c>
      <c r="L517" s="28" t="str">
        <f>IF(ISBLANK($B517),"",$E517*Rates!$B$16)</f>
        <v/>
      </c>
      <c r="M517" s="28" t="str">
        <f>IF(ISBLANK($B517),"",$F517*Rates!$B$17)</f>
        <v/>
      </c>
      <c r="N517" s="28" t="str">
        <f>IF(ISBLANK($B517),"",$G517*Rates!$B$18)</f>
        <v/>
      </c>
      <c r="O517" s="28" t="str">
        <f>IF(ISBLANK($B517),"",$H517*Rates!$B$19)</f>
        <v/>
      </c>
      <c r="P517" s="28" t="str">
        <f>IF(ISBLANK($B517),"",$I517*Rates!$B$20)</f>
        <v/>
      </c>
      <c r="Q517" s="28" t="str">
        <f>IF(ISBLANK($B517),"",IF($C517="DTC",Rates!$B$21,IF($C517="B2B",Rates!$B$22,"TYPO")))</f>
        <v/>
      </c>
      <c r="R517" s="29"/>
    </row>
    <row r="518" spans="1:18" ht="15" customHeight="1">
      <c r="A518" s="42"/>
      <c r="J518" s="28" t="str">
        <f t="shared" si="8"/>
        <v/>
      </c>
      <c r="K518" s="28" t="str">
        <f>IF(ISBLANK($B518),"",D518*Rates!$B$15)</f>
        <v/>
      </c>
      <c r="L518" s="28" t="str">
        <f>IF(ISBLANK($B518),"",$E518*Rates!$B$16)</f>
        <v/>
      </c>
      <c r="M518" s="28" t="str">
        <f>IF(ISBLANK($B518),"",$F518*Rates!$B$17)</f>
        <v/>
      </c>
      <c r="N518" s="28" t="str">
        <f>IF(ISBLANK($B518),"",$G518*Rates!$B$18)</f>
        <v/>
      </c>
      <c r="O518" s="28" t="str">
        <f>IF(ISBLANK($B518),"",$H518*Rates!$B$19)</f>
        <v/>
      </c>
      <c r="P518" s="28" t="str">
        <f>IF(ISBLANK($B518),"",$I518*Rates!$B$20)</f>
        <v/>
      </c>
      <c r="Q518" s="28" t="str">
        <f>IF(ISBLANK($B518),"",IF($C518="DTC",Rates!$B$21,IF($C518="B2B",Rates!$B$22,"TYPO")))</f>
        <v/>
      </c>
      <c r="R518" s="29"/>
    </row>
    <row r="519" spans="1:18" ht="15" customHeight="1">
      <c r="A519" s="42"/>
      <c r="J519" s="28" t="str">
        <f t="shared" si="8"/>
        <v/>
      </c>
      <c r="K519" s="28" t="str">
        <f>IF(ISBLANK($B519),"",D519*Rates!$B$15)</f>
        <v/>
      </c>
      <c r="L519" s="28" t="str">
        <f>IF(ISBLANK($B519),"",$E519*Rates!$B$16)</f>
        <v/>
      </c>
      <c r="M519" s="28" t="str">
        <f>IF(ISBLANK($B519),"",$F519*Rates!$B$17)</f>
        <v/>
      </c>
      <c r="N519" s="28" t="str">
        <f>IF(ISBLANK($B519),"",$G519*Rates!$B$18)</f>
        <v/>
      </c>
      <c r="O519" s="28" t="str">
        <f>IF(ISBLANK($B519),"",$H519*Rates!$B$19)</f>
        <v/>
      </c>
      <c r="P519" s="28" t="str">
        <f>IF(ISBLANK($B519),"",$I519*Rates!$B$20)</f>
        <v/>
      </c>
      <c r="Q519" s="28" t="str">
        <f>IF(ISBLANK($B519),"",IF($C519="DTC",Rates!$B$21,IF($C519="B2B",Rates!$B$22,"TYPO")))</f>
        <v/>
      </c>
      <c r="R519" s="29"/>
    </row>
    <row r="520" spans="1:18" ht="15" customHeight="1">
      <c r="A520" s="42"/>
      <c r="J520" s="28" t="str">
        <f t="shared" si="8"/>
        <v/>
      </c>
      <c r="K520" s="28" t="str">
        <f>IF(ISBLANK($B520),"",D520*Rates!$B$15)</f>
        <v/>
      </c>
      <c r="L520" s="28" t="str">
        <f>IF(ISBLANK($B520),"",$E520*Rates!$B$16)</f>
        <v/>
      </c>
      <c r="M520" s="28" t="str">
        <f>IF(ISBLANK($B520),"",$F520*Rates!$B$17)</f>
        <v/>
      </c>
      <c r="N520" s="28" t="str">
        <f>IF(ISBLANK($B520),"",$G520*Rates!$B$18)</f>
        <v/>
      </c>
      <c r="O520" s="28" t="str">
        <f>IF(ISBLANK($B520),"",$H520*Rates!$B$19)</f>
        <v/>
      </c>
      <c r="P520" s="28" t="str">
        <f>IF(ISBLANK($B520),"",$I520*Rates!$B$20)</f>
        <v/>
      </c>
      <c r="Q520" s="28" t="str">
        <f>IF(ISBLANK($B520),"",IF($C520="DTC",Rates!$B$21,IF($C520="B2B",Rates!$B$22,"TYPO")))</f>
        <v/>
      </c>
      <c r="R520" s="29"/>
    </row>
    <row r="521" spans="1:18" ht="15" customHeight="1">
      <c r="A521" s="42"/>
      <c r="J521" s="28" t="str">
        <f t="shared" si="8"/>
        <v/>
      </c>
      <c r="K521" s="28" t="str">
        <f>IF(ISBLANK($B521),"",D521*Rates!$B$15)</f>
        <v/>
      </c>
      <c r="L521" s="28" t="str">
        <f>IF(ISBLANK($B521),"",$E521*Rates!$B$16)</f>
        <v/>
      </c>
      <c r="M521" s="28" t="str">
        <f>IF(ISBLANK($B521),"",$F521*Rates!$B$17)</f>
        <v/>
      </c>
      <c r="N521" s="28" t="str">
        <f>IF(ISBLANK($B521),"",$G521*Rates!$B$18)</f>
        <v/>
      </c>
      <c r="O521" s="28" t="str">
        <f>IF(ISBLANK($B521),"",$H521*Rates!$B$19)</f>
        <v/>
      </c>
      <c r="P521" s="28" t="str">
        <f>IF(ISBLANK($B521),"",$I521*Rates!$B$20)</f>
        <v/>
      </c>
      <c r="Q521" s="28" t="str">
        <f>IF(ISBLANK($B521),"",IF($C521="DTC",Rates!$B$21,IF($C521="B2B",Rates!$B$22,"TYPO")))</f>
        <v/>
      </c>
      <c r="R521" s="29"/>
    </row>
    <row r="522" spans="1:18" ht="15" customHeight="1">
      <c r="A522" s="42"/>
      <c r="J522" s="28" t="str">
        <f t="shared" si="8"/>
        <v/>
      </c>
      <c r="K522" s="28" t="str">
        <f>IF(ISBLANK($B522),"",D522*Rates!$B$15)</f>
        <v/>
      </c>
      <c r="L522" s="28" t="str">
        <f>IF(ISBLANK($B522),"",$E522*Rates!$B$16)</f>
        <v/>
      </c>
      <c r="M522" s="28" t="str">
        <f>IF(ISBLANK($B522),"",$F522*Rates!$B$17)</f>
        <v/>
      </c>
      <c r="N522" s="28" t="str">
        <f>IF(ISBLANK($B522),"",$G522*Rates!$B$18)</f>
        <v/>
      </c>
      <c r="O522" s="28" t="str">
        <f>IF(ISBLANK($B522),"",$H522*Rates!$B$19)</f>
        <v/>
      </c>
      <c r="P522" s="28" t="str">
        <f>IF(ISBLANK($B522),"",$I522*Rates!$B$20)</f>
        <v/>
      </c>
      <c r="Q522" s="28" t="str">
        <f>IF(ISBLANK($B522),"",IF($C522="DTC",Rates!$B$21,IF($C522="B2B",Rates!$B$22,"TYPO")))</f>
        <v/>
      </c>
      <c r="R522" s="29"/>
    </row>
    <row r="523" spans="1:18" ht="15" customHeight="1">
      <c r="A523" s="42"/>
      <c r="J523" s="28" t="str">
        <f t="shared" si="8"/>
        <v/>
      </c>
      <c r="K523" s="28" t="str">
        <f>IF(ISBLANK($B523),"",D523*Rates!$B$15)</f>
        <v/>
      </c>
      <c r="L523" s="28" t="str">
        <f>IF(ISBLANK($B523),"",$E523*Rates!$B$16)</f>
        <v/>
      </c>
      <c r="M523" s="28" t="str">
        <f>IF(ISBLANK($B523),"",$F523*Rates!$B$17)</f>
        <v/>
      </c>
      <c r="N523" s="28" t="str">
        <f>IF(ISBLANK($B523),"",$G523*Rates!$B$18)</f>
        <v/>
      </c>
      <c r="O523" s="28" t="str">
        <f>IF(ISBLANK($B523),"",$H523*Rates!$B$19)</f>
        <v/>
      </c>
      <c r="P523" s="28" t="str">
        <f>IF(ISBLANK($B523),"",$I523*Rates!$B$20)</f>
        <v/>
      </c>
      <c r="Q523" s="28" t="str">
        <f>IF(ISBLANK($B523),"",IF($C523="DTC",Rates!$B$21,IF($C523="B2B",Rates!$B$22,"TYPO")))</f>
        <v/>
      </c>
      <c r="R523" s="29"/>
    </row>
    <row r="524" spans="1:18" ht="15" customHeight="1">
      <c r="A524" s="42"/>
      <c r="J524" s="28" t="str">
        <f t="shared" si="8"/>
        <v/>
      </c>
      <c r="K524" s="28" t="str">
        <f>IF(ISBLANK($B524),"",D524*Rates!$B$15)</f>
        <v/>
      </c>
      <c r="L524" s="28" t="str">
        <f>IF(ISBLANK($B524),"",$E524*Rates!$B$16)</f>
        <v/>
      </c>
      <c r="M524" s="28" t="str">
        <f>IF(ISBLANK($B524),"",$F524*Rates!$B$17)</f>
        <v/>
      </c>
      <c r="N524" s="28" t="str">
        <f>IF(ISBLANK($B524),"",$G524*Rates!$B$18)</f>
        <v/>
      </c>
      <c r="O524" s="28" t="str">
        <f>IF(ISBLANK($B524),"",$H524*Rates!$B$19)</f>
        <v/>
      </c>
      <c r="P524" s="28" t="str">
        <f>IF(ISBLANK($B524),"",$I524*Rates!$B$20)</f>
        <v/>
      </c>
      <c r="Q524" s="28" t="str">
        <f>IF(ISBLANK($B524),"",IF($C524="DTC",Rates!$B$21,IF($C524="B2B",Rates!$B$22,"TYPO")))</f>
        <v/>
      </c>
      <c r="R524" s="29"/>
    </row>
    <row r="525" spans="1:18" ht="15" customHeight="1">
      <c r="A525" s="42"/>
      <c r="J525" s="28" t="str">
        <f t="shared" si="8"/>
        <v/>
      </c>
      <c r="K525" s="28" t="str">
        <f>IF(ISBLANK($B525),"",D525*Rates!$B$15)</f>
        <v/>
      </c>
      <c r="L525" s="28" t="str">
        <f>IF(ISBLANK($B525),"",$E525*Rates!$B$16)</f>
        <v/>
      </c>
      <c r="M525" s="28" t="str">
        <f>IF(ISBLANK($B525),"",$F525*Rates!$B$17)</f>
        <v/>
      </c>
      <c r="N525" s="28" t="str">
        <f>IF(ISBLANK($B525),"",$G525*Rates!$B$18)</f>
        <v/>
      </c>
      <c r="O525" s="28" t="str">
        <f>IF(ISBLANK($B525),"",$H525*Rates!$B$19)</f>
        <v/>
      </c>
      <c r="P525" s="28" t="str">
        <f>IF(ISBLANK($B525),"",$I525*Rates!$B$20)</f>
        <v/>
      </c>
      <c r="Q525" s="28" t="str">
        <f>IF(ISBLANK($B525),"",IF($C525="DTC",Rates!$B$21,IF($C525="B2B",Rates!$B$22,"TYPO")))</f>
        <v/>
      </c>
      <c r="R525" s="29"/>
    </row>
    <row r="526" spans="1:18" ht="15" customHeight="1">
      <c r="A526" s="42"/>
      <c r="J526" s="28" t="str">
        <f t="shared" si="8"/>
        <v/>
      </c>
      <c r="K526" s="28" t="str">
        <f>IF(ISBLANK($B526),"",D526*Rates!$B$15)</f>
        <v/>
      </c>
      <c r="L526" s="28" t="str">
        <f>IF(ISBLANK($B526),"",$E526*Rates!$B$16)</f>
        <v/>
      </c>
      <c r="M526" s="28" t="str">
        <f>IF(ISBLANK($B526),"",$F526*Rates!$B$17)</f>
        <v/>
      </c>
      <c r="N526" s="28" t="str">
        <f>IF(ISBLANK($B526),"",$G526*Rates!$B$18)</f>
        <v/>
      </c>
      <c r="O526" s="28" t="str">
        <f>IF(ISBLANK($B526),"",$H526*Rates!$B$19)</f>
        <v/>
      </c>
      <c r="P526" s="28" t="str">
        <f>IF(ISBLANK($B526),"",$I526*Rates!$B$20)</f>
        <v/>
      </c>
      <c r="Q526" s="28" t="str">
        <f>IF(ISBLANK($B526),"",IF($C526="DTC",Rates!$B$21,IF($C526="B2B",Rates!$B$22,"TYPO")))</f>
        <v/>
      </c>
      <c r="R526" s="29"/>
    </row>
    <row r="527" spans="1:18" ht="15" customHeight="1">
      <c r="A527" s="42"/>
      <c r="J527" s="28" t="str">
        <f t="shared" si="8"/>
        <v/>
      </c>
      <c r="K527" s="28" t="str">
        <f>IF(ISBLANK($B527),"",D527*Rates!$B$15)</f>
        <v/>
      </c>
      <c r="L527" s="28" t="str">
        <f>IF(ISBLANK($B527),"",$E527*Rates!$B$16)</f>
        <v/>
      </c>
      <c r="M527" s="28" t="str">
        <f>IF(ISBLANK($B527),"",$F527*Rates!$B$17)</f>
        <v/>
      </c>
      <c r="N527" s="28" t="str">
        <f>IF(ISBLANK($B527),"",$G527*Rates!$B$18)</f>
        <v/>
      </c>
      <c r="O527" s="28" t="str">
        <f>IF(ISBLANK($B527),"",$H527*Rates!$B$19)</f>
        <v/>
      </c>
      <c r="P527" s="28" t="str">
        <f>IF(ISBLANK($B527),"",$I527*Rates!$B$20)</f>
        <v/>
      </c>
      <c r="Q527" s="28" t="str">
        <f>IF(ISBLANK($B527),"",IF($C527="DTC",Rates!$B$21,IF($C527="B2B",Rates!$B$22,"TYPO")))</f>
        <v/>
      </c>
      <c r="R527" s="29"/>
    </row>
    <row r="528" spans="1:18" ht="15" customHeight="1">
      <c r="A528" s="42"/>
      <c r="J528" s="28" t="str">
        <f t="shared" si="8"/>
        <v/>
      </c>
      <c r="K528" s="28" t="str">
        <f>IF(ISBLANK($B528),"",D528*Rates!$B$15)</f>
        <v/>
      </c>
      <c r="L528" s="28" t="str">
        <f>IF(ISBLANK($B528),"",$E528*Rates!$B$16)</f>
        <v/>
      </c>
      <c r="M528" s="28" t="str">
        <f>IF(ISBLANK($B528),"",$F528*Rates!$B$17)</f>
        <v/>
      </c>
      <c r="N528" s="28" t="str">
        <f>IF(ISBLANK($B528),"",$G528*Rates!$B$18)</f>
        <v/>
      </c>
      <c r="O528" s="28" t="str">
        <f>IF(ISBLANK($B528),"",$H528*Rates!$B$19)</f>
        <v/>
      </c>
      <c r="P528" s="28" t="str">
        <f>IF(ISBLANK($B528),"",$I528*Rates!$B$20)</f>
        <v/>
      </c>
      <c r="Q528" s="28" t="str">
        <f>IF(ISBLANK($B528),"",IF($C528="DTC",Rates!$B$21,IF($C528="B2B",Rates!$B$22,"TYPO")))</f>
        <v/>
      </c>
      <c r="R528" s="29"/>
    </row>
    <row r="529" spans="1:18" ht="15" customHeight="1">
      <c r="A529" s="42"/>
      <c r="J529" s="28" t="str">
        <f t="shared" si="8"/>
        <v/>
      </c>
      <c r="K529" s="28" t="str">
        <f>IF(ISBLANK($B529),"",D529*Rates!$B$15)</f>
        <v/>
      </c>
      <c r="L529" s="28" t="str">
        <f>IF(ISBLANK($B529),"",$E529*Rates!$B$16)</f>
        <v/>
      </c>
      <c r="M529" s="28" t="str">
        <f>IF(ISBLANK($B529),"",$F529*Rates!$B$17)</f>
        <v/>
      </c>
      <c r="N529" s="28" t="str">
        <f>IF(ISBLANK($B529),"",$G529*Rates!$B$18)</f>
        <v/>
      </c>
      <c r="O529" s="28" t="str">
        <f>IF(ISBLANK($B529),"",$H529*Rates!$B$19)</f>
        <v/>
      </c>
      <c r="P529" s="28" t="str">
        <f>IF(ISBLANK($B529),"",$I529*Rates!$B$20)</f>
        <v/>
      </c>
      <c r="Q529" s="28" t="str">
        <f>IF(ISBLANK($B529),"",IF($C529="DTC",Rates!$B$21,IF($C529="B2B",Rates!$B$22,"TYPO")))</f>
        <v/>
      </c>
      <c r="R529" s="29"/>
    </row>
    <row r="530" spans="1:18" ht="15" customHeight="1">
      <c r="A530" s="42"/>
      <c r="J530" s="28" t="str">
        <f t="shared" si="8"/>
        <v/>
      </c>
      <c r="K530" s="28" t="str">
        <f>IF(ISBLANK($B530),"",D530*Rates!$B$15)</f>
        <v/>
      </c>
      <c r="L530" s="28" t="str">
        <f>IF(ISBLANK($B530),"",$E530*Rates!$B$16)</f>
        <v/>
      </c>
      <c r="M530" s="28" t="str">
        <f>IF(ISBLANK($B530),"",$F530*Rates!$B$17)</f>
        <v/>
      </c>
      <c r="N530" s="28" t="str">
        <f>IF(ISBLANK($B530),"",$G530*Rates!$B$18)</f>
        <v/>
      </c>
      <c r="O530" s="28" t="str">
        <f>IF(ISBLANK($B530),"",$H530*Rates!$B$19)</f>
        <v/>
      </c>
      <c r="P530" s="28" t="str">
        <f>IF(ISBLANK($B530),"",$I530*Rates!$B$20)</f>
        <v/>
      </c>
      <c r="Q530" s="28" t="str">
        <f>IF(ISBLANK($B530),"",IF($C530="DTC",Rates!$B$21,IF($C530="B2B",Rates!$B$22,"TYPO")))</f>
        <v/>
      </c>
      <c r="R530" s="29"/>
    </row>
    <row r="531" spans="1:18" ht="15" customHeight="1">
      <c r="A531" s="42"/>
      <c r="J531" s="28" t="str">
        <f t="shared" si="8"/>
        <v/>
      </c>
      <c r="K531" s="28" t="str">
        <f>IF(ISBLANK($B531),"",D531*Rates!$B$15)</f>
        <v/>
      </c>
      <c r="L531" s="28" t="str">
        <f>IF(ISBLANK($B531),"",$E531*Rates!$B$16)</f>
        <v/>
      </c>
      <c r="M531" s="28" t="str">
        <f>IF(ISBLANK($B531),"",$F531*Rates!$B$17)</f>
        <v/>
      </c>
      <c r="N531" s="28" t="str">
        <f>IF(ISBLANK($B531),"",$G531*Rates!$B$18)</f>
        <v/>
      </c>
      <c r="O531" s="28" t="str">
        <f>IF(ISBLANK($B531),"",$H531*Rates!$B$19)</f>
        <v/>
      </c>
      <c r="P531" s="28" t="str">
        <f>IF(ISBLANK($B531),"",$I531*Rates!$B$20)</f>
        <v/>
      </c>
      <c r="Q531" s="28" t="str">
        <f>IF(ISBLANK($B531),"",IF($C531="DTC",Rates!$B$21,IF($C531="B2B",Rates!$B$22,"TYPO")))</f>
        <v/>
      </c>
      <c r="R531" s="29"/>
    </row>
    <row r="532" spans="1:18" ht="15" customHeight="1">
      <c r="A532" s="42"/>
      <c r="J532" s="28" t="str">
        <f t="shared" si="8"/>
        <v/>
      </c>
      <c r="K532" s="28" t="str">
        <f>IF(ISBLANK($B532),"",D532*Rates!$B$15)</f>
        <v/>
      </c>
      <c r="L532" s="28" t="str">
        <f>IF(ISBLANK($B532),"",$E532*Rates!$B$16)</f>
        <v/>
      </c>
      <c r="M532" s="28" t="str">
        <f>IF(ISBLANK($B532),"",$F532*Rates!$B$17)</f>
        <v/>
      </c>
      <c r="N532" s="28" t="str">
        <f>IF(ISBLANK($B532),"",$G532*Rates!$B$18)</f>
        <v/>
      </c>
      <c r="O532" s="28" t="str">
        <f>IF(ISBLANK($B532),"",$H532*Rates!$B$19)</f>
        <v/>
      </c>
      <c r="P532" s="28" t="str">
        <f>IF(ISBLANK($B532),"",$I532*Rates!$B$20)</f>
        <v/>
      </c>
      <c r="Q532" s="28" t="str">
        <f>IF(ISBLANK($B532),"",IF($C532="DTC",Rates!$B$21,IF($C532="B2B",Rates!$B$22,"TYPO")))</f>
        <v/>
      </c>
      <c r="R532" s="29"/>
    </row>
    <row r="533" spans="1:18" ht="15" customHeight="1">
      <c r="A533" s="42"/>
      <c r="J533" s="28" t="str">
        <f t="shared" si="8"/>
        <v/>
      </c>
      <c r="K533" s="28" t="str">
        <f>IF(ISBLANK($B533),"",D533*Rates!$B$15)</f>
        <v/>
      </c>
      <c r="L533" s="28" t="str">
        <f>IF(ISBLANK($B533),"",$E533*Rates!$B$16)</f>
        <v/>
      </c>
      <c r="M533" s="28" t="str">
        <f>IF(ISBLANK($B533),"",$F533*Rates!$B$17)</f>
        <v/>
      </c>
      <c r="N533" s="28" t="str">
        <f>IF(ISBLANK($B533),"",$G533*Rates!$B$18)</f>
        <v/>
      </c>
      <c r="O533" s="28" t="str">
        <f>IF(ISBLANK($B533),"",$H533*Rates!$B$19)</f>
        <v/>
      </c>
      <c r="P533" s="28" t="str">
        <f>IF(ISBLANK($B533),"",$I533*Rates!$B$20)</f>
        <v/>
      </c>
      <c r="Q533" s="28" t="str">
        <f>IF(ISBLANK($B533),"",IF($C533="DTC",Rates!$B$21,IF($C533="B2B",Rates!$B$22,"TYPO")))</f>
        <v/>
      </c>
      <c r="R533" s="29"/>
    </row>
    <row r="534" spans="1:18" ht="15" customHeight="1">
      <c r="A534" s="42"/>
      <c r="J534" s="28" t="str">
        <f t="shared" si="8"/>
        <v/>
      </c>
      <c r="K534" s="28" t="str">
        <f>IF(ISBLANK($B534),"",D534*Rates!$B$15)</f>
        <v/>
      </c>
      <c r="L534" s="28" t="str">
        <f>IF(ISBLANK($B534),"",$E534*Rates!$B$16)</f>
        <v/>
      </c>
      <c r="M534" s="28" t="str">
        <f>IF(ISBLANK($B534),"",$F534*Rates!$B$17)</f>
        <v/>
      </c>
      <c r="N534" s="28" t="str">
        <f>IF(ISBLANK($B534),"",$G534*Rates!$B$18)</f>
        <v/>
      </c>
      <c r="O534" s="28" t="str">
        <f>IF(ISBLANK($B534),"",$H534*Rates!$B$19)</f>
        <v/>
      </c>
      <c r="P534" s="28" t="str">
        <f>IF(ISBLANK($B534),"",$I534*Rates!$B$20)</f>
        <v/>
      </c>
      <c r="Q534" s="28" t="str">
        <f>IF(ISBLANK($B534),"",IF($C534="DTC",Rates!$B$21,IF($C534="B2B",Rates!$B$22,"TYPO")))</f>
        <v/>
      </c>
      <c r="R534" s="29"/>
    </row>
    <row r="535" spans="1:18" ht="15" customHeight="1">
      <c r="A535" s="42"/>
      <c r="J535" s="28" t="str">
        <f t="shared" si="8"/>
        <v/>
      </c>
      <c r="K535" s="28" t="str">
        <f>IF(ISBLANK($B535),"",D535*Rates!$B$15)</f>
        <v/>
      </c>
      <c r="L535" s="28" t="str">
        <f>IF(ISBLANK($B535),"",$E535*Rates!$B$16)</f>
        <v/>
      </c>
      <c r="M535" s="28" t="str">
        <f>IF(ISBLANK($B535),"",$F535*Rates!$B$17)</f>
        <v/>
      </c>
      <c r="N535" s="28" t="str">
        <f>IF(ISBLANK($B535),"",$G535*Rates!$B$18)</f>
        <v/>
      </c>
      <c r="O535" s="28" t="str">
        <f>IF(ISBLANK($B535),"",$H535*Rates!$B$19)</f>
        <v/>
      </c>
      <c r="P535" s="28" t="str">
        <f>IF(ISBLANK($B535),"",$I535*Rates!$B$20)</f>
        <v/>
      </c>
      <c r="Q535" s="28" t="str">
        <f>IF(ISBLANK($B535),"",IF($C535="DTC",Rates!$B$21,IF($C535="B2B",Rates!$B$22,"TYPO")))</f>
        <v/>
      </c>
      <c r="R535" s="29"/>
    </row>
    <row r="536" spans="1:18" ht="15" customHeight="1">
      <c r="A536" s="42"/>
      <c r="J536" s="28" t="str">
        <f t="shared" si="8"/>
        <v/>
      </c>
      <c r="K536" s="28" t="str">
        <f>IF(ISBLANK($B536),"",D536*Rates!$B$15)</f>
        <v/>
      </c>
      <c r="L536" s="28" t="str">
        <f>IF(ISBLANK($B536),"",$E536*Rates!$B$16)</f>
        <v/>
      </c>
      <c r="M536" s="28" t="str">
        <f>IF(ISBLANK($B536),"",$F536*Rates!$B$17)</f>
        <v/>
      </c>
      <c r="N536" s="28" t="str">
        <f>IF(ISBLANK($B536),"",$G536*Rates!$B$18)</f>
        <v/>
      </c>
      <c r="O536" s="28" t="str">
        <f>IF(ISBLANK($B536),"",$H536*Rates!$B$19)</f>
        <v/>
      </c>
      <c r="P536" s="28" t="str">
        <f>IF(ISBLANK($B536),"",$I536*Rates!$B$20)</f>
        <v/>
      </c>
      <c r="Q536" s="28" t="str">
        <f>IF(ISBLANK($B536),"",IF($C536="DTC",Rates!$B$21,IF($C536="B2B",Rates!$B$22,"TYPO")))</f>
        <v/>
      </c>
      <c r="R536" s="29"/>
    </row>
    <row r="537" spans="1:18" ht="15" customHeight="1">
      <c r="A537" s="42"/>
      <c r="J537" s="28" t="str">
        <f t="shared" si="8"/>
        <v/>
      </c>
      <c r="K537" s="28" t="str">
        <f>IF(ISBLANK($B537),"",D537*Rates!$B$15)</f>
        <v/>
      </c>
      <c r="L537" s="28" t="str">
        <f>IF(ISBLANK($B537),"",$E537*Rates!$B$16)</f>
        <v/>
      </c>
      <c r="M537" s="28" t="str">
        <f>IF(ISBLANK($B537),"",$F537*Rates!$B$17)</f>
        <v/>
      </c>
      <c r="N537" s="28" t="str">
        <f>IF(ISBLANK($B537),"",$G537*Rates!$B$18)</f>
        <v/>
      </c>
      <c r="O537" s="28" t="str">
        <f>IF(ISBLANK($B537),"",$H537*Rates!$B$19)</f>
        <v/>
      </c>
      <c r="P537" s="28" t="str">
        <f>IF(ISBLANK($B537),"",$I537*Rates!$B$20)</f>
        <v/>
      </c>
      <c r="Q537" s="28" t="str">
        <f>IF(ISBLANK($B537),"",IF($C537="DTC",Rates!$B$21,IF($C537="B2B",Rates!$B$22,"TYPO")))</f>
        <v/>
      </c>
      <c r="R537" s="29"/>
    </row>
    <row r="538" spans="1:18" ht="15" customHeight="1">
      <c r="A538" s="42"/>
      <c r="J538" s="28" t="str">
        <f t="shared" si="8"/>
        <v/>
      </c>
      <c r="K538" s="28" t="str">
        <f>IF(ISBLANK($B538),"",D538*Rates!$B$15)</f>
        <v/>
      </c>
      <c r="L538" s="28" t="str">
        <f>IF(ISBLANK($B538),"",$E538*Rates!$B$16)</f>
        <v/>
      </c>
      <c r="M538" s="28" t="str">
        <f>IF(ISBLANK($B538),"",$F538*Rates!$B$17)</f>
        <v/>
      </c>
      <c r="N538" s="28" t="str">
        <f>IF(ISBLANK($B538),"",$G538*Rates!$B$18)</f>
        <v/>
      </c>
      <c r="O538" s="28" t="str">
        <f>IF(ISBLANK($B538),"",$H538*Rates!$B$19)</f>
        <v/>
      </c>
      <c r="P538" s="28" t="str">
        <f>IF(ISBLANK($B538),"",$I538*Rates!$B$20)</f>
        <v/>
      </c>
      <c r="Q538" s="28" t="str">
        <f>IF(ISBLANK($B538),"",IF($C538="DTC",Rates!$B$21,IF($C538="B2B",Rates!$B$22,"TYPO")))</f>
        <v/>
      </c>
      <c r="R538" s="29"/>
    </row>
    <row r="539" spans="1:18" ht="15" customHeight="1">
      <c r="A539" s="42"/>
      <c r="J539" s="28" t="str">
        <f t="shared" si="8"/>
        <v/>
      </c>
      <c r="K539" s="28" t="str">
        <f>IF(ISBLANK($B539),"",D539*Rates!$B$15)</f>
        <v/>
      </c>
      <c r="L539" s="28" t="str">
        <f>IF(ISBLANK($B539),"",$E539*Rates!$B$16)</f>
        <v/>
      </c>
      <c r="M539" s="28" t="str">
        <f>IF(ISBLANK($B539),"",$F539*Rates!$B$17)</f>
        <v/>
      </c>
      <c r="N539" s="28" t="str">
        <f>IF(ISBLANK($B539),"",$G539*Rates!$B$18)</f>
        <v/>
      </c>
      <c r="O539" s="28" t="str">
        <f>IF(ISBLANK($B539),"",$H539*Rates!$B$19)</f>
        <v/>
      </c>
      <c r="P539" s="28" t="str">
        <f>IF(ISBLANK($B539),"",$I539*Rates!$B$20)</f>
        <v/>
      </c>
      <c r="Q539" s="28" t="str">
        <f>IF(ISBLANK($B539),"",IF($C539="DTC",Rates!$B$21,IF($C539="B2B",Rates!$B$22,"TYPO")))</f>
        <v/>
      </c>
      <c r="R539" s="29"/>
    </row>
    <row r="540" spans="1:18" ht="15" customHeight="1">
      <c r="A540" s="42"/>
      <c r="J540" s="28" t="str">
        <f t="shared" si="8"/>
        <v/>
      </c>
      <c r="K540" s="28" t="str">
        <f>IF(ISBLANK($B540),"",D540*Rates!$B$15)</f>
        <v/>
      </c>
      <c r="L540" s="28" t="str">
        <f>IF(ISBLANK($B540),"",$E540*Rates!$B$16)</f>
        <v/>
      </c>
      <c r="M540" s="28" t="str">
        <f>IF(ISBLANK($B540),"",$F540*Rates!$B$17)</f>
        <v/>
      </c>
      <c r="N540" s="28" t="str">
        <f>IF(ISBLANK($B540),"",$G540*Rates!$B$18)</f>
        <v/>
      </c>
      <c r="O540" s="28" t="str">
        <f>IF(ISBLANK($B540),"",$H540*Rates!$B$19)</f>
        <v/>
      </c>
      <c r="P540" s="28" t="str">
        <f>IF(ISBLANK($B540),"",$I540*Rates!$B$20)</f>
        <v/>
      </c>
      <c r="Q540" s="28" t="str">
        <f>IF(ISBLANK($B540),"",IF($C540="DTC",Rates!$B$21,IF($C540="B2B",Rates!$B$22,"TYPO")))</f>
        <v/>
      </c>
      <c r="R540" s="29"/>
    </row>
    <row r="541" spans="1:18" ht="15" customHeight="1">
      <c r="A541" s="42"/>
      <c r="J541" s="28" t="str">
        <f t="shared" si="8"/>
        <v/>
      </c>
      <c r="K541" s="28" t="str">
        <f>IF(ISBLANK($B541),"",D541*Rates!$B$15)</f>
        <v/>
      </c>
      <c r="L541" s="28" t="str">
        <f>IF(ISBLANK($B541),"",$E541*Rates!$B$16)</f>
        <v/>
      </c>
      <c r="M541" s="28" t="str">
        <f>IF(ISBLANK($B541),"",$F541*Rates!$B$17)</f>
        <v/>
      </c>
      <c r="N541" s="28" t="str">
        <f>IF(ISBLANK($B541),"",$G541*Rates!$B$18)</f>
        <v/>
      </c>
      <c r="O541" s="28" t="str">
        <f>IF(ISBLANK($B541),"",$H541*Rates!$B$19)</f>
        <v/>
      </c>
      <c r="P541" s="28" t="str">
        <f>IF(ISBLANK($B541),"",$I541*Rates!$B$20)</f>
        <v/>
      </c>
      <c r="Q541" s="28" t="str">
        <f>IF(ISBLANK($B541),"",IF($C541="DTC",Rates!$B$21,IF($C541="B2B",Rates!$B$22,"TYPO")))</f>
        <v/>
      </c>
      <c r="R541" s="29"/>
    </row>
    <row r="542" spans="1:18" ht="15" customHeight="1">
      <c r="A542" s="42"/>
      <c r="J542" s="28" t="str">
        <f t="shared" si="8"/>
        <v/>
      </c>
      <c r="K542" s="28" t="str">
        <f>IF(ISBLANK($B542),"",D542*Rates!$B$15)</f>
        <v/>
      </c>
      <c r="L542" s="28" t="str">
        <f>IF(ISBLANK($B542),"",$E542*Rates!$B$16)</f>
        <v/>
      </c>
      <c r="M542" s="28" t="str">
        <f>IF(ISBLANK($B542),"",$F542*Rates!$B$17)</f>
        <v/>
      </c>
      <c r="N542" s="28" t="str">
        <f>IF(ISBLANK($B542),"",$G542*Rates!$B$18)</f>
        <v/>
      </c>
      <c r="O542" s="28" t="str">
        <f>IF(ISBLANK($B542),"",$H542*Rates!$B$19)</f>
        <v/>
      </c>
      <c r="P542" s="28" t="str">
        <f>IF(ISBLANK($B542),"",$I542*Rates!$B$20)</f>
        <v/>
      </c>
      <c r="Q542" s="28" t="str">
        <f>IF(ISBLANK($B542),"",IF($C542="DTC",Rates!$B$21,IF($C542="B2B",Rates!$B$22,"TYPO")))</f>
        <v/>
      </c>
      <c r="R542" s="29"/>
    </row>
    <row r="543" spans="1:18" ht="15" customHeight="1">
      <c r="A543" s="42"/>
      <c r="J543" s="28" t="str">
        <f t="shared" si="8"/>
        <v/>
      </c>
      <c r="K543" s="28" t="str">
        <f>IF(ISBLANK($B543),"",D543*Rates!$B$15)</f>
        <v/>
      </c>
      <c r="L543" s="28" t="str">
        <f>IF(ISBLANK($B543),"",$E543*Rates!$B$16)</f>
        <v/>
      </c>
      <c r="M543" s="28" t="str">
        <f>IF(ISBLANK($B543),"",$F543*Rates!$B$17)</f>
        <v/>
      </c>
      <c r="N543" s="28" t="str">
        <f>IF(ISBLANK($B543),"",$G543*Rates!$B$18)</f>
        <v/>
      </c>
      <c r="O543" s="28" t="str">
        <f>IF(ISBLANK($B543),"",$H543*Rates!$B$19)</f>
        <v/>
      </c>
      <c r="P543" s="28" t="str">
        <f>IF(ISBLANK($B543),"",$I543*Rates!$B$20)</f>
        <v/>
      </c>
      <c r="Q543" s="28" t="str">
        <f>IF(ISBLANK($B543),"",IF($C543="DTC",Rates!$B$21,IF($C543="B2B",Rates!$B$22,"TYPO")))</f>
        <v/>
      </c>
      <c r="R543" s="29"/>
    </row>
    <row r="544" spans="1:18" ht="15" customHeight="1">
      <c r="A544" s="42"/>
      <c r="J544" s="28" t="str">
        <f t="shared" si="8"/>
        <v/>
      </c>
      <c r="K544" s="28" t="str">
        <f>IF(ISBLANK($B544),"",D544*Rates!$B$15)</f>
        <v/>
      </c>
      <c r="L544" s="28" t="str">
        <f>IF(ISBLANK($B544),"",$E544*Rates!$B$16)</f>
        <v/>
      </c>
      <c r="M544" s="28" t="str">
        <f>IF(ISBLANK($B544),"",$F544*Rates!$B$17)</f>
        <v/>
      </c>
      <c r="N544" s="28" t="str">
        <f>IF(ISBLANK($B544),"",$G544*Rates!$B$18)</f>
        <v/>
      </c>
      <c r="O544" s="28" t="str">
        <f>IF(ISBLANK($B544),"",$H544*Rates!$B$19)</f>
        <v/>
      </c>
      <c r="P544" s="28" t="str">
        <f>IF(ISBLANK($B544),"",$I544*Rates!$B$20)</f>
        <v/>
      </c>
      <c r="Q544" s="28" t="str">
        <f>IF(ISBLANK($B544),"",IF($C544="DTC",Rates!$B$21,IF($C544="B2B",Rates!$B$22,"TYPO")))</f>
        <v/>
      </c>
      <c r="R544" s="29"/>
    </row>
    <row r="545" spans="1:18" ht="15" customHeight="1">
      <c r="A545" s="42"/>
      <c r="J545" s="28" t="str">
        <f t="shared" si="8"/>
        <v/>
      </c>
      <c r="K545" s="28" t="str">
        <f>IF(ISBLANK($B545),"",D545*Rates!$B$15)</f>
        <v/>
      </c>
      <c r="L545" s="28" t="str">
        <f>IF(ISBLANK($B545),"",$E545*Rates!$B$16)</f>
        <v/>
      </c>
      <c r="M545" s="28" t="str">
        <f>IF(ISBLANK($B545),"",$F545*Rates!$B$17)</f>
        <v/>
      </c>
      <c r="N545" s="28" t="str">
        <f>IF(ISBLANK($B545),"",$G545*Rates!$B$18)</f>
        <v/>
      </c>
      <c r="O545" s="28" t="str">
        <f>IF(ISBLANK($B545),"",$H545*Rates!$B$19)</f>
        <v/>
      </c>
      <c r="P545" s="28" t="str">
        <f>IF(ISBLANK($B545),"",$I545*Rates!$B$20)</f>
        <v/>
      </c>
      <c r="Q545" s="28" t="str">
        <f>IF(ISBLANK($B545),"",IF($C545="DTC",Rates!$B$21,IF($C545="B2B",Rates!$B$22,"TYPO")))</f>
        <v/>
      </c>
      <c r="R545" s="29"/>
    </row>
    <row r="546" spans="1:18" ht="15" customHeight="1">
      <c r="A546" s="42"/>
      <c r="J546" s="28" t="str">
        <f t="shared" si="8"/>
        <v/>
      </c>
      <c r="K546" s="28" t="str">
        <f>IF(ISBLANK($B546),"",D546*Rates!$B$15)</f>
        <v/>
      </c>
      <c r="L546" s="28" t="str">
        <f>IF(ISBLANK($B546),"",$E546*Rates!$B$16)</f>
        <v/>
      </c>
      <c r="M546" s="28" t="str">
        <f>IF(ISBLANK($B546),"",$F546*Rates!$B$17)</f>
        <v/>
      </c>
      <c r="N546" s="28" t="str">
        <f>IF(ISBLANK($B546),"",$G546*Rates!$B$18)</f>
        <v/>
      </c>
      <c r="O546" s="28" t="str">
        <f>IF(ISBLANK($B546),"",$H546*Rates!$B$19)</f>
        <v/>
      </c>
      <c r="P546" s="28" t="str">
        <f>IF(ISBLANK($B546),"",$I546*Rates!$B$20)</f>
        <v/>
      </c>
      <c r="Q546" s="28" t="str">
        <f>IF(ISBLANK($B546),"",IF($C546="DTC",Rates!$B$21,IF($C546="B2B",Rates!$B$22,"TYPO")))</f>
        <v/>
      </c>
      <c r="R546" s="29"/>
    </row>
    <row r="547" spans="1:18" ht="15" customHeight="1">
      <c r="A547" s="42"/>
      <c r="J547" s="28" t="str">
        <f t="shared" si="8"/>
        <v/>
      </c>
      <c r="K547" s="28" t="str">
        <f>IF(ISBLANK($B547),"",D547*Rates!$B$15)</f>
        <v/>
      </c>
      <c r="L547" s="28" t="str">
        <f>IF(ISBLANK($B547),"",$E547*Rates!$B$16)</f>
        <v/>
      </c>
      <c r="M547" s="28" t="str">
        <f>IF(ISBLANK($B547),"",$F547*Rates!$B$17)</f>
        <v/>
      </c>
      <c r="N547" s="28" t="str">
        <f>IF(ISBLANK($B547),"",$G547*Rates!$B$18)</f>
        <v/>
      </c>
      <c r="O547" s="28" t="str">
        <f>IF(ISBLANK($B547),"",$H547*Rates!$B$19)</f>
        <v/>
      </c>
      <c r="P547" s="28" t="str">
        <f>IF(ISBLANK($B547),"",$I547*Rates!$B$20)</f>
        <v/>
      </c>
      <c r="Q547" s="28" t="str">
        <f>IF(ISBLANK($B547),"",IF($C547="DTC",Rates!$B$21,IF($C547="B2B",Rates!$B$22,"TYPO")))</f>
        <v/>
      </c>
      <c r="R547" s="29"/>
    </row>
    <row r="548" spans="1:18" ht="15" customHeight="1">
      <c r="A548" s="42"/>
      <c r="J548" s="28" t="str">
        <f t="shared" si="8"/>
        <v/>
      </c>
      <c r="K548" s="28" t="str">
        <f>IF(ISBLANK($B548),"",D548*Rates!$B$15)</f>
        <v/>
      </c>
      <c r="L548" s="28" t="str">
        <f>IF(ISBLANK($B548),"",$E548*Rates!$B$16)</f>
        <v/>
      </c>
      <c r="M548" s="28" t="str">
        <f>IF(ISBLANK($B548),"",$F548*Rates!$B$17)</f>
        <v/>
      </c>
      <c r="N548" s="28" t="str">
        <f>IF(ISBLANK($B548),"",$G548*Rates!$B$18)</f>
        <v/>
      </c>
      <c r="O548" s="28" t="str">
        <f>IF(ISBLANK($B548),"",$H548*Rates!$B$19)</f>
        <v/>
      </c>
      <c r="P548" s="28" t="str">
        <f>IF(ISBLANK($B548),"",$I548*Rates!$B$20)</f>
        <v/>
      </c>
      <c r="Q548" s="28" t="str">
        <f>IF(ISBLANK($B548),"",IF($C548="DTC",Rates!$B$21,IF($C548="B2B",Rates!$B$22,"TYPO")))</f>
        <v/>
      </c>
      <c r="R548" s="29"/>
    </row>
    <row r="549" spans="1:18" ht="15" customHeight="1">
      <c r="A549" s="42"/>
      <c r="J549" s="28" t="str">
        <f t="shared" si="8"/>
        <v/>
      </c>
      <c r="K549" s="28" t="str">
        <f>IF(ISBLANK($B549),"",D549*Rates!$B$15)</f>
        <v/>
      </c>
      <c r="L549" s="28" t="str">
        <f>IF(ISBLANK($B549),"",$E549*Rates!$B$16)</f>
        <v/>
      </c>
      <c r="M549" s="28" t="str">
        <f>IF(ISBLANK($B549),"",$F549*Rates!$B$17)</f>
        <v/>
      </c>
      <c r="N549" s="28" t="str">
        <f>IF(ISBLANK($B549),"",$G549*Rates!$B$18)</f>
        <v/>
      </c>
      <c r="O549" s="28" t="str">
        <f>IF(ISBLANK($B549),"",$H549*Rates!$B$19)</f>
        <v/>
      </c>
      <c r="P549" s="28" t="str">
        <f>IF(ISBLANK($B549),"",$I549*Rates!$B$20)</f>
        <v/>
      </c>
      <c r="Q549" s="28" t="str">
        <f>IF(ISBLANK($B549),"",IF($C549="DTC",Rates!$B$21,IF($C549="B2B",Rates!$B$22,"TYPO")))</f>
        <v/>
      </c>
      <c r="R549" s="29"/>
    </row>
    <row r="550" spans="1:18" ht="15" customHeight="1">
      <c r="A550" s="42"/>
      <c r="J550" s="28" t="str">
        <f t="shared" si="8"/>
        <v/>
      </c>
      <c r="K550" s="28" t="str">
        <f>IF(ISBLANK($B550),"",D550*Rates!$B$15)</f>
        <v/>
      </c>
      <c r="L550" s="28" t="str">
        <f>IF(ISBLANK($B550),"",$E550*Rates!$B$16)</f>
        <v/>
      </c>
      <c r="M550" s="28" t="str">
        <f>IF(ISBLANK($B550),"",$F550*Rates!$B$17)</f>
        <v/>
      </c>
      <c r="N550" s="28" t="str">
        <f>IF(ISBLANK($B550),"",$G550*Rates!$B$18)</f>
        <v/>
      </c>
      <c r="O550" s="28" t="str">
        <f>IF(ISBLANK($B550),"",$H550*Rates!$B$19)</f>
        <v/>
      </c>
      <c r="P550" s="28" t="str">
        <f>IF(ISBLANK($B550),"",$I550*Rates!$B$20)</f>
        <v/>
      </c>
      <c r="Q550" s="28" t="str">
        <f>IF(ISBLANK($B550),"",IF($C550="DTC",Rates!$B$21,IF($C550="B2B",Rates!$B$22,"TYPO")))</f>
        <v/>
      </c>
      <c r="R550" s="29"/>
    </row>
    <row r="551" spans="1:18" ht="15" customHeight="1">
      <c r="A551" s="42"/>
      <c r="J551" s="28" t="str">
        <f t="shared" si="8"/>
        <v/>
      </c>
      <c r="K551" s="28" t="str">
        <f>IF(ISBLANK($B551),"",D551*Rates!$B$15)</f>
        <v/>
      </c>
      <c r="L551" s="28" t="str">
        <f>IF(ISBLANK($B551),"",$E551*Rates!$B$16)</f>
        <v/>
      </c>
      <c r="M551" s="28" t="str">
        <f>IF(ISBLANK($B551),"",$F551*Rates!$B$17)</f>
        <v/>
      </c>
      <c r="N551" s="28" t="str">
        <f>IF(ISBLANK($B551),"",$G551*Rates!$B$18)</f>
        <v/>
      </c>
      <c r="O551" s="28" t="str">
        <f>IF(ISBLANK($B551),"",$H551*Rates!$B$19)</f>
        <v/>
      </c>
      <c r="P551" s="28" t="str">
        <f>IF(ISBLANK($B551),"",$I551*Rates!$B$20)</f>
        <v/>
      </c>
      <c r="Q551" s="28" t="str">
        <f>IF(ISBLANK($B551),"",IF($C551="DTC",Rates!$B$21,IF($C551="B2B",Rates!$B$22,"TYPO")))</f>
        <v/>
      </c>
      <c r="R551" s="29"/>
    </row>
    <row r="552" spans="1:18" ht="15" customHeight="1">
      <c r="A552" s="42"/>
      <c r="J552" s="28" t="str">
        <f t="shared" si="8"/>
        <v/>
      </c>
      <c r="K552" s="28" t="str">
        <f>IF(ISBLANK($B552),"",D552*Rates!$B$15)</f>
        <v/>
      </c>
      <c r="L552" s="28" t="str">
        <f>IF(ISBLANK($B552),"",$E552*Rates!$B$16)</f>
        <v/>
      </c>
      <c r="M552" s="28" t="str">
        <f>IF(ISBLANK($B552),"",$F552*Rates!$B$17)</f>
        <v/>
      </c>
      <c r="N552" s="28" t="str">
        <f>IF(ISBLANK($B552),"",$G552*Rates!$B$18)</f>
        <v/>
      </c>
      <c r="O552" s="28" t="str">
        <f>IF(ISBLANK($B552),"",$H552*Rates!$B$19)</f>
        <v/>
      </c>
      <c r="P552" s="28" t="str">
        <f>IF(ISBLANK($B552),"",$I552*Rates!$B$20)</f>
        <v/>
      </c>
      <c r="Q552" s="28" t="str">
        <f>IF(ISBLANK($B552),"",IF($C552="DTC",Rates!$B$21,IF($C552="B2B",Rates!$B$22,"TYPO")))</f>
        <v/>
      </c>
      <c r="R552" s="29"/>
    </row>
    <row r="553" spans="1:18" ht="15" customHeight="1">
      <c r="A553" s="42"/>
      <c r="J553" s="28" t="str">
        <f t="shared" si="8"/>
        <v/>
      </c>
      <c r="K553" s="28" t="str">
        <f>IF(ISBLANK($B553),"",D553*Rates!$B$15)</f>
        <v/>
      </c>
      <c r="L553" s="28" t="str">
        <f>IF(ISBLANK($B553),"",$E553*Rates!$B$16)</f>
        <v/>
      </c>
      <c r="M553" s="28" t="str">
        <f>IF(ISBLANK($B553),"",$F553*Rates!$B$17)</f>
        <v/>
      </c>
      <c r="N553" s="28" t="str">
        <f>IF(ISBLANK($B553),"",$G553*Rates!$B$18)</f>
        <v/>
      </c>
      <c r="O553" s="28" t="str">
        <f>IF(ISBLANK($B553),"",$H553*Rates!$B$19)</f>
        <v/>
      </c>
      <c r="P553" s="28" t="str">
        <f>IF(ISBLANK($B553),"",$I553*Rates!$B$20)</f>
        <v/>
      </c>
      <c r="Q553" s="28" t="str">
        <f>IF(ISBLANK($B553),"",IF($C553="DTC",Rates!$B$21,IF($C553="B2B",Rates!$B$22,"TYPO")))</f>
        <v/>
      </c>
      <c r="R553" s="29"/>
    </row>
    <row r="554" spans="1:18" ht="15" customHeight="1">
      <c r="A554" s="42"/>
      <c r="J554" s="28" t="str">
        <f t="shared" si="8"/>
        <v/>
      </c>
      <c r="K554" s="28" t="str">
        <f>IF(ISBLANK($B554),"",D554*Rates!$B$15)</f>
        <v/>
      </c>
      <c r="L554" s="28" t="str">
        <f>IF(ISBLANK($B554),"",$E554*Rates!$B$16)</f>
        <v/>
      </c>
      <c r="M554" s="28" t="str">
        <f>IF(ISBLANK($B554),"",$F554*Rates!$B$17)</f>
        <v/>
      </c>
      <c r="N554" s="28" t="str">
        <f>IF(ISBLANK($B554),"",$G554*Rates!$B$18)</f>
        <v/>
      </c>
      <c r="O554" s="28" t="str">
        <f>IF(ISBLANK($B554),"",$H554*Rates!$B$19)</f>
        <v/>
      </c>
      <c r="P554" s="28" t="str">
        <f>IF(ISBLANK($B554),"",$I554*Rates!$B$20)</f>
        <v/>
      </c>
      <c r="Q554" s="28" t="str">
        <f>IF(ISBLANK($B554),"",IF($C554="DTC",Rates!$B$21,IF($C554="B2B",Rates!$B$22,"TYPO")))</f>
        <v/>
      </c>
      <c r="R554" s="29"/>
    </row>
    <row r="555" spans="1:18" ht="15" customHeight="1">
      <c r="A555" s="42"/>
      <c r="J555" s="28" t="str">
        <f t="shared" si="8"/>
        <v/>
      </c>
      <c r="K555" s="28" t="str">
        <f>IF(ISBLANK($B555),"",D555*Rates!$B$15)</f>
        <v/>
      </c>
      <c r="L555" s="28" t="str">
        <f>IF(ISBLANK($B555),"",$E555*Rates!$B$16)</f>
        <v/>
      </c>
      <c r="M555" s="28" t="str">
        <f>IF(ISBLANK($B555),"",$F555*Rates!$B$17)</f>
        <v/>
      </c>
      <c r="N555" s="28" t="str">
        <f>IF(ISBLANK($B555),"",$G555*Rates!$B$18)</f>
        <v/>
      </c>
      <c r="O555" s="28" t="str">
        <f>IF(ISBLANK($B555),"",$H555*Rates!$B$19)</f>
        <v/>
      </c>
      <c r="P555" s="28" t="str">
        <f>IF(ISBLANK($B555),"",$I555*Rates!$B$20)</f>
        <v/>
      </c>
      <c r="Q555" s="28" t="str">
        <f>IF(ISBLANK($B555),"",IF($C555="DTC",Rates!$B$21,IF($C555="B2B",Rates!$B$22,"TYPO")))</f>
        <v/>
      </c>
      <c r="R555" s="29"/>
    </row>
    <row r="556" spans="1:18" ht="15" customHeight="1">
      <c r="A556" s="42"/>
      <c r="J556" s="28" t="str">
        <f t="shared" si="8"/>
        <v/>
      </c>
      <c r="K556" s="28" t="str">
        <f>IF(ISBLANK($B556),"",D556*Rates!$B$15)</f>
        <v/>
      </c>
      <c r="L556" s="28" t="str">
        <f>IF(ISBLANK($B556),"",$E556*Rates!$B$16)</f>
        <v/>
      </c>
      <c r="M556" s="28" t="str">
        <f>IF(ISBLANK($B556),"",$F556*Rates!$B$17)</f>
        <v/>
      </c>
      <c r="N556" s="28" t="str">
        <f>IF(ISBLANK($B556),"",$G556*Rates!$B$18)</f>
        <v/>
      </c>
      <c r="O556" s="28" t="str">
        <f>IF(ISBLANK($B556),"",$H556*Rates!$B$19)</f>
        <v/>
      </c>
      <c r="P556" s="28" t="str">
        <f>IF(ISBLANK($B556),"",$I556*Rates!$B$20)</f>
        <v/>
      </c>
      <c r="Q556" s="28" t="str">
        <f>IF(ISBLANK($B556),"",IF($C556="DTC",Rates!$B$21,IF($C556="B2B",Rates!$B$22,"TYPO")))</f>
        <v/>
      </c>
      <c r="R556" s="29"/>
    </row>
    <row r="557" spans="1:18" ht="15" customHeight="1">
      <c r="A557" s="42"/>
      <c r="J557" s="28" t="str">
        <f t="shared" si="8"/>
        <v/>
      </c>
      <c r="K557" s="28" t="str">
        <f>IF(ISBLANK($B557),"",D557*Rates!$B$15)</f>
        <v/>
      </c>
      <c r="L557" s="28" t="str">
        <f>IF(ISBLANK($B557),"",$E557*Rates!$B$16)</f>
        <v/>
      </c>
      <c r="M557" s="28" t="str">
        <f>IF(ISBLANK($B557),"",$F557*Rates!$B$17)</f>
        <v/>
      </c>
      <c r="N557" s="28" t="str">
        <f>IF(ISBLANK($B557),"",$G557*Rates!$B$18)</f>
        <v/>
      </c>
      <c r="O557" s="28" t="str">
        <f>IF(ISBLANK($B557),"",$H557*Rates!$B$19)</f>
        <v/>
      </c>
      <c r="P557" s="28" t="str">
        <f>IF(ISBLANK($B557),"",$I557*Rates!$B$20)</f>
        <v/>
      </c>
      <c r="Q557" s="28" t="str">
        <f>IF(ISBLANK($B557),"",IF($C557="DTC",Rates!$B$21,IF($C557="B2B",Rates!$B$22,"TYPO")))</f>
        <v/>
      </c>
      <c r="R557" s="29"/>
    </row>
    <row r="558" spans="1:18" ht="15" customHeight="1">
      <c r="A558" s="42"/>
      <c r="J558" s="28" t="str">
        <f t="shared" si="8"/>
        <v/>
      </c>
      <c r="K558" s="28" t="str">
        <f>IF(ISBLANK($B558),"",D558*Rates!$B$15)</f>
        <v/>
      </c>
      <c r="L558" s="28" t="str">
        <f>IF(ISBLANK($B558),"",$E558*Rates!$B$16)</f>
        <v/>
      </c>
      <c r="M558" s="28" t="str">
        <f>IF(ISBLANK($B558),"",$F558*Rates!$B$17)</f>
        <v/>
      </c>
      <c r="N558" s="28" t="str">
        <f>IF(ISBLANK($B558),"",$G558*Rates!$B$18)</f>
        <v/>
      </c>
      <c r="O558" s="28" t="str">
        <f>IF(ISBLANK($B558),"",$H558*Rates!$B$19)</f>
        <v/>
      </c>
      <c r="P558" s="28" t="str">
        <f>IF(ISBLANK($B558),"",$I558*Rates!$B$20)</f>
        <v/>
      </c>
      <c r="Q558" s="28" t="str">
        <f>IF(ISBLANK($B558),"",IF($C558="DTC",Rates!$B$21,IF($C558="B2B",Rates!$B$22,"TYPO")))</f>
        <v/>
      </c>
      <c r="R558" s="29"/>
    </row>
    <row r="559" spans="1:18" ht="15" customHeight="1">
      <c r="A559" s="42"/>
      <c r="J559" s="28" t="str">
        <f t="shared" si="8"/>
        <v/>
      </c>
      <c r="K559" s="28" t="str">
        <f>IF(ISBLANK($B559),"",D559*Rates!$B$15)</f>
        <v/>
      </c>
      <c r="L559" s="28" t="str">
        <f>IF(ISBLANK($B559),"",$E559*Rates!$B$16)</f>
        <v/>
      </c>
      <c r="M559" s="28" t="str">
        <f>IF(ISBLANK($B559),"",$F559*Rates!$B$17)</f>
        <v/>
      </c>
      <c r="N559" s="28" t="str">
        <f>IF(ISBLANK($B559),"",$G559*Rates!$B$18)</f>
        <v/>
      </c>
      <c r="O559" s="28" t="str">
        <f>IF(ISBLANK($B559),"",$H559*Rates!$B$19)</f>
        <v/>
      </c>
      <c r="P559" s="28" t="str">
        <f>IF(ISBLANK($B559),"",$I559*Rates!$B$20)</f>
        <v/>
      </c>
      <c r="Q559" s="28" t="str">
        <f>IF(ISBLANK($B559),"",IF($C559="DTC",Rates!$B$21,IF($C559="B2B",Rates!$B$22,"TYPO")))</f>
        <v/>
      </c>
      <c r="R559" s="29"/>
    </row>
    <row r="560" spans="1:18" ht="15" customHeight="1">
      <c r="A560" s="42"/>
      <c r="J560" s="28" t="str">
        <f t="shared" si="8"/>
        <v/>
      </c>
      <c r="K560" s="28" t="str">
        <f>IF(ISBLANK($B560),"",D560*Rates!$B$15)</f>
        <v/>
      </c>
      <c r="L560" s="28" t="str">
        <f>IF(ISBLANK($B560),"",$E560*Rates!$B$16)</f>
        <v/>
      </c>
      <c r="M560" s="28" t="str">
        <f>IF(ISBLANK($B560),"",$F560*Rates!$B$17)</f>
        <v/>
      </c>
      <c r="N560" s="28" t="str">
        <f>IF(ISBLANK($B560),"",$G560*Rates!$B$18)</f>
        <v/>
      </c>
      <c r="O560" s="28" t="str">
        <f>IF(ISBLANK($B560),"",$H560*Rates!$B$19)</f>
        <v/>
      </c>
      <c r="P560" s="28" t="str">
        <f>IF(ISBLANK($B560),"",$I560*Rates!$B$20)</f>
        <v/>
      </c>
      <c r="Q560" s="28" t="str">
        <f>IF(ISBLANK($B560),"",IF($C560="DTC",Rates!$B$21,IF($C560="B2B",Rates!$B$22,"TYPO")))</f>
        <v/>
      </c>
      <c r="R560" s="29"/>
    </row>
    <row r="561" spans="1:18" ht="15" customHeight="1">
      <c r="A561" s="42"/>
      <c r="J561" s="28" t="str">
        <f t="shared" si="8"/>
        <v/>
      </c>
      <c r="K561" s="28" t="str">
        <f>IF(ISBLANK($B561),"",D561*Rates!$B$15)</f>
        <v/>
      </c>
      <c r="L561" s="28" t="str">
        <f>IF(ISBLANK($B561),"",$E561*Rates!$B$16)</f>
        <v/>
      </c>
      <c r="M561" s="28" t="str">
        <f>IF(ISBLANK($B561),"",$F561*Rates!$B$17)</f>
        <v/>
      </c>
      <c r="N561" s="28" t="str">
        <f>IF(ISBLANK($B561),"",$G561*Rates!$B$18)</f>
        <v/>
      </c>
      <c r="O561" s="28" t="str">
        <f>IF(ISBLANK($B561),"",$H561*Rates!$B$19)</f>
        <v/>
      </c>
      <c r="P561" s="28" t="str">
        <f>IF(ISBLANK($B561),"",$I561*Rates!$B$20)</f>
        <v/>
      </c>
      <c r="Q561" s="28" t="str">
        <f>IF(ISBLANK($B561),"",IF($C561="DTC",Rates!$B$21,IF($C561="B2B",Rates!$B$22,"TYPO")))</f>
        <v/>
      </c>
      <c r="R561" s="29"/>
    </row>
    <row r="562" spans="1:18" ht="15" customHeight="1">
      <c r="A562" s="42"/>
      <c r="J562" s="28" t="str">
        <f t="shared" si="8"/>
        <v/>
      </c>
      <c r="K562" s="28" t="str">
        <f>IF(ISBLANK($B562),"",D562*Rates!$B$15)</f>
        <v/>
      </c>
      <c r="L562" s="28" t="str">
        <f>IF(ISBLANK($B562),"",$E562*Rates!$B$16)</f>
        <v/>
      </c>
      <c r="M562" s="28" t="str">
        <f>IF(ISBLANK($B562),"",$F562*Rates!$B$17)</f>
        <v/>
      </c>
      <c r="N562" s="28" t="str">
        <f>IF(ISBLANK($B562),"",$G562*Rates!$B$18)</f>
        <v/>
      </c>
      <c r="O562" s="28" t="str">
        <f>IF(ISBLANK($B562),"",$H562*Rates!$B$19)</f>
        <v/>
      </c>
      <c r="P562" s="28" t="str">
        <f>IF(ISBLANK($B562),"",$I562*Rates!$B$20)</f>
        <v/>
      </c>
      <c r="Q562" s="28" t="str">
        <f>IF(ISBLANK($B562),"",IF($C562="DTC",Rates!$B$21,IF($C562="B2B",Rates!$B$22,"TYPO")))</f>
        <v/>
      </c>
      <c r="R562" s="29"/>
    </row>
    <row r="563" spans="1:18" ht="15" customHeight="1">
      <c r="A563" s="42"/>
      <c r="J563" s="28" t="str">
        <f t="shared" si="8"/>
        <v/>
      </c>
      <c r="K563" s="28" t="str">
        <f>IF(ISBLANK($B563),"",D563*Rates!$B$15)</f>
        <v/>
      </c>
      <c r="L563" s="28" t="str">
        <f>IF(ISBLANK($B563),"",$E563*Rates!$B$16)</f>
        <v/>
      </c>
      <c r="M563" s="28" t="str">
        <f>IF(ISBLANK($B563),"",$F563*Rates!$B$17)</f>
        <v/>
      </c>
      <c r="N563" s="28" t="str">
        <f>IF(ISBLANK($B563),"",$G563*Rates!$B$18)</f>
        <v/>
      </c>
      <c r="O563" s="28" t="str">
        <f>IF(ISBLANK($B563),"",$H563*Rates!$B$19)</f>
        <v/>
      </c>
      <c r="P563" s="28" t="str">
        <f>IF(ISBLANK($B563),"",$I563*Rates!$B$20)</f>
        <v/>
      </c>
      <c r="Q563" s="28" t="str">
        <f>IF(ISBLANK($B563),"",IF($C563="DTC",Rates!$B$21,IF($C563="B2B",Rates!$B$22,"TYPO")))</f>
        <v/>
      </c>
      <c r="R563" s="29"/>
    </row>
    <row r="564" spans="1:18" ht="15" customHeight="1">
      <c r="A564" s="42"/>
      <c r="J564" s="28" t="str">
        <f t="shared" si="8"/>
        <v/>
      </c>
      <c r="K564" s="28" t="str">
        <f>IF(ISBLANK($B564),"",D564*Rates!$B$15)</f>
        <v/>
      </c>
      <c r="L564" s="28" t="str">
        <f>IF(ISBLANK($B564),"",$E564*Rates!$B$16)</f>
        <v/>
      </c>
      <c r="M564" s="28" t="str">
        <f>IF(ISBLANK($B564),"",$F564*Rates!$B$17)</f>
        <v/>
      </c>
      <c r="N564" s="28" t="str">
        <f>IF(ISBLANK($B564),"",$G564*Rates!$B$18)</f>
        <v/>
      </c>
      <c r="O564" s="28" t="str">
        <f>IF(ISBLANK($B564),"",$H564*Rates!$B$19)</f>
        <v/>
      </c>
      <c r="P564" s="28" t="str">
        <f>IF(ISBLANK($B564),"",$I564*Rates!$B$20)</f>
        <v/>
      </c>
      <c r="Q564" s="28" t="str">
        <f>IF(ISBLANK($B564),"",IF($C564="DTC",Rates!$B$21,IF($C564="B2B",Rates!$B$22,"TYPO")))</f>
        <v/>
      </c>
      <c r="R564" s="29"/>
    </row>
    <row r="565" spans="1:18" ht="15" customHeight="1">
      <c r="A565" s="42"/>
      <c r="J565" s="28" t="str">
        <f t="shared" si="8"/>
        <v/>
      </c>
      <c r="K565" s="28" t="str">
        <f>IF(ISBLANK($B565),"",D565*Rates!$B$15)</f>
        <v/>
      </c>
      <c r="L565" s="28" t="str">
        <f>IF(ISBLANK($B565),"",$E565*Rates!$B$16)</f>
        <v/>
      </c>
      <c r="M565" s="28" t="str">
        <f>IF(ISBLANK($B565),"",$F565*Rates!$B$17)</f>
        <v/>
      </c>
      <c r="N565" s="28" t="str">
        <f>IF(ISBLANK($B565),"",$G565*Rates!$B$18)</f>
        <v/>
      </c>
      <c r="O565" s="28" t="str">
        <f>IF(ISBLANK($B565),"",$H565*Rates!$B$19)</f>
        <v/>
      </c>
      <c r="P565" s="28" t="str">
        <f>IF(ISBLANK($B565),"",$I565*Rates!$B$20)</f>
        <v/>
      </c>
      <c r="Q565" s="28" t="str">
        <f>IF(ISBLANK($B565),"",IF($C565="DTC",Rates!$B$21,IF($C565="B2B",Rates!$B$22,"TYPO")))</f>
        <v/>
      </c>
      <c r="R565" s="29"/>
    </row>
    <row r="566" spans="1:18" ht="15" customHeight="1">
      <c r="A566" s="42"/>
      <c r="J566" s="28" t="str">
        <f t="shared" si="8"/>
        <v/>
      </c>
      <c r="K566" s="28" t="str">
        <f>IF(ISBLANK($B566),"",D566*Rates!$B$15)</f>
        <v/>
      </c>
      <c r="L566" s="28" t="str">
        <f>IF(ISBLANK($B566),"",$E566*Rates!$B$16)</f>
        <v/>
      </c>
      <c r="M566" s="28" t="str">
        <f>IF(ISBLANK($B566),"",$F566*Rates!$B$17)</f>
        <v/>
      </c>
      <c r="N566" s="28" t="str">
        <f>IF(ISBLANK($B566),"",$G566*Rates!$B$18)</f>
        <v/>
      </c>
      <c r="O566" s="28" t="str">
        <f>IF(ISBLANK($B566),"",$H566*Rates!$B$19)</f>
        <v/>
      </c>
      <c r="P566" s="28" t="str">
        <f>IF(ISBLANK($B566),"",$I566*Rates!$B$20)</f>
        <v/>
      </c>
      <c r="Q566" s="28" t="str">
        <f>IF(ISBLANK($B566),"",IF($C566="DTC",Rates!$B$21,IF($C566="B2B",Rates!$B$22,"TYPO")))</f>
        <v/>
      </c>
      <c r="R566" s="29"/>
    </row>
    <row r="567" spans="1:18" ht="15" customHeight="1">
      <c r="A567" s="42"/>
      <c r="J567" s="28" t="str">
        <f t="shared" si="8"/>
        <v/>
      </c>
      <c r="K567" s="28" t="str">
        <f>IF(ISBLANK($B567),"",D567*Rates!$B$15)</f>
        <v/>
      </c>
      <c r="L567" s="28" t="str">
        <f>IF(ISBLANK($B567),"",$E567*Rates!$B$16)</f>
        <v/>
      </c>
      <c r="M567" s="28" t="str">
        <f>IF(ISBLANK($B567),"",$F567*Rates!$B$17)</f>
        <v/>
      </c>
      <c r="N567" s="28" t="str">
        <f>IF(ISBLANK($B567),"",$G567*Rates!$B$18)</f>
        <v/>
      </c>
      <c r="O567" s="28" t="str">
        <f>IF(ISBLANK($B567),"",$H567*Rates!$B$19)</f>
        <v/>
      </c>
      <c r="P567" s="28" t="str">
        <f>IF(ISBLANK($B567),"",$I567*Rates!$B$20)</f>
        <v/>
      </c>
      <c r="Q567" s="28" t="str">
        <f>IF(ISBLANK($B567),"",IF($C567="DTC",Rates!$B$21,IF($C567="B2B",Rates!$B$22,"TYPO")))</f>
        <v/>
      </c>
      <c r="R567" s="29"/>
    </row>
    <row r="568" spans="1:18" ht="15" customHeight="1">
      <c r="A568" s="42"/>
      <c r="J568" s="28" t="str">
        <f t="shared" si="8"/>
        <v/>
      </c>
      <c r="K568" s="28" t="str">
        <f>IF(ISBLANK($B568),"",D568*Rates!$B$15)</f>
        <v/>
      </c>
      <c r="L568" s="28" t="str">
        <f>IF(ISBLANK($B568),"",$E568*Rates!$B$16)</f>
        <v/>
      </c>
      <c r="M568" s="28" t="str">
        <f>IF(ISBLANK($B568),"",$F568*Rates!$B$17)</f>
        <v/>
      </c>
      <c r="N568" s="28" t="str">
        <f>IF(ISBLANK($B568),"",$G568*Rates!$B$18)</f>
        <v/>
      </c>
      <c r="O568" s="28" t="str">
        <f>IF(ISBLANK($B568),"",$H568*Rates!$B$19)</f>
        <v/>
      </c>
      <c r="P568" s="28" t="str">
        <f>IF(ISBLANK($B568),"",$I568*Rates!$B$20)</f>
        <v/>
      </c>
      <c r="Q568" s="28" t="str">
        <f>IF(ISBLANK($B568),"",IF($C568="DTC",Rates!$B$21,IF($C568="B2B",Rates!$B$22,"TYPO")))</f>
        <v/>
      </c>
      <c r="R568" s="29"/>
    </row>
    <row r="569" spans="1:18" ht="15" customHeight="1">
      <c r="A569" s="42"/>
      <c r="J569" s="28" t="str">
        <f t="shared" si="8"/>
        <v/>
      </c>
      <c r="K569" s="28" t="str">
        <f>IF(ISBLANK($B569),"",D569*Rates!$B$15)</f>
        <v/>
      </c>
      <c r="L569" s="28" t="str">
        <f>IF(ISBLANK($B569),"",$E569*Rates!$B$16)</f>
        <v/>
      </c>
      <c r="M569" s="28" t="str">
        <f>IF(ISBLANK($B569),"",$F569*Rates!$B$17)</f>
        <v/>
      </c>
      <c r="N569" s="28" t="str">
        <f>IF(ISBLANK($B569),"",$G569*Rates!$B$18)</f>
        <v/>
      </c>
      <c r="O569" s="28" t="str">
        <f>IF(ISBLANK($B569),"",$H569*Rates!$B$19)</f>
        <v/>
      </c>
      <c r="P569" s="28" t="str">
        <f>IF(ISBLANK($B569),"",$I569*Rates!$B$20)</f>
        <v/>
      </c>
      <c r="Q569" s="28" t="str">
        <f>IF(ISBLANK($B569),"",IF($C569="DTC",Rates!$B$21,IF($C569="B2B",Rates!$B$22,"TYPO")))</f>
        <v/>
      </c>
      <c r="R569" s="29"/>
    </row>
    <row r="570" spans="1:18" ht="15" customHeight="1">
      <c r="A570" s="42"/>
      <c r="J570" s="28" t="str">
        <f t="shared" si="8"/>
        <v/>
      </c>
      <c r="K570" s="28" t="str">
        <f>IF(ISBLANK($B570),"",D570*Rates!$B$15)</f>
        <v/>
      </c>
      <c r="L570" s="28" t="str">
        <f>IF(ISBLANK($B570),"",$E570*Rates!$B$16)</f>
        <v/>
      </c>
      <c r="M570" s="28" t="str">
        <f>IF(ISBLANK($B570),"",$F570*Rates!$B$17)</f>
        <v/>
      </c>
      <c r="N570" s="28" t="str">
        <f>IF(ISBLANK($B570),"",$G570*Rates!$B$18)</f>
        <v/>
      </c>
      <c r="O570" s="28" t="str">
        <f>IF(ISBLANK($B570),"",$H570*Rates!$B$19)</f>
        <v/>
      </c>
      <c r="P570" s="28" t="str">
        <f>IF(ISBLANK($B570),"",$I570*Rates!$B$20)</f>
        <v/>
      </c>
      <c r="Q570" s="28" t="str">
        <f>IF(ISBLANK($B570),"",IF($C570="DTC",Rates!$B$21,IF($C570="B2B",Rates!$B$22,"TYPO")))</f>
        <v/>
      </c>
      <c r="R570" s="29"/>
    </row>
    <row r="571" spans="1:18" ht="15" customHeight="1">
      <c r="A571" s="42"/>
      <c r="J571" s="28" t="str">
        <f t="shared" si="8"/>
        <v/>
      </c>
      <c r="K571" s="28" t="str">
        <f>IF(ISBLANK($B571),"",D571*Rates!$B$15)</f>
        <v/>
      </c>
      <c r="L571" s="28" t="str">
        <f>IF(ISBLANK($B571),"",$E571*Rates!$B$16)</f>
        <v/>
      </c>
      <c r="M571" s="28" t="str">
        <f>IF(ISBLANK($B571),"",$F571*Rates!$B$17)</f>
        <v/>
      </c>
      <c r="N571" s="28" t="str">
        <f>IF(ISBLANK($B571),"",$G571*Rates!$B$18)</f>
        <v/>
      </c>
      <c r="O571" s="28" t="str">
        <f>IF(ISBLANK($B571),"",$H571*Rates!$B$19)</f>
        <v/>
      </c>
      <c r="P571" s="28" t="str">
        <f>IF(ISBLANK($B571),"",$I571*Rates!$B$20)</f>
        <v/>
      </c>
      <c r="Q571" s="28" t="str">
        <f>IF(ISBLANK($B571),"",IF($C571="DTC",Rates!$B$21,IF($C571="B2B",Rates!$B$22,"TYPO")))</f>
        <v/>
      </c>
      <c r="R571" s="29"/>
    </row>
    <row r="572" spans="1:18" ht="15" customHeight="1">
      <c r="A572" s="42"/>
      <c r="J572" s="28" t="str">
        <f t="shared" si="8"/>
        <v/>
      </c>
      <c r="K572" s="28" t="str">
        <f>IF(ISBLANK($B572),"",D572*Rates!$B$15)</f>
        <v/>
      </c>
      <c r="L572" s="28" t="str">
        <f>IF(ISBLANK($B572),"",$E572*Rates!$B$16)</f>
        <v/>
      </c>
      <c r="M572" s="28" t="str">
        <f>IF(ISBLANK($B572),"",$F572*Rates!$B$17)</f>
        <v/>
      </c>
      <c r="N572" s="28" t="str">
        <f>IF(ISBLANK($B572),"",$G572*Rates!$B$18)</f>
        <v/>
      </c>
      <c r="O572" s="28" t="str">
        <f>IF(ISBLANK($B572),"",$H572*Rates!$B$19)</f>
        <v/>
      </c>
      <c r="P572" s="28" t="str">
        <f>IF(ISBLANK($B572),"",$I572*Rates!$B$20)</f>
        <v/>
      </c>
      <c r="Q572" s="28" t="str">
        <f>IF(ISBLANK($B572),"",IF($C572="DTC",Rates!$B$21,IF($C572="B2B",Rates!$B$22,"TYPO")))</f>
        <v/>
      </c>
      <c r="R572" s="29"/>
    </row>
    <row r="573" spans="1:18" ht="15" customHeight="1">
      <c r="A573" s="42"/>
      <c r="J573" s="28" t="str">
        <f t="shared" si="8"/>
        <v/>
      </c>
      <c r="K573" s="28" t="str">
        <f>IF(ISBLANK($B573),"",D573*Rates!$B$15)</f>
        <v/>
      </c>
      <c r="L573" s="28" t="str">
        <f>IF(ISBLANK($B573),"",$E573*Rates!$B$16)</f>
        <v/>
      </c>
      <c r="M573" s="28" t="str">
        <f>IF(ISBLANK($B573),"",$F573*Rates!$B$17)</f>
        <v/>
      </c>
      <c r="N573" s="28" t="str">
        <f>IF(ISBLANK($B573),"",$G573*Rates!$B$18)</f>
        <v/>
      </c>
      <c r="O573" s="28" t="str">
        <f>IF(ISBLANK($B573),"",$H573*Rates!$B$19)</f>
        <v/>
      </c>
      <c r="P573" s="28" t="str">
        <f>IF(ISBLANK($B573),"",$I573*Rates!$B$20)</f>
        <v/>
      </c>
      <c r="Q573" s="28" t="str">
        <f>IF(ISBLANK($B573),"",IF($C573="DTC",Rates!$B$21,IF($C573="B2B",Rates!$B$22,"TYPO")))</f>
        <v/>
      </c>
      <c r="R573" s="29"/>
    </row>
    <row r="574" spans="1:18" ht="15" customHeight="1">
      <c r="A574" s="42"/>
      <c r="J574" s="28" t="str">
        <f t="shared" si="8"/>
        <v/>
      </c>
      <c r="K574" s="28" t="str">
        <f>IF(ISBLANK($B574),"",D574*Rates!$B$15)</f>
        <v/>
      </c>
      <c r="L574" s="28" t="str">
        <f>IF(ISBLANK($B574),"",$E574*Rates!$B$16)</f>
        <v/>
      </c>
      <c r="M574" s="28" t="str">
        <f>IF(ISBLANK($B574),"",$F574*Rates!$B$17)</f>
        <v/>
      </c>
      <c r="N574" s="28" t="str">
        <f>IF(ISBLANK($B574),"",$G574*Rates!$B$18)</f>
        <v/>
      </c>
      <c r="O574" s="28" t="str">
        <f>IF(ISBLANK($B574),"",$H574*Rates!$B$19)</f>
        <v/>
      </c>
      <c r="P574" s="28" t="str">
        <f>IF(ISBLANK($B574),"",$I574*Rates!$B$20)</f>
        <v/>
      </c>
      <c r="Q574" s="28" t="str">
        <f>IF(ISBLANK($B574),"",IF($C574="DTC",Rates!$B$21,IF($C574="B2B",Rates!$B$22,"TYPO")))</f>
        <v/>
      </c>
      <c r="R574" s="29"/>
    </row>
    <row r="575" spans="1:18" ht="15" customHeight="1">
      <c r="A575" s="42"/>
      <c r="J575" s="28" t="str">
        <f t="shared" si="8"/>
        <v/>
      </c>
      <c r="K575" s="28" t="str">
        <f>IF(ISBLANK($B575),"",D575*Rates!$B$15)</f>
        <v/>
      </c>
      <c r="L575" s="28" t="str">
        <f>IF(ISBLANK($B575),"",$E575*Rates!$B$16)</f>
        <v/>
      </c>
      <c r="M575" s="28" t="str">
        <f>IF(ISBLANK($B575),"",$F575*Rates!$B$17)</f>
        <v/>
      </c>
      <c r="N575" s="28" t="str">
        <f>IF(ISBLANK($B575),"",$G575*Rates!$B$18)</f>
        <v/>
      </c>
      <c r="O575" s="28" t="str">
        <f>IF(ISBLANK($B575),"",$H575*Rates!$B$19)</f>
        <v/>
      </c>
      <c r="P575" s="28" t="str">
        <f>IF(ISBLANK($B575),"",$I575*Rates!$B$20)</f>
        <v/>
      </c>
      <c r="Q575" s="28" t="str">
        <f>IF(ISBLANK($B575),"",IF($C575="DTC",Rates!$B$21,IF($C575="B2B",Rates!$B$22,"TYPO")))</f>
        <v/>
      </c>
      <c r="R575" s="29"/>
    </row>
    <row r="576" spans="1:18" ht="15" customHeight="1">
      <c r="A576" s="42"/>
      <c r="J576" s="28" t="str">
        <f t="shared" si="8"/>
        <v/>
      </c>
      <c r="K576" s="28" t="str">
        <f>IF(ISBLANK($B576),"",D576*Rates!$B$15)</f>
        <v/>
      </c>
      <c r="L576" s="28" t="str">
        <f>IF(ISBLANK($B576),"",$E576*Rates!$B$16)</f>
        <v/>
      </c>
      <c r="M576" s="28" t="str">
        <f>IF(ISBLANK($B576),"",$F576*Rates!$B$17)</f>
        <v/>
      </c>
      <c r="N576" s="28" t="str">
        <f>IF(ISBLANK($B576),"",$G576*Rates!$B$18)</f>
        <v/>
      </c>
      <c r="O576" s="28" t="str">
        <f>IF(ISBLANK($B576),"",$H576*Rates!$B$19)</f>
        <v/>
      </c>
      <c r="P576" s="28" t="str">
        <f>IF(ISBLANK($B576),"",$I576*Rates!$B$20)</f>
        <v/>
      </c>
      <c r="Q576" s="28" t="str">
        <f>IF(ISBLANK($B576),"",IF($C576="DTC",Rates!$B$21,IF($C576="B2B",Rates!$B$22,"TYPO")))</f>
        <v/>
      </c>
      <c r="R576" s="29"/>
    </row>
    <row r="577" spans="1:18" ht="15" customHeight="1">
      <c r="A577" s="42"/>
      <c r="J577" s="28" t="str">
        <f t="shared" si="8"/>
        <v/>
      </c>
      <c r="K577" s="28" t="str">
        <f>IF(ISBLANK($B577),"",D577*Rates!$B$15)</f>
        <v/>
      </c>
      <c r="L577" s="28" t="str">
        <f>IF(ISBLANK($B577),"",$E577*Rates!$B$16)</f>
        <v/>
      </c>
      <c r="M577" s="28" t="str">
        <f>IF(ISBLANK($B577),"",$F577*Rates!$B$17)</f>
        <v/>
      </c>
      <c r="N577" s="28" t="str">
        <f>IF(ISBLANK($B577),"",$G577*Rates!$B$18)</f>
        <v/>
      </c>
      <c r="O577" s="28" t="str">
        <f>IF(ISBLANK($B577),"",$H577*Rates!$B$19)</f>
        <v/>
      </c>
      <c r="P577" s="28" t="str">
        <f>IF(ISBLANK($B577),"",$I577*Rates!$B$20)</f>
        <v/>
      </c>
      <c r="Q577" s="28" t="str">
        <f>IF(ISBLANK($B577),"",IF($C577="DTC",Rates!$B$21,IF($C577="B2B",Rates!$B$22,"TYPO")))</f>
        <v/>
      </c>
      <c r="R577" s="29"/>
    </row>
    <row r="578" spans="1:18" ht="15" customHeight="1">
      <c r="A578" s="45"/>
      <c r="J578" s="28" t="str">
        <f t="shared" ref="J578:J624" si="9">IF(ISBLANK($B578),"",SUM(K578:Q578))</f>
        <v/>
      </c>
      <c r="K578" s="28" t="str">
        <f>IF(ISBLANK($B578),"",D578*Rates!$B$15)</f>
        <v/>
      </c>
      <c r="L578" s="28" t="str">
        <f>IF(ISBLANK($B578),"",$E578*Rates!$B$16)</f>
        <v/>
      </c>
      <c r="M578" s="28" t="str">
        <f>IF(ISBLANK($B578),"",$F578*Rates!$B$17)</f>
        <v/>
      </c>
      <c r="N578" s="28" t="str">
        <f>IF(ISBLANK($B578),"",$G578*Rates!$B$18)</f>
        <v/>
      </c>
      <c r="O578" s="28" t="str">
        <f>IF(ISBLANK($B578),"",$H578*Rates!$B$19)</f>
        <v/>
      </c>
      <c r="P578" s="28" t="str">
        <f>IF(ISBLANK($B578),"",$I578*Rates!$B$20)</f>
        <v/>
      </c>
      <c r="Q578" s="28" t="str">
        <f>IF(ISBLANK($B578),"",IF($C578="DTC",Rates!$B$21,IF($C578="B2B",Rates!$B$22,"TYPO")))</f>
        <v/>
      </c>
      <c r="R578" s="29"/>
    </row>
    <row r="579" spans="1:18" ht="15" customHeight="1">
      <c r="A579" s="45"/>
      <c r="J579" s="28" t="str">
        <f t="shared" si="9"/>
        <v/>
      </c>
      <c r="K579" s="28" t="str">
        <f>IF(ISBLANK($B579),"",D579*Rates!$B$15)</f>
        <v/>
      </c>
      <c r="L579" s="28" t="str">
        <f>IF(ISBLANK($B579),"",$E579*Rates!$B$16)</f>
        <v/>
      </c>
      <c r="M579" s="28" t="str">
        <f>IF(ISBLANK($B579),"",$F579*Rates!$B$17)</f>
        <v/>
      </c>
      <c r="N579" s="28" t="str">
        <f>IF(ISBLANK($B579),"",$G579*Rates!$B$18)</f>
        <v/>
      </c>
      <c r="O579" s="28" t="str">
        <f>IF(ISBLANK($B579),"",$H579*Rates!$B$19)</f>
        <v/>
      </c>
      <c r="P579" s="28" t="str">
        <f>IF(ISBLANK($B579),"",$I579*Rates!$B$20)</f>
        <v/>
      </c>
      <c r="Q579" s="28" t="str">
        <f>IF(ISBLANK($B579),"",IF($C579="DTC",Rates!$B$21,IF($C579="B2B",Rates!$B$22,"TYPO")))</f>
        <v/>
      </c>
      <c r="R579" s="29"/>
    </row>
    <row r="580" spans="1:18" ht="15" customHeight="1">
      <c r="A580" s="45"/>
      <c r="J580" s="28" t="str">
        <f t="shared" si="9"/>
        <v/>
      </c>
      <c r="K580" s="28" t="str">
        <f>IF(ISBLANK($B580),"",D580*Rates!$B$15)</f>
        <v/>
      </c>
      <c r="L580" s="28" t="str">
        <f>IF(ISBLANK($B580),"",$E580*Rates!$B$16)</f>
        <v/>
      </c>
      <c r="M580" s="28" t="str">
        <f>IF(ISBLANK($B580),"",$F580*Rates!$B$17)</f>
        <v/>
      </c>
      <c r="N580" s="28" t="str">
        <f>IF(ISBLANK($B580),"",$G580*Rates!$B$18)</f>
        <v/>
      </c>
      <c r="O580" s="28" t="str">
        <f>IF(ISBLANK($B580),"",$H580*Rates!$B$19)</f>
        <v/>
      </c>
      <c r="P580" s="28" t="str">
        <f>IF(ISBLANK($B580),"",$I580*Rates!$B$20)</f>
        <v/>
      </c>
      <c r="Q580" s="28" t="str">
        <f>IF(ISBLANK($B580),"",IF($C580="DTC",Rates!$B$21,IF($C580="B2B",Rates!$B$22,"TYPO")))</f>
        <v/>
      </c>
      <c r="R580" s="29"/>
    </row>
    <row r="581" spans="1:18" ht="15" customHeight="1">
      <c r="A581" s="45"/>
      <c r="J581" s="28" t="str">
        <f t="shared" si="9"/>
        <v/>
      </c>
      <c r="K581" s="28" t="str">
        <f>IF(ISBLANK($B581),"",D581*Rates!$B$15)</f>
        <v/>
      </c>
      <c r="L581" s="28" t="str">
        <f>IF(ISBLANK($B581),"",$E581*Rates!$B$16)</f>
        <v/>
      </c>
      <c r="M581" s="28" t="str">
        <f>IF(ISBLANK($B581),"",$F581*Rates!$B$17)</f>
        <v/>
      </c>
      <c r="N581" s="28" t="str">
        <f>IF(ISBLANK($B581),"",$G581*Rates!$B$18)</f>
        <v/>
      </c>
      <c r="O581" s="28" t="str">
        <f>IF(ISBLANK($B581),"",$H581*Rates!$B$19)</f>
        <v/>
      </c>
      <c r="P581" s="28" t="str">
        <f>IF(ISBLANK($B581),"",$I581*Rates!$B$20)</f>
        <v/>
      </c>
      <c r="Q581" s="28" t="str">
        <f>IF(ISBLANK($B581),"",IF($C581="DTC",Rates!$B$21,IF($C581="B2B",Rates!$B$22,"TYPO")))</f>
        <v/>
      </c>
      <c r="R581" s="29"/>
    </row>
    <row r="582" spans="1:18" ht="15" customHeight="1">
      <c r="A582" s="45"/>
      <c r="J582" s="28" t="str">
        <f t="shared" si="9"/>
        <v/>
      </c>
      <c r="K582" s="28" t="str">
        <f>IF(ISBLANK($B582),"",D582*Rates!$B$15)</f>
        <v/>
      </c>
      <c r="L582" s="28" t="str">
        <f>IF(ISBLANK($B582),"",$E582*Rates!$B$16)</f>
        <v/>
      </c>
      <c r="M582" s="28" t="str">
        <f>IF(ISBLANK($B582),"",$F582*Rates!$B$17)</f>
        <v/>
      </c>
      <c r="N582" s="28" t="str">
        <f>IF(ISBLANK($B582),"",$G582*Rates!$B$18)</f>
        <v/>
      </c>
      <c r="O582" s="28" t="str">
        <f>IF(ISBLANK($B582),"",$H582*Rates!$B$19)</f>
        <v/>
      </c>
      <c r="P582" s="28" t="str">
        <f>IF(ISBLANK($B582),"",$I582*Rates!$B$20)</f>
        <v/>
      </c>
      <c r="Q582" s="28" t="str">
        <f>IF(ISBLANK($B582),"",IF($C582="DTC",Rates!$B$21,IF($C582="B2B",Rates!$B$22,"TYPO")))</f>
        <v/>
      </c>
      <c r="R582" s="29"/>
    </row>
    <row r="583" spans="1:18" ht="15" customHeight="1">
      <c r="A583" s="45"/>
      <c r="J583" s="28" t="str">
        <f t="shared" si="9"/>
        <v/>
      </c>
      <c r="K583" s="28" t="str">
        <f>IF(ISBLANK($B583),"",D583*Rates!$B$15)</f>
        <v/>
      </c>
      <c r="L583" s="28" t="str">
        <f>IF(ISBLANK($B583),"",$E583*Rates!$B$16)</f>
        <v/>
      </c>
      <c r="M583" s="28" t="str">
        <f>IF(ISBLANK($B583),"",$F583*Rates!$B$17)</f>
        <v/>
      </c>
      <c r="N583" s="28" t="str">
        <f>IF(ISBLANK($B583),"",$G583*Rates!$B$18)</f>
        <v/>
      </c>
      <c r="O583" s="28" t="str">
        <f>IF(ISBLANK($B583),"",$H583*Rates!$B$19)</f>
        <v/>
      </c>
      <c r="P583" s="28" t="str">
        <f>IF(ISBLANK($B583),"",$I583*Rates!$B$20)</f>
        <v/>
      </c>
      <c r="Q583" s="28" t="str">
        <f>IF(ISBLANK($B583),"",IF($C583="DTC",Rates!$B$21,IF($C583="B2B",Rates!$B$22,"TYPO")))</f>
        <v/>
      </c>
      <c r="R583" s="29"/>
    </row>
    <row r="584" spans="1:18" ht="15" customHeight="1">
      <c r="A584" s="45"/>
      <c r="J584" s="28" t="str">
        <f t="shared" si="9"/>
        <v/>
      </c>
      <c r="K584" s="28" t="str">
        <f>IF(ISBLANK($B584),"",D584*Rates!$B$15)</f>
        <v/>
      </c>
      <c r="L584" s="28" t="str">
        <f>IF(ISBLANK($B584),"",$E584*Rates!$B$16)</f>
        <v/>
      </c>
      <c r="M584" s="28" t="str">
        <f>IF(ISBLANK($B584),"",$F584*Rates!$B$17)</f>
        <v/>
      </c>
      <c r="N584" s="28" t="str">
        <f>IF(ISBLANK($B584),"",$G584*Rates!$B$18)</f>
        <v/>
      </c>
      <c r="O584" s="28" t="str">
        <f>IF(ISBLANK($B584),"",$H584*Rates!$B$19)</f>
        <v/>
      </c>
      <c r="P584" s="28" t="str">
        <f>IF(ISBLANK($B584),"",$I584*Rates!$B$20)</f>
        <v/>
      </c>
      <c r="Q584" s="28" t="str">
        <f>IF(ISBLANK($B584),"",IF($C584="DTC",Rates!$B$21,IF($C584="B2B",Rates!$B$22,"TYPO")))</f>
        <v/>
      </c>
      <c r="R584" s="29"/>
    </row>
    <row r="585" spans="1:18" ht="15" customHeight="1">
      <c r="A585" s="45"/>
      <c r="J585" s="28" t="str">
        <f t="shared" si="9"/>
        <v/>
      </c>
      <c r="K585" s="28" t="str">
        <f>IF(ISBLANK($B585),"",D585*Rates!$B$15)</f>
        <v/>
      </c>
      <c r="L585" s="28" t="str">
        <f>IF(ISBLANK($B585),"",$E585*Rates!$B$16)</f>
        <v/>
      </c>
      <c r="M585" s="28" t="str">
        <f>IF(ISBLANK($B585),"",$F585*Rates!$B$17)</f>
        <v/>
      </c>
      <c r="N585" s="28" t="str">
        <f>IF(ISBLANK($B585),"",$G585*Rates!$B$18)</f>
        <v/>
      </c>
      <c r="O585" s="28" t="str">
        <f>IF(ISBLANK($B585),"",$H585*Rates!$B$19)</f>
        <v/>
      </c>
      <c r="P585" s="28" t="str">
        <f>IF(ISBLANK($B585),"",$I585*Rates!$B$20)</f>
        <v/>
      </c>
      <c r="Q585" s="28" t="str">
        <f>IF(ISBLANK($B585),"",IF($C585="DTC",Rates!$B$21,IF($C585="B2B",Rates!$B$22,"TYPO")))</f>
        <v/>
      </c>
      <c r="R585" s="29"/>
    </row>
    <row r="586" spans="1:18" ht="15" customHeight="1">
      <c r="A586" s="45"/>
      <c r="J586" s="28" t="str">
        <f t="shared" si="9"/>
        <v/>
      </c>
      <c r="K586" s="28" t="str">
        <f>IF(ISBLANK($B586),"",D586*Rates!$B$15)</f>
        <v/>
      </c>
      <c r="L586" s="28" t="str">
        <f>IF(ISBLANK($B586),"",$E586*Rates!$B$16)</f>
        <v/>
      </c>
      <c r="M586" s="28" t="str">
        <f>IF(ISBLANK($B586),"",$F586*Rates!$B$17)</f>
        <v/>
      </c>
      <c r="N586" s="28" t="str">
        <f>IF(ISBLANK($B586),"",$G586*Rates!$B$18)</f>
        <v/>
      </c>
      <c r="O586" s="28" t="str">
        <f>IF(ISBLANK($B586),"",$H586*Rates!$B$19)</f>
        <v/>
      </c>
      <c r="P586" s="28" t="str">
        <f>IF(ISBLANK($B586),"",$I586*Rates!$B$20)</f>
        <v/>
      </c>
      <c r="Q586" s="28" t="str">
        <f>IF(ISBLANK($B586),"",IF($C586="DTC",Rates!$B$21,IF($C586="B2B",Rates!$B$22,"TYPO")))</f>
        <v/>
      </c>
      <c r="R586" s="29"/>
    </row>
    <row r="587" spans="1:18" ht="15" customHeight="1">
      <c r="A587" s="45"/>
      <c r="J587" s="28" t="str">
        <f t="shared" si="9"/>
        <v/>
      </c>
      <c r="K587" s="28" t="str">
        <f>IF(ISBLANK($B587),"",D587*Rates!$B$15)</f>
        <v/>
      </c>
      <c r="L587" s="28" t="str">
        <f>IF(ISBLANK($B587),"",$E587*Rates!$B$16)</f>
        <v/>
      </c>
      <c r="M587" s="28" t="str">
        <f>IF(ISBLANK($B587),"",$F587*Rates!$B$17)</f>
        <v/>
      </c>
      <c r="N587" s="28" t="str">
        <f>IF(ISBLANK($B587),"",$G587*Rates!$B$18)</f>
        <v/>
      </c>
      <c r="O587" s="28" t="str">
        <f>IF(ISBLANK($B587),"",$H587*Rates!$B$19)</f>
        <v/>
      </c>
      <c r="P587" s="28" t="str">
        <f>IF(ISBLANK($B587),"",$I587*Rates!$B$20)</f>
        <v/>
      </c>
      <c r="Q587" s="28" t="str">
        <f>IF(ISBLANK($B587),"",IF($C587="DTC",Rates!$B$21,IF($C587="B2B",Rates!$B$22,"TYPO")))</f>
        <v/>
      </c>
      <c r="R587" s="29"/>
    </row>
    <row r="588" spans="1:18" ht="15" customHeight="1">
      <c r="A588" s="45"/>
      <c r="J588" s="28" t="str">
        <f t="shared" si="9"/>
        <v/>
      </c>
      <c r="K588" s="28" t="str">
        <f>IF(ISBLANK($B588),"",D588*Rates!$B$15)</f>
        <v/>
      </c>
      <c r="L588" s="28" t="str">
        <f>IF(ISBLANK($B588),"",$E588*Rates!$B$16)</f>
        <v/>
      </c>
      <c r="M588" s="28" t="str">
        <f>IF(ISBLANK($B588),"",$F588*Rates!$B$17)</f>
        <v/>
      </c>
      <c r="N588" s="28" t="str">
        <f>IF(ISBLANK($B588),"",$G588*Rates!$B$18)</f>
        <v/>
      </c>
      <c r="O588" s="28" t="str">
        <f>IF(ISBLANK($B588),"",$H588*Rates!$B$19)</f>
        <v/>
      </c>
      <c r="P588" s="28" t="str">
        <f>IF(ISBLANK($B588),"",$I588*Rates!$B$20)</f>
        <v/>
      </c>
      <c r="Q588" s="28" t="str">
        <f>IF(ISBLANK($B588),"",IF($C588="DTC",Rates!$B$21,IF($C588="B2B",Rates!$B$22,"TYPO")))</f>
        <v/>
      </c>
      <c r="R588" s="29"/>
    </row>
    <row r="589" spans="1:18" ht="15" customHeight="1">
      <c r="A589" s="45"/>
      <c r="J589" s="28" t="str">
        <f t="shared" si="9"/>
        <v/>
      </c>
      <c r="K589" s="28" t="str">
        <f>IF(ISBLANK($B589),"",D589*Rates!$B$15)</f>
        <v/>
      </c>
      <c r="L589" s="28" t="str">
        <f>IF(ISBLANK($B589),"",$E589*Rates!$B$16)</f>
        <v/>
      </c>
      <c r="M589" s="28" t="str">
        <f>IF(ISBLANK($B589),"",$F589*Rates!$B$17)</f>
        <v/>
      </c>
      <c r="N589" s="28" t="str">
        <f>IF(ISBLANK($B589),"",$G589*Rates!$B$18)</f>
        <v/>
      </c>
      <c r="O589" s="28" t="str">
        <f>IF(ISBLANK($B589),"",$H589*Rates!$B$19)</f>
        <v/>
      </c>
      <c r="P589" s="28" t="str">
        <f>IF(ISBLANK($B589),"",$I589*Rates!$B$20)</f>
        <v/>
      </c>
      <c r="Q589" s="28" t="str">
        <f>IF(ISBLANK($B589),"",IF($C589="DTC",Rates!$B$21,IF($C589="B2B",Rates!$B$22,"TYPO")))</f>
        <v/>
      </c>
      <c r="R589" s="29"/>
    </row>
    <row r="590" spans="1:18" ht="15" customHeight="1">
      <c r="A590" s="45"/>
      <c r="J590" s="28" t="str">
        <f t="shared" si="9"/>
        <v/>
      </c>
      <c r="K590" s="28" t="str">
        <f>IF(ISBLANK($B590),"",D590*Rates!$B$15)</f>
        <v/>
      </c>
      <c r="L590" s="28" t="str">
        <f>IF(ISBLANK($B590),"",$E590*Rates!$B$16)</f>
        <v/>
      </c>
      <c r="M590" s="28" t="str">
        <f>IF(ISBLANK($B590),"",$F590*Rates!$B$17)</f>
        <v/>
      </c>
      <c r="N590" s="28" t="str">
        <f>IF(ISBLANK($B590),"",$G590*Rates!$B$18)</f>
        <v/>
      </c>
      <c r="O590" s="28" t="str">
        <f>IF(ISBLANK($B590),"",$H590*Rates!$B$19)</f>
        <v/>
      </c>
      <c r="P590" s="28" t="str">
        <f>IF(ISBLANK($B590),"",$I590*Rates!$B$20)</f>
        <v/>
      </c>
      <c r="Q590" s="28" t="str">
        <f>IF(ISBLANK($B590),"",IF($C590="DTC",Rates!$B$21,IF($C590="B2B",Rates!$B$22,"TYPO")))</f>
        <v/>
      </c>
      <c r="R590" s="29"/>
    </row>
    <row r="591" spans="1:18" ht="15" customHeight="1">
      <c r="A591" s="45"/>
      <c r="J591" s="28" t="str">
        <f t="shared" si="9"/>
        <v/>
      </c>
      <c r="K591" s="28" t="str">
        <f>IF(ISBLANK($B591),"",D591*Rates!$B$15)</f>
        <v/>
      </c>
      <c r="L591" s="28" t="str">
        <f>IF(ISBLANK($B591),"",$E591*Rates!$B$16)</f>
        <v/>
      </c>
      <c r="M591" s="28" t="str">
        <f>IF(ISBLANK($B591),"",$F591*Rates!$B$17)</f>
        <v/>
      </c>
      <c r="N591" s="28" t="str">
        <f>IF(ISBLANK($B591),"",$G591*Rates!$B$18)</f>
        <v/>
      </c>
      <c r="O591" s="28" t="str">
        <f>IF(ISBLANK($B591),"",$H591*Rates!$B$19)</f>
        <v/>
      </c>
      <c r="P591" s="28" t="str">
        <f>IF(ISBLANK($B591),"",$I591*Rates!$B$20)</f>
        <v/>
      </c>
      <c r="Q591" s="28" t="str">
        <f>IF(ISBLANK($B591),"",IF($C591="DTC",Rates!$B$21,IF($C591="B2B",Rates!$B$22,"TYPO")))</f>
        <v/>
      </c>
      <c r="R591" s="29"/>
    </row>
    <row r="592" spans="1:18" ht="15" customHeight="1">
      <c r="A592" s="45"/>
      <c r="J592" s="28" t="str">
        <f t="shared" si="9"/>
        <v/>
      </c>
      <c r="K592" s="28" t="str">
        <f>IF(ISBLANK($B592),"",D592*Rates!$B$15)</f>
        <v/>
      </c>
      <c r="L592" s="28" t="str">
        <f>IF(ISBLANK($B592),"",$E592*Rates!$B$16)</f>
        <v/>
      </c>
      <c r="M592" s="28" t="str">
        <f>IF(ISBLANK($B592),"",$F592*Rates!$B$17)</f>
        <v/>
      </c>
      <c r="N592" s="28" t="str">
        <f>IF(ISBLANK($B592),"",$G592*Rates!$B$18)</f>
        <v/>
      </c>
      <c r="O592" s="28" t="str">
        <f>IF(ISBLANK($B592),"",$H592*Rates!$B$19)</f>
        <v/>
      </c>
      <c r="P592" s="28" t="str">
        <f>IF(ISBLANK($B592),"",$I592*Rates!$B$20)</f>
        <v/>
      </c>
      <c r="Q592" s="28" t="str">
        <f>IF(ISBLANK($B592),"",IF($C592="DTC",Rates!$B$21,IF($C592="B2B",Rates!$B$22,"TYPO")))</f>
        <v/>
      </c>
      <c r="R592" s="29"/>
    </row>
    <row r="593" spans="1:18" ht="15" customHeight="1">
      <c r="A593" s="45"/>
      <c r="J593" s="28" t="str">
        <f t="shared" si="9"/>
        <v/>
      </c>
      <c r="K593" s="28" t="str">
        <f>IF(ISBLANK($B593),"",D593*Rates!$B$15)</f>
        <v/>
      </c>
      <c r="L593" s="28" t="str">
        <f>IF(ISBLANK($B593),"",$E593*Rates!$B$16)</f>
        <v/>
      </c>
      <c r="M593" s="28" t="str">
        <f>IF(ISBLANK($B593),"",$F593*Rates!$B$17)</f>
        <v/>
      </c>
      <c r="N593" s="28" t="str">
        <f>IF(ISBLANK($B593),"",$G593*Rates!$B$18)</f>
        <v/>
      </c>
      <c r="O593" s="28" t="str">
        <f>IF(ISBLANK($B593),"",$H593*Rates!$B$19)</f>
        <v/>
      </c>
      <c r="P593" s="28" t="str">
        <f>IF(ISBLANK($B593),"",$I593*Rates!$B$20)</f>
        <v/>
      </c>
      <c r="Q593" s="28" t="str">
        <f>IF(ISBLANK($B593),"",IF($C593="DTC",Rates!$B$21,IF($C593="B2B",Rates!$B$22,"TYPO")))</f>
        <v/>
      </c>
      <c r="R593" s="29"/>
    </row>
    <row r="594" spans="1:18" ht="15" customHeight="1">
      <c r="A594" s="45"/>
      <c r="J594" s="28" t="str">
        <f t="shared" si="9"/>
        <v/>
      </c>
      <c r="K594" s="28" t="str">
        <f>IF(ISBLANK($B594),"",D594*Rates!$B$15)</f>
        <v/>
      </c>
      <c r="L594" s="28" t="str">
        <f>IF(ISBLANK($B594),"",$E594*Rates!$B$16)</f>
        <v/>
      </c>
      <c r="M594" s="28" t="str">
        <f>IF(ISBLANK($B594),"",$F594*Rates!$B$17)</f>
        <v/>
      </c>
      <c r="N594" s="28" t="str">
        <f>IF(ISBLANK($B594),"",$G594*Rates!$B$18)</f>
        <v/>
      </c>
      <c r="O594" s="28" t="str">
        <f>IF(ISBLANK($B594),"",$H594*Rates!$B$19)</f>
        <v/>
      </c>
      <c r="P594" s="28" t="str">
        <f>IF(ISBLANK($B594),"",$I594*Rates!$B$20)</f>
        <v/>
      </c>
      <c r="Q594" s="28" t="str">
        <f>IF(ISBLANK($B594),"",IF($C594="DTC",Rates!$B$21,IF($C594="B2B",Rates!$B$22,"TYPO")))</f>
        <v/>
      </c>
      <c r="R594" s="29"/>
    </row>
    <row r="595" spans="1:18" ht="15" customHeight="1">
      <c r="A595" s="45"/>
      <c r="J595" s="28" t="str">
        <f t="shared" si="9"/>
        <v/>
      </c>
      <c r="K595" s="28" t="str">
        <f>IF(ISBLANK($B595),"",D595*Rates!$B$15)</f>
        <v/>
      </c>
      <c r="L595" s="28" t="str">
        <f>IF(ISBLANK($B595),"",$E595*Rates!$B$16)</f>
        <v/>
      </c>
      <c r="M595" s="28" t="str">
        <f>IF(ISBLANK($B595),"",$F595*Rates!$B$17)</f>
        <v/>
      </c>
      <c r="N595" s="28" t="str">
        <f>IF(ISBLANK($B595),"",$G595*Rates!$B$18)</f>
        <v/>
      </c>
      <c r="O595" s="28" t="str">
        <f>IF(ISBLANK($B595),"",$H595*Rates!$B$19)</f>
        <v/>
      </c>
      <c r="P595" s="28" t="str">
        <f>IF(ISBLANK($B595),"",$I595*Rates!$B$20)</f>
        <v/>
      </c>
      <c r="Q595" s="28" t="str">
        <f>IF(ISBLANK($B595),"",IF($C595="DTC",Rates!$B$21,IF($C595="B2B",Rates!$B$22,"TYPO")))</f>
        <v/>
      </c>
      <c r="R595" s="29"/>
    </row>
    <row r="596" spans="1:18" ht="15" customHeight="1">
      <c r="A596" s="45"/>
      <c r="J596" s="28" t="str">
        <f t="shared" si="9"/>
        <v/>
      </c>
      <c r="K596" s="28" t="str">
        <f>IF(ISBLANK($B596),"",D596*Rates!$B$15)</f>
        <v/>
      </c>
      <c r="L596" s="28" t="str">
        <f>IF(ISBLANK($B596),"",$E596*Rates!$B$16)</f>
        <v/>
      </c>
      <c r="M596" s="28" t="str">
        <f>IF(ISBLANK($B596),"",$F596*Rates!$B$17)</f>
        <v/>
      </c>
      <c r="N596" s="28" t="str">
        <f>IF(ISBLANK($B596),"",$G596*Rates!$B$18)</f>
        <v/>
      </c>
      <c r="O596" s="28" t="str">
        <f>IF(ISBLANK($B596),"",$H596*Rates!$B$19)</f>
        <v/>
      </c>
      <c r="P596" s="28" t="str">
        <f>IF(ISBLANK($B596),"",$I596*Rates!$B$20)</f>
        <v/>
      </c>
      <c r="Q596" s="28" t="str">
        <f>IF(ISBLANK($B596),"",IF($C596="DTC",Rates!$B$21,IF($C596="B2B",Rates!$B$22,"TYPO")))</f>
        <v/>
      </c>
      <c r="R596" s="29"/>
    </row>
    <row r="597" spans="1:18" ht="15" customHeight="1">
      <c r="A597" s="45"/>
      <c r="J597" s="28" t="str">
        <f t="shared" si="9"/>
        <v/>
      </c>
      <c r="K597" s="28" t="str">
        <f>IF(ISBLANK($B597),"",D597*Rates!$B$15)</f>
        <v/>
      </c>
      <c r="L597" s="28" t="str">
        <f>IF(ISBLANK($B597),"",$E597*Rates!$B$16)</f>
        <v/>
      </c>
      <c r="M597" s="28" t="str">
        <f>IF(ISBLANK($B597),"",$F597*Rates!$B$17)</f>
        <v/>
      </c>
      <c r="N597" s="28" t="str">
        <f>IF(ISBLANK($B597),"",$G597*Rates!$B$18)</f>
        <v/>
      </c>
      <c r="O597" s="28" t="str">
        <f>IF(ISBLANK($B597),"",$H597*Rates!$B$19)</f>
        <v/>
      </c>
      <c r="P597" s="28" t="str">
        <f>IF(ISBLANK($B597),"",$I597*Rates!$B$20)</f>
        <v/>
      </c>
      <c r="Q597" s="28" t="str">
        <f>IF(ISBLANK($B597),"",IF($C597="DTC",Rates!$B$21,IF($C597="B2B",Rates!$B$22,"TYPO")))</f>
        <v/>
      </c>
      <c r="R597" s="29"/>
    </row>
    <row r="598" spans="1:18" ht="15" customHeight="1">
      <c r="J598" s="28" t="str">
        <f t="shared" si="9"/>
        <v/>
      </c>
      <c r="K598" s="28" t="str">
        <f>IF(ISBLANK($B598),"",D598*Rates!$B$15)</f>
        <v/>
      </c>
      <c r="L598" s="28" t="str">
        <f>IF(ISBLANK($B598),"",$E598*Rates!$B$16)</f>
        <v/>
      </c>
      <c r="M598" s="28" t="str">
        <f>IF(ISBLANK($B598),"",$F598*Rates!$B$17)</f>
        <v/>
      </c>
      <c r="N598" s="28" t="str">
        <f>IF(ISBLANK($B598),"",$G598*Rates!$B$18)</f>
        <v/>
      </c>
      <c r="O598" s="28" t="str">
        <f>IF(ISBLANK($B598),"",$H598*Rates!$B$19)</f>
        <v/>
      </c>
      <c r="P598" s="28" t="str">
        <f>IF(ISBLANK($B598),"",$I598*Rates!$B$20)</f>
        <v/>
      </c>
      <c r="Q598" s="28" t="str">
        <f>IF(ISBLANK($B598),"",IF($C598="DTC",Rates!$B$21,IF($C598="B2B",Rates!$B$22,"TYPO")))</f>
        <v/>
      </c>
      <c r="R598" s="29"/>
    </row>
    <row r="599" spans="1:18" ht="15" customHeight="1">
      <c r="J599" s="28" t="str">
        <f t="shared" si="9"/>
        <v/>
      </c>
      <c r="K599" s="28" t="str">
        <f>IF(ISBLANK($B599),"",D599*Rates!$B$15)</f>
        <v/>
      </c>
      <c r="L599" s="28" t="str">
        <f>IF(ISBLANK($B599),"",$E599*Rates!$B$16)</f>
        <v/>
      </c>
      <c r="M599" s="28" t="str">
        <f>IF(ISBLANK($B599),"",$F599*Rates!$B$17)</f>
        <v/>
      </c>
      <c r="N599" s="28" t="str">
        <f>IF(ISBLANK($B599),"",$G599*Rates!$B$18)</f>
        <v/>
      </c>
      <c r="O599" s="28" t="str">
        <f>IF(ISBLANK($B599),"",$H599*Rates!$B$19)</f>
        <v/>
      </c>
      <c r="P599" s="28" t="str">
        <f>IF(ISBLANK($B599),"",$I599*Rates!$B$20)</f>
        <v/>
      </c>
      <c r="Q599" s="28" t="str">
        <f>IF(ISBLANK($B599),"",IF($C599="DTC",Rates!$B$21,IF($C599="B2B",Rates!$B$22,"TYPO")))</f>
        <v/>
      </c>
      <c r="R599" s="29"/>
    </row>
    <row r="600" spans="1:18" ht="15" customHeight="1">
      <c r="J600" s="28" t="str">
        <f t="shared" si="9"/>
        <v/>
      </c>
      <c r="K600" s="28" t="str">
        <f>IF(ISBLANK($B600),"",D600*Rates!$B$15)</f>
        <v/>
      </c>
      <c r="L600" s="28" t="str">
        <f>IF(ISBLANK($B600),"",$E600*Rates!$B$16)</f>
        <v/>
      </c>
      <c r="M600" s="28" t="str">
        <f>IF(ISBLANK($B600),"",$F600*Rates!$B$17)</f>
        <v/>
      </c>
      <c r="N600" s="28" t="str">
        <f>IF(ISBLANK($B600),"",$G600*Rates!$B$18)</f>
        <v/>
      </c>
      <c r="O600" s="28" t="str">
        <f>IF(ISBLANK($B600),"",$H600*Rates!$B$19)</f>
        <v/>
      </c>
      <c r="P600" s="28" t="str">
        <f>IF(ISBLANK($B600),"",$I600*Rates!$B$20)</f>
        <v/>
      </c>
      <c r="Q600" s="28" t="str">
        <f>IF(ISBLANK($B600),"",IF($C600="DTC",Rates!$B$21,IF($C600="B2B",Rates!$B$22,"TYPO")))</f>
        <v/>
      </c>
      <c r="R600" s="29"/>
    </row>
    <row r="601" spans="1:18" ht="15" customHeight="1">
      <c r="J601" s="28" t="str">
        <f t="shared" si="9"/>
        <v/>
      </c>
      <c r="K601" s="28" t="str">
        <f>IF(ISBLANK($B601),"",D601*Rates!$B$15)</f>
        <v/>
      </c>
      <c r="L601" s="28" t="str">
        <f>IF(ISBLANK($B601),"",$E601*Rates!$B$16)</f>
        <v/>
      </c>
      <c r="M601" s="28" t="str">
        <f>IF(ISBLANK($B601),"",$F601*Rates!$B$17)</f>
        <v/>
      </c>
      <c r="N601" s="28" t="str">
        <f>IF(ISBLANK($B601),"",$G601*Rates!$B$18)</f>
        <v/>
      </c>
      <c r="O601" s="28" t="str">
        <f>IF(ISBLANK($B601),"",$H601*Rates!$B$19)</f>
        <v/>
      </c>
      <c r="P601" s="28" t="str">
        <f>IF(ISBLANK($B601),"",$I601*Rates!$B$20)</f>
        <v/>
      </c>
      <c r="Q601" s="28" t="str">
        <f>IF(ISBLANK($B601),"",IF($C601="DTC",Rates!$B$21,IF($C601="B2B",Rates!$B$22,"TYPO")))</f>
        <v/>
      </c>
      <c r="R601" s="29"/>
    </row>
    <row r="602" spans="1:18" ht="15" customHeight="1">
      <c r="J602" s="28" t="str">
        <f t="shared" si="9"/>
        <v/>
      </c>
      <c r="K602" s="28" t="str">
        <f>IF(ISBLANK($B602),"",D602*Rates!$B$15)</f>
        <v/>
      </c>
      <c r="L602" s="28" t="str">
        <f>IF(ISBLANK($B602),"",$E602*Rates!$B$16)</f>
        <v/>
      </c>
      <c r="M602" s="28" t="str">
        <f>IF(ISBLANK($B602),"",$F602*Rates!$B$17)</f>
        <v/>
      </c>
      <c r="N602" s="28" t="str">
        <f>IF(ISBLANK($B602),"",$G602*Rates!$B$18)</f>
        <v/>
      </c>
      <c r="O602" s="28" t="str">
        <f>IF(ISBLANK($B602),"",$H602*Rates!$B$19)</f>
        <v/>
      </c>
      <c r="P602" s="28" t="str">
        <f>IF(ISBLANK($B602),"",$I602*Rates!$B$20)</f>
        <v/>
      </c>
      <c r="Q602" s="28" t="str">
        <f>IF(ISBLANK($B602),"",IF($C602="DTC",Rates!$B$21,IF($C602="B2B",Rates!$B$22,"TYPO")))</f>
        <v/>
      </c>
      <c r="R602" s="29"/>
    </row>
    <row r="603" spans="1:18" ht="15" customHeight="1">
      <c r="J603" s="28" t="str">
        <f t="shared" si="9"/>
        <v/>
      </c>
      <c r="K603" s="28" t="str">
        <f>IF(ISBLANK($B603),"",D603*Rates!$B$15)</f>
        <v/>
      </c>
      <c r="L603" s="28" t="str">
        <f>IF(ISBLANK($B603),"",$E603*Rates!$B$16)</f>
        <v/>
      </c>
      <c r="M603" s="28" t="str">
        <f>IF(ISBLANK($B603),"",$F603*Rates!$B$17)</f>
        <v/>
      </c>
      <c r="N603" s="28" t="str">
        <f>IF(ISBLANK($B603),"",$G603*Rates!$B$18)</f>
        <v/>
      </c>
      <c r="O603" s="28" t="str">
        <f>IF(ISBLANK($B603),"",$H603*Rates!$B$19)</f>
        <v/>
      </c>
      <c r="P603" s="28" t="str">
        <f>IF(ISBLANK($B603),"",$I603*Rates!$B$20)</f>
        <v/>
      </c>
      <c r="Q603" s="28" t="str">
        <f>IF(ISBLANK($B603),"",IF($C603="DTC",Rates!$B$21,IF($C603="B2B",Rates!$B$22,"TYPO")))</f>
        <v/>
      </c>
      <c r="R603" s="29"/>
    </row>
    <row r="604" spans="1:18" ht="15" customHeight="1">
      <c r="J604" s="28" t="str">
        <f t="shared" si="9"/>
        <v/>
      </c>
      <c r="K604" s="28" t="str">
        <f>IF(ISBLANK($B604),"",D604*Rates!$B$15)</f>
        <v/>
      </c>
      <c r="L604" s="28" t="str">
        <f>IF(ISBLANK($B604),"",$E604*Rates!$B$16)</f>
        <v/>
      </c>
      <c r="M604" s="28" t="str">
        <f>IF(ISBLANK($B604),"",$F604*Rates!$B$17)</f>
        <v/>
      </c>
      <c r="N604" s="28" t="str">
        <f>IF(ISBLANK($B604),"",$G604*Rates!$B$18)</f>
        <v/>
      </c>
      <c r="O604" s="28" t="str">
        <f>IF(ISBLANK($B604),"",$H604*Rates!$B$19)</f>
        <v/>
      </c>
      <c r="P604" s="28" t="str">
        <f>IF(ISBLANK($B604),"",$I604*Rates!$B$20)</f>
        <v/>
      </c>
      <c r="Q604" s="28" t="str">
        <f>IF(ISBLANK($B604),"",IF($C604="DTC",Rates!$B$21,IF($C604="B2B",Rates!$B$22,"TYPO")))</f>
        <v/>
      </c>
      <c r="R604" s="29"/>
    </row>
    <row r="605" spans="1:18" ht="15" customHeight="1">
      <c r="J605" s="28" t="str">
        <f t="shared" si="9"/>
        <v/>
      </c>
      <c r="K605" s="28" t="str">
        <f>IF(ISBLANK($B605),"",D605*Rates!$B$15)</f>
        <v/>
      </c>
      <c r="L605" s="28" t="str">
        <f>IF(ISBLANK($B605),"",$E605*Rates!$B$16)</f>
        <v/>
      </c>
      <c r="M605" s="28" t="str">
        <f>IF(ISBLANK($B605),"",$F605*Rates!$B$17)</f>
        <v/>
      </c>
      <c r="N605" s="28" t="str">
        <f>IF(ISBLANK($B605),"",$G605*Rates!$B$18)</f>
        <v/>
      </c>
      <c r="O605" s="28" t="str">
        <f>IF(ISBLANK($B605),"",$H605*Rates!$B$19)</f>
        <v/>
      </c>
      <c r="P605" s="28" t="str">
        <f>IF(ISBLANK($B605),"",$I605*Rates!$B$20)</f>
        <v/>
      </c>
      <c r="Q605" s="28" t="str">
        <f>IF(ISBLANK($B605),"",IF($C605="DTC",Rates!$B$21,IF($C605="B2B",Rates!$B$22,"TYPO")))</f>
        <v/>
      </c>
      <c r="R605" s="29"/>
    </row>
    <row r="606" spans="1:18" ht="15" customHeight="1">
      <c r="J606" s="28" t="str">
        <f t="shared" si="9"/>
        <v/>
      </c>
      <c r="K606" s="28" t="str">
        <f>IF(ISBLANK($B606),"",D606*Rates!$B$15)</f>
        <v/>
      </c>
      <c r="L606" s="28" t="str">
        <f>IF(ISBLANK($B606),"",$E606*Rates!$B$16)</f>
        <v/>
      </c>
      <c r="M606" s="28" t="str">
        <f>IF(ISBLANK($B606),"",$F606*Rates!$B$17)</f>
        <v/>
      </c>
      <c r="N606" s="28" t="str">
        <f>IF(ISBLANK($B606),"",$G606*Rates!$B$18)</f>
        <v/>
      </c>
      <c r="O606" s="28" t="str">
        <f>IF(ISBLANK($B606),"",$H606*Rates!$B$19)</f>
        <v/>
      </c>
      <c r="P606" s="28" t="str">
        <f>IF(ISBLANK($B606),"",$I606*Rates!$B$20)</f>
        <v/>
      </c>
      <c r="Q606" s="28" t="str">
        <f>IF(ISBLANK($B606),"",IF($C606="DTC",Rates!$B$21,IF($C606="B2B",Rates!$B$22,"TYPO")))</f>
        <v/>
      </c>
      <c r="R606" s="29"/>
    </row>
    <row r="607" spans="1:18" ht="15" customHeight="1">
      <c r="J607" s="28" t="str">
        <f t="shared" si="9"/>
        <v/>
      </c>
      <c r="K607" s="28" t="str">
        <f>IF(ISBLANK($B607),"",D607*Rates!$B$15)</f>
        <v/>
      </c>
      <c r="L607" s="28" t="str">
        <f>IF(ISBLANK($B607),"",$E607*Rates!$B$16)</f>
        <v/>
      </c>
      <c r="M607" s="28" t="str">
        <f>IF(ISBLANK($B607),"",$F607*Rates!$B$17)</f>
        <v/>
      </c>
      <c r="N607" s="28" t="str">
        <f>IF(ISBLANK($B607),"",$G607*Rates!$B$18)</f>
        <v/>
      </c>
      <c r="O607" s="28" t="str">
        <f>IF(ISBLANK($B607),"",$H607*Rates!$B$19)</f>
        <v/>
      </c>
      <c r="P607" s="28" t="str">
        <f>IF(ISBLANK($B607),"",$I607*Rates!$B$20)</f>
        <v/>
      </c>
      <c r="Q607" s="28" t="str">
        <f>IF(ISBLANK($B607),"",IF($C607="DTC",Rates!$B$21,IF($C607="B2B",Rates!$B$22,"TYPO")))</f>
        <v/>
      </c>
      <c r="R607" s="29"/>
    </row>
    <row r="608" spans="1:18" ht="15" customHeight="1">
      <c r="J608" s="28" t="str">
        <f t="shared" si="9"/>
        <v/>
      </c>
      <c r="K608" s="28" t="str">
        <f>IF(ISBLANK($B608),"",D608*Rates!$B$15)</f>
        <v/>
      </c>
      <c r="L608" s="28" t="str">
        <f>IF(ISBLANK($B608),"",$E608*Rates!$B$16)</f>
        <v/>
      </c>
      <c r="M608" s="28" t="str">
        <f>IF(ISBLANK($B608),"",$F608*Rates!$B$17)</f>
        <v/>
      </c>
      <c r="N608" s="28" t="str">
        <f>IF(ISBLANK($B608),"",$G608*Rates!$B$18)</f>
        <v/>
      </c>
      <c r="O608" s="28" t="str">
        <f>IF(ISBLANK($B608),"",$H608*Rates!$B$19)</f>
        <v/>
      </c>
      <c r="P608" s="28" t="str">
        <f>IF(ISBLANK($B608),"",$I608*Rates!$B$20)</f>
        <v/>
      </c>
      <c r="Q608" s="28" t="str">
        <f>IF(ISBLANK($B608),"",IF($C608="DTC",Rates!$B$21,IF($C608="B2B",Rates!$B$22,"TYPO")))</f>
        <v/>
      </c>
      <c r="R608" s="29"/>
    </row>
    <row r="609" spans="10:18" ht="15" customHeight="1">
      <c r="J609" s="28" t="str">
        <f t="shared" si="9"/>
        <v/>
      </c>
      <c r="K609" s="28" t="str">
        <f>IF(ISBLANK($B609),"",D609*Rates!$B$15)</f>
        <v/>
      </c>
      <c r="L609" s="28" t="str">
        <f>IF(ISBLANK($B609),"",$E609*Rates!$B$16)</f>
        <v/>
      </c>
      <c r="M609" s="28" t="str">
        <f>IF(ISBLANK($B609),"",$F609*Rates!$B$17)</f>
        <v/>
      </c>
      <c r="N609" s="28" t="str">
        <f>IF(ISBLANK($B609),"",$G609*Rates!$B$18)</f>
        <v/>
      </c>
      <c r="O609" s="28" t="str">
        <f>IF(ISBLANK($B609),"",$H609*Rates!$B$19)</f>
        <v/>
      </c>
      <c r="P609" s="28" t="str">
        <f>IF(ISBLANK($B609),"",$I609*Rates!$B$20)</f>
        <v/>
      </c>
      <c r="Q609" s="28" t="str">
        <f>IF(ISBLANK($B609),"",IF($C609="DTC",Rates!$B$21,IF($C609="B2B",Rates!$B$22,"TYPO")))</f>
        <v/>
      </c>
      <c r="R609" s="29"/>
    </row>
    <row r="610" spans="10:18" ht="15" customHeight="1">
      <c r="J610" s="28" t="str">
        <f t="shared" si="9"/>
        <v/>
      </c>
      <c r="K610" s="28" t="str">
        <f>IF(ISBLANK($B610),"",D610*Rates!$B$15)</f>
        <v/>
      </c>
      <c r="L610" s="28" t="str">
        <f>IF(ISBLANK($B610),"",$E610*Rates!$B$16)</f>
        <v/>
      </c>
      <c r="M610" s="28" t="str">
        <f>IF(ISBLANK($B610),"",$F610*Rates!$B$17)</f>
        <v/>
      </c>
      <c r="N610" s="28" t="str">
        <f>IF(ISBLANK($B610),"",$G610*Rates!$B$18)</f>
        <v/>
      </c>
      <c r="O610" s="28" t="str">
        <f>IF(ISBLANK($B610),"",$H610*Rates!$B$19)</f>
        <v/>
      </c>
      <c r="P610" s="28" t="str">
        <f>IF(ISBLANK($B610),"",$I610*Rates!$B$20)</f>
        <v/>
      </c>
      <c r="Q610" s="28" t="str">
        <f>IF(ISBLANK($B610),"",IF($C610="DTC",Rates!$B$21,IF($C610="B2B",Rates!$B$22,"TYPO")))</f>
        <v/>
      </c>
      <c r="R610" s="29"/>
    </row>
    <row r="611" spans="10:18" ht="15" customHeight="1">
      <c r="J611" s="28" t="str">
        <f t="shared" si="9"/>
        <v/>
      </c>
      <c r="K611" s="28" t="str">
        <f>IF(ISBLANK($B611),"",D611*Rates!$B$15)</f>
        <v/>
      </c>
      <c r="L611" s="28" t="str">
        <f>IF(ISBLANK($B611),"",$E611*Rates!$B$16)</f>
        <v/>
      </c>
      <c r="M611" s="28" t="str">
        <f>IF(ISBLANK($B611),"",$F611*Rates!$B$17)</f>
        <v/>
      </c>
      <c r="N611" s="28" t="str">
        <f>IF(ISBLANK($B611),"",$G611*Rates!$B$18)</f>
        <v/>
      </c>
      <c r="O611" s="28" t="str">
        <f>IF(ISBLANK($B611),"",$H611*Rates!$B$19)</f>
        <v/>
      </c>
      <c r="P611" s="28" t="str">
        <f>IF(ISBLANK($B611),"",$I611*Rates!$B$20)</f>
        <v/>
      </c>
      <c r="Q611" s="28" t="str">
        <f>IF(ISBLANK($B611),"",IF($C611="DTC",Rates!$B$21,IF($C611="B2B",Rates!$B$22,"TYPO")))</f>
        <v/>
      </c>
      <c r="R611" s="29"/>
    </row>
    <row r="612" spans="10:18" ht="15" customHeight="1">
      <c r="J612" s="28" t="str">
        <f t="shared" si="9"/>
        <v/>
      </c>
      <c r="K612" s="28" t="str">
        <f>IF(ISBLANK($B612),"",D612*Rates!$B$15)</f>
        <v/>
      </c>
      <c r="L612" s="28" t="str">
        <f>IF(ISBLANK($B612),"",$E612*Rates!$B$16)</f>
        <v/>
      </c>
      <c r="M612" s="28" t="str">
        <f>IF(ISBLANK($B612),"",$F612*Rates!$B$17)</f>
        <v/>
      </c>
      <c r="N612" s="28" t="str">
        <f>IF(ISBLANK($B612),"",$G612*Rates!$B$18)</f>
        <v/>
      </c>
      <c r="O612" s="28" t="str">
        <f>IF(ISBLANK($B612),"",$H612*Rates!$B$19)</f>
        <v/>
      </c>
      <c r="P612" s="28" t="str">
        <f>IF(ISBLANK($B612),"",$I612*Rates!$B$20)</f>
        <v/>
      </c>
      <c r="Q612" s="28" t="str">
        <f>IF(ISBLANK($B612),"",IF($C612="DTC",Rates!$B$21,IF($C612="B2B",Rates!$B$22,"TYPO")))</f>
        <v/>
      </c>
      <c r="R612" s="29"/>
    </row>
    <row r="613" spans="10:18" ht="15" customHeight="1">
      <c r="J613" s="28" t="str">
        <f t="shared" si="9"/>
        <v/>
      </c>
      <c r="K613" s="28" t="str">
        <f>IF(ISBLANK($B613),"",D613*Rates!$B$15)</f>
        <v/>
      </c>
      <c r="L613" s="28" t="str">
        <f>IF(ISBLANK($B613),"",$E613*Rates!$B$16)</f>
        <v/>
      </c>
      <c r="M613" s="28" t="str">
        <f>IF(ISBLANK($B613),"",$F613*Rates!$B$17)</f>
        <v/>
      </c>
      <c r="N613" s="28" t="str">
        <f>IF(ISBLANK($B613),"",$G613*Rates!$B$18)</f>
        <v/>
      </c>
      <c r="O613" s="28" t="str">
        <f>IF(ISBLANK($B613),"",$H613*Rates!$B$19)</f>
        <v/>
      </c>
      <c r="P613" s="28" t="str">
        <f>IF(ISBLANK($B613),"",$I613*Rates!$B$20)</f>
        <v/>
      </c>
      <c r="Q613" s="28" t="str">
        <f>IF(ISBLANK($B613),"",IF($C613="DTC",Rates!$B$21,IF($C613="B2B",Rates!$B$22,"TYPO")))</f>
        <v/>
      </c>
      <c r="R613" s="29"/>
    </row>
    <row r="614" spans="10:18" ht="15" customHeight="1">
      <c r="J614" s="28" t="str">
        <f t="shared" si="9"/>
        <v/>
      </c>
      <c r="K614" s="28" t="str">
        <f>IF(ISBLANK($B614),"",D614*Rates!$B$15)</f>
        <v/>
      </c>
      <c r="L614" s="28" t="str">
        <f>IF(ISBLANK($B614),"",$E614*Rates!$B$16)</f>
        <v/>
      </c>
      <c r="M614" s="28" t="str">
        <f>IF(ISBLANK($B614),"",$F614*Rates!$B$17)</f>
        <v/>
      </c>
      <c r="N614" s="28" t="str">
        <f>IF(ISBLANK($B614),"",$G614*Rates!$B$18)</f>
        <v/>
      </c>
      <c r="O614" s="28" t="str">
        <f>IF(ISBLANK($B614),"",$H614*Rates!$B$19)</f>
        <v/>
      </c>
      <c r="P614" s="28" t="str">
        <f>IF(ISBLANK($B614),"",$I614*Rates!$B$20)</f>
        <v/>
      </c>
      <c r="Q614" s="28" t="str">
        <f>IF(ISBLANK($B614),"",IF($C614="DTC",Rates!$B$21,IF($C614="B2B",Rates!$B$22,"TYPO")))</f>
        <v/>
      </c>
      <c r="R614" s="29"/>
    </row>
    <row r="615" spans="10:18" ht="15" customHeight="1">
      <c r="J615" s="28" t="str">
        <f t="shared" si="9"/>
        <v/>
      </c>
      <c r="K615" s="28" t="str">
        <f>IF(ISBLANK($B615),"",D615*Rates!$B$15)</f>
        <v/>
      </c>
      <c r="L615" s="28" t="str">
        <f>IF(ISBLANK($B615),"",$E615*Rates!$B$16)</f>
        <v/>
      </c>
      <c r="M615" s="28" t="str">
        <f>IF(ISBLANK($B615),"",$F615*Rates!$B$17)</f>
        <v/>
      </c>
      <c r="N615" s="28" t="str">
        <f>IF(ISBLANK($B615),"",$G615*Rates!$B$18)</f>
        <v/>
      </c>
      <c r="O615" s="28" t="str">
        <f>IF(ISBLANK($B615),"",$H615*Rates!$B$19)</f>
        <v/>
      </c>
      <c r="P615" s="28" t="str">
        <f>IF(ISBLANK($B615),"",$I615*Rates!$B$20)</f>
        <v/>
      </c>
      <c r="Q615" s="28" t="str">
        <f>IF(ISBLANK($B615),"",IF($C615="DTC",Rates!$B$21,IF($C615="B2B",Rates!$B$22,"TYPO")))</f>
        <v/>
      </c>
      <c r="R615" s="29"/>
    </row>
    <row r="616" spans="10:18" ht="15" customHeight="1">
      <c r="J616" s="28" t="str">
        <f t="shared" si="9"/>
        <v/>
      </c>
      <c r="K616" s="28" t="str">
        <f>IF(ISBLANK($B616),"",D616*Rates!$B$15)</f>
        <v/>
      </c>
      <c r="L616" s="28" t="str">
        <f>IF(ISBLANK($B616),"",$E616*Rates!$B$16)</f>
        <v/>
      </c>
      <c r="M616" s="28" t="str">
        <f>IF(ISBLANK($B616),"",$F616*Rates!$B$17)</f>
        <v/>
      </c>
      <c r="N616" s="28" t="str">
        <f>IF(ISBLANK($B616),"",$G616*Rates!$B$18)</f>
        <v/>
      </c>
      <c r="O616" s="28" t="str">
        <f>IF(ISBLANK($B616),"",$H616*Rates!$B$19)</f>
        <v/>
      </c>
      <c r="P616" s="28" t="str">
        <f>IF(ISBLANK($B616),"",$I616*Rates!$B$20)</f>
        <v/>
      </c>
      <c r="Q616" s="28" t="str">
        <f>IF(ISBLANK($B616),"",IF($C616="DTC",Rates!$B$21,IF($C616="B2B",Rates!$B$22,"TYPO")))</f>
        <v/>
      </c>
      <c r="R616" s="29"/>
    </row>
    <row r="617" spans="10:18" ht="15" customHeight="1">
      <c r="J617" s="28" t="str">
        <f t="shared" si="9"/>
        <v/>
      </c>
      <c r="K617" s="28" t="str">
        <f>IF(ISBLANK($B617),"",D617*Rates!$B$15)</f>
        <v/>
      </c>
      <c r="L617" s="28" t="str">
        <f>IF(ISBLANK($B617),"",$E617*Rates!$B$16)</f>
        <v/>
      </c>
      <c r="M617" s="28" t="str">
        <f>IF(ISBLANK($B617),"",$F617*Rates!$B$17)</f>
        <v/>
      </c>
      <c r="N617" s="28" t="str">
        <f>IF(ISBLANK($B617),"",$G617*Rates!$B$18)</f>
        <v/>
      </c>
      <c r="O617" s="28" t="str">
        <f>IF(ISBLANK($B617),"",$H617*Rates!$B$19)</f>
        <v/>
      </c>
      <c r="P617" s="28" t="str">
        <f>IF(ISBLANK($B617),"",$I617*Rates!$B$20)</f>
        <v/>
      </c>
      <c r="Q617" s="28" t="str">
        <f>IF(ISBLANK($B617),"",IF($C617="DTC",Rates!$B$21,IF($C617="B2B",Rates!$B$22,"TYPO")))</f>
        <v/>
      </c>
      <c r="R617" s="29"/>
    </row>
    <row r="618" spans="10:18" ht="15" customHeight="1">
      <c r="J618" s="28" t="str">
        <f t="shared" si="9"/>
        <v/>
      </c>
      <c r="K618" s="28" t="str">
        <f>IF(ISBLANK($B618),"",D618*Rates!$B$15)</f>
        <v/>
      </c>
      <c r="L618" s="28" t="str">
        <f>IF(ISBLANK($B618),"",$E618*Rates!$B$16)</f>
        <v/>
      </c>
      <c r="M618" s="28" t="str">
        <f>IF(ISBLANK($B618),"",$F618*Rates!$B$17)</f>
        <v/>
      </c>
      <c r="N618" s="28" t="str">
        <f>IF(ISBLANK($B618),"",$G618*Rates!$B$18)</f>
        <v/>
      </c>
      <c r="O618" s="28" t="str">
        <f>IF(ISBLANK($B618),"",$H618*Rates!$B$19)</f>
        <v/>
      </c>
      <c r="P618" s="28" t="str">
        <f>IF(ISBLANK($B618),"",$I618*Rates!$B$20)</f>
        <v/>
      </c>
      <c r="Q618" s="28" t="str">
        <f>IF(ISBLANK($B618),"",IF($C618="DTC",Rates!$B$21,IF($C618="B2B",Rates!$B$22,"TYPO")))</f>
        <v/>
      </c>
      <c r="R618" s="29"/>
    </row>
    <row r="619" spans="10:18" ht="15" customHeight="1">
      <c r="J619" s="28" t="str">
        <f t="shared" si="9"/>
        <v/>
      </c>
      <c r="K619" s="28" t="str">
        <f>IF(ISBLANK($B619),"",D619*Rates!$B$15)</f>
        <v/>
      </c>
      <c r="L619" s="28" t="str">
        <f>IF(ISBLANK($B619),"",$E619*Rates!$B$16)</f>
        <v/>
      </c>
      <c r="M619" s="28" t="str">
        <f>IF(ISBLANK($B619),"",$F619*Rates!$B$17)</f>
        <v/>
      </c>
      <c r="N619" s="28" t="str">
        <f>IF(ISBLANK($B619),"",$G619*Rates!$B$18)</f>
        <v/>
      </c>
      <c r="O619" s="28" t="str">
        <f>IF(ISBLANK($B619),"",$H619*Rates!$B$19)</f>
        <v/>
      </c>
      <c r="P619" s="28" t="str">
        <f>IF(ISBLANK($B619),"",$I619*Rates!$B$20)</f>
        <v/>
      </c>
      <c r="Q619" s="28" t="str">
        <f>IF(ISBLANK($B619),"",IF($C619="DTC",Rates!$B$21,IF($C619="B2B",Rates!$B$22,"TYPO")))</f>
        <v/>
      </c>
      <c r="R619" s="29"/>
    </row>
    <row r="620" spans="10:18" ht="15" customHeight="1">
      <c r="J620" s="28" t="str">
        <f t="shared" si="9"/>
        <v/>
      </c>
      <c r="K620" s="28" t="str">
        <f>IF(ISBLANK($B620),"",D620*Rates!$B$15)</f>
        <v/>
      </c>
      <c r="L620" s="28" t="str">
        <f>IF(ISBLANK($B620),"",$E620*Rates!$B$16)</f>
        <v/>
      </c>
      <c r="M620" s="28" t="str">
        <f>IF(ISBLANK($B620),"",$F620*Rates!$B$17)</f>
        <v/>
      </c>
      <c r="N620" s="28" t="str">
        <f>IF(ISBLANK($B620),"",$G620*Rates!$B$18)</f>
        <v/>
      </c>
      <c r="O620" s="28" t="str">
        <f>IF(ISBLANK($B620),"",$H620*Rates!$B$19)</f>
        <v/>
      </c>
      <c r="P620" s="28" t="str">
        <f>IF(ISBLANK($B620),"",$I620*Rates!$B$20)</f>
        <v/>
      </c>
      <c r="Q620" s="28" t="str">
        <f>IF(ISBLANK($B620),"",IF($C620="DTC",Rates!$B$21,IF($C620="B2B",Rates!$B$22,"TYPO")))</f>
        <v/>
      </c>
      <c r="R620" s="29"/>
    </row>
    <row r="621" spans="10:18" ht="15" customHeight="1">
      <c r="J621" s="28" t="str">
        <f t="shared" si="9"/>
        <v/>
      </c>
      <c r="K621" s="28" t="str">
        <f>IF(ISBLANK($B621),"",D621*Rates!$B$15)</f>
        <v/>
      </c>
      <c r="L621" s="28" t="str">
        <f>IF(ISBLANK($B621),"",$E621*Rates!$B$16)</f>
        <v/>
      </c>
      <c r="M621" s="28" t="str">
        <f>IF(ISBLANK($B621),"",$F621*Rates!$B$17)</f>
        <v/>
      </c>
      <c r="N621" s="28" t="str">
        <f>IF(ISBLANK($B621),"",$G621*Rates!$B$18)</f>
        <v/>
      </c>
      <c r="O621" s="28" t="str">
        <f>IF(ISBLANK($B621),"",$H621*Rates!$B$19)</f>
        <v/>
      </c>
      <c r="P621" s="28" t="str">
        <f>IF(ISBLANK($B621),"",$I621*Rates!$B$20)</f>
        <v/>
      </c>
      <c r="Q621" s="28" t="str">
        <f>IF(ISBLANK($B621),"",IF($C621="DTC",Rates!$B$21,IF($C621="B2B",Rates!$B$22,"TYPO")))</f>
        <v/>
      </c>
      <c r="R621" s="29"/>
    </row>
    <row r="622" spans="10:18" ht="15" customHeight="1">
      <c r="J622" s="28" t="str">
        <f t="shared" si="9"/>
        <v/>
      </c>
      <c r="K622" s="28" t="str">
        <f>IF(ISBLANK($B622),"",D622*Rates!$B$15)</f>
        <v/>
      </c>
      <c r="L622" s="28" t="str">
        <f>IF(ISBLANK($B622),"",$E622*Rates!$B$16)</f>
        <v/>
      </c>
      <c r="M622" s="28" t="str">
        <f>IF(ISBLANK($B622),"",$F622*Rates!$B$17)</f>
        <v/>
      </c>
      <c r="N622" s="28" t="str">
        <f>IF(ISBLANK($B622),"",$G622*Rates!$B$18)</f>
        <v/>
      </c>
      <c r="O622" s="28" t="str">
        <f>IF(ISBLANK($B622),"",$H622*Rates!$B$19)</f>
        <v/>
      </c>
      <c r="P622" s="28" t="str">
        <f>IF(ISBLANK($B622),"",$I622*Rates!$B$20)</f>
        <v/>
      </c>
      <c r="Q622" s="28" t="str">
        <f>IF(ISBLANK($B622),"",IF($C622="DTC",Rates!$B$21,IF($C622="B2B",Rates!$B$22,"TYPO")))</f>
        <v/>
      </c>
      <c r="R622" s="29"/>
    </row>
    <row r="623" spans="10:18" ht="15" customHeight="1">
      <c r="J623" s="28" t="str">
        <f t="shared" si="9"/>
        <v/>
      </c>
      <c r="K623" s="28" t="str">
        <f>IF(ISBLANK($B623),"",D623*Rates!$B$15)</f>
        <v/>
      </c>
      <c r="L623" s="28" t="str">
        <f>IF(ISBLANK($B623),"",$E623*Rates!$B$16)</f>
        <v/>
      </c>
      <c r="M623" s="28" t="str">
        <f>IF(ISBLANK($B623),"",$F623*Rates!$B$17)</f>
        <v/>
      </c>
      <c r="N623" s="28" t="str">
        <f>IF(ISBLANK($B623),"",$G623*Rates!$B$18)</f>
        <v/>
      </c>
      <c r="O623" s="28" t="str">
        <f>IF(ISBLANK($B623),"",$H623*Rates!$B$19)</f>
        <v/>
      </c>
      <c r="P623" s="28" t="str">
        <f>IF(ISBLANK($B623),"",$I623*Rates!$B$20)</f>
        <v/>
      </c>
      <c r="Q623" s="28" t="str">
        <f>IF(ISBLANK($B623),"",IF($C623="DTC",Rates!$B$21,IF($C623="B2B",Rates!$B$22,"TYPO")))</f>
        <v/>
      </c>
      <c r="R623" s="29"/>
    </row>
    <row r="624" spans="10:18" ht="15" customHeight="1">
      <c r="J624" s="28" t="str">
        <f t="shared" si="9"/>
        <v/>
      </c>
      <c r="K624" s="28" t="str">
        <f>IF(ISBLANK($B624),"",D624*Rates!$B$15)</f>
        <v/>
      </c>
      <c r="L624" s="28" t="str">
        <f>IF(ISBLANK($B624),"",$E624*Rates!$B$16)</f>
        <v/>
      </c>
      <c r="M624" s="28" t="str">
        <f>IF(ISBLANK($B624),"",$F624*Rates!$B$17)</f>
        <v/>
      </c>
      <c r="N624" s="28" t="str">
        <f>IF(ISBLANK($B624),"",$G624*Rates!$B$18)</f>
        <v/>
      </c>
      <c r="O624" s="28" t="str">
        <f>IF(ISBLANK($B624),"",$H624*Rates!$B$19)</f>
        <v/>
      </c>
      <c r="P624" s="28" t="str">
        <f>IF(ISBLANK($B624),"",$I624*Rates!$B$20)</f>
        <v/>
      </c>
      <c r="Q624" s="28" t="str">
        <f>IF(ISBLANK($B624),"",IF($C624="DTC",Rates!$B$21,IF($C624="B2B",Rates!$B$22,"TYPO")))</f>
        <v/>
      </c>
      <c r="R624" s="29"/>
    </row>
    <row r="625" spans="18:18" ht="15" customHeight="1">
      <c r="R625" s="29"/>
    </row>
    <row r="626" spans="18:18" ht="15" customHeight="1">
      <c r="R626" s="29"/>
    </row>
    <row r="627" spans="18:18" ht="15" customHeight="1">
      <c r="R627" s="29"/>
    </row>
    <row r="628" spans="18:18" ht="15" customHeight="1">
      <c r="R628" s="29"/>
    </row>
    <row r="629" spans="18:18" ht="15" customHeight="1">
      <c r="R629" s="29"/>
    </row>
    <row r="630" spans="18:18" ht="15" customHeight="1">
      <c r="R630" s="29"/>
    </row>
    <row r="631" spans="18:18" ht="15" customHeight="1">
      <c r="R631" s="29"/>
    </row>
    <row r="632" spans="18:18" ht="15" customHeight="1">
      <c r="R632" s="29"/>
    </row>
    <row r="633" spans="18:18" ht="15" customHeight="1">
      <c r="R633" s="29"/>
    </row>
    <row r="634" spans="18:18" ht="15" customHeight="1">
      <c r="R634" s="29"/>
    </row>
    <row r="635" spans="18:18" ht="15" customHeight="1">
      <c r="R635" s="29"/>
    </row>
    <row r="636" spans="18:18" ht="15" customHeight="1">
      <c r="R636" s="29"/>
    </row>
    <row r="637" spans="18:18" ht="15" customHeight="1">
      <c r="R637" s="29"/>
    </row>
    <row r="638" spans="18:18" ht="15" customHeight="1">
      <c r="R638" s="29"/>
    </row>
    <row r="639" spans="18:18" ht="15" customHeight="1">
      <c r="R639" s="29"/>
    </row>
    <row r="640" spans="18:18" ht="15" customHeight="1">
      <c r="R640" s="29"/>
    </row>
    <row r="641" spans="18:18" ht="15" customHeight="1">
      <c r="R641" s="29"/>
    </row>
    <row r="642" spans="18:18" ht="15" customHeight="1">
      <c r="R642" s="29"/>
    </row>
    <row r="643" spans="18:18" ht="15" customHeight="1">
      <c r="R643" s="29"/>
    </row>
    <row r="644" spans="18:18" ht="15" customHeight="1">
      <c r="R644" s="29"/>
    </row>
    <row r="645" spans="18:18" ht="15" customHeight="1">
      <c r="R645" s="29"/>
    </row>
    <row r="646" spans="18:18" ht="15" customHeight="1">
      <c r="R646" s="29"/>
    </row>
    <row r="647" spans="18:18" ht="15" customHeight="1">
      <c r="R647" s="29"/>
    </row>
    <row r="648" spans="18:18" ht="15" customHeight="1">
      <c r="R648" s="29"/>
    </row>
    <row r="649" spans="18:18" ht="15" customHeight="1">
      <c r="R649" s="29"/>
    </row>
    <row r="650" spans="18:18" ht="15" customHeight="1">
      <c r="R650" s="29"/>
    </row>
    <row r="651" spans="18:18" ht="15" customHeight="1">
      <c r="R651" s="29"/>
    </row>
    <row r="652" spans="18:18" ht="15" customHeight="1">
      <c r="R652" s="29"/>
    </row>
    <row r="653" spans="18:18" ht="15" customHeight="1">
      <c r="R653" s="29"/>
    </row>
    <row r="654" spans="18:18" ht="15" customHeight="1">
      <c r="R654" s="29"/>
    </row>
    <row r="655" spans="18:18" ht="15" customHeight="1">
      <c r="R655" s="29"/>
    </row>
    <row r="656" spans="18:18" ht="15" customHeight="1">
      <c r="R656" s="29"/>
    </row>
    <row r="657" spans="18:18" ht="15" customHeight="1">
      <c r="R657" s="29"/>
    </row>
    <row r="658" spans="18:18" ht="15" customHeight="1">
      <c r="R658" s="29"/>
    </row>
    <row r="659" spans="18:18" ht="15" customHeight="1">
      <c r="R659" s="29"/>
    </row>
    <row r="660" spans="18:18" ht="15" customHeight="1">
      <c r="R660" s="29"/>
    </row>
    <row r="661" spans="18:18" ht="15" customHeight="1">
      <c r="R661" s="29"/>
    </row>
    <row r="662" spans="18:18" ht="15" customHeight="1">
      <c r="R662" s="29"/>
    </row>
    <row r="663" spans="18:18" ht="15" customHeight="1">
      <c r="R663" s="29"/>
    </row>
    <row r="664" spans="18:18" ht="15" customHeight="1">
      <c r="R664" s="29"/>
    </row>
    <row r="665" spans="18:18" ht="15" customHeight="1">
      <c r="R665" s="29"/>
    </row>
    <row r="666" spans="18:18" ht="15" customHeight="1">
      <c r="R666" s="29"/>
    </row>
    <row r="667" spans="18:18" ht="15" customHeight="1">
      <c r="R667" s="29"/>
    </row>
    <row r="668" spans="18:18" ht="15" customHeight="1">
      <c r="R668" s="29"/>
    </row>
    <row r="669" spans="18:18" ht="15" customHeight="1">
      <c r="R669" s="29"/>
    </row>
    <row r="670" spans="18:18" ht="15" customHeight="1">
      <c r="R670" s="29"/>
    </row>
    <row r="671" spans="18:18" ht="15" customHeight="1">
      <c r="R671" s="29"/>
    </row>
    <row r="672" spans="18:18" ht="15" customHeight="1">
      <c r="R672" s="29"/>
    </row>
    <row r="673" spans="18:18" ht="15" customHeight="1">
      <c r="R673" s="29"/>
    </row>
    <row r="674" spans="18:18" ht="15" customHeight="1">
      <c r="R674" s="29"/>
    </row>
    <row r="675" spans="18:18" ht="15" customHeight="1">
      <c r="R675" s="29"/>
    </row>
    <row r="676" spans="18:18" ht="15" customHeight="1">
      <c r="R676" s="29"/>
    </row>
    <row r="677" spans="18:18" ht="15" customHeight="1">
      <c r="R677" s="29"/>
    </row>
    <row r="678" spans="18:18" ht="15" customHeight="1">
      <c r="R678" s="29"/>
    </row>
    <row r="679" spans="18:18" ht="15" customHeight="1">
      <c r="R679" s="29"/>
    </row>
    <row r="680" spans="18:18" ht="15" customHeight="1">
      <c r="R680" s="29"/>
    </row>
    <row r="681" spans="18:18" ht="15" customHeight="1">
      <c r="R681" s="29"/>
    </row>
    <row r="682" spans="18:18" ht="15" customHeight="1">
      <c r="R682" s="29"/>
    </row>
    <row r="683" spans="18:18" ht="15" customHeight="1">
      <c r="R683" s="29"/>
    </row>
    <row r="684" spans="18:18" ht="15" customHeight="1">
      <c r="R684" s="29"/>
    </row>
    <row r="685" spans="18:18" ht="15" customHeight="1">
      <c r="R685" s="29"/>
    </row>
    <row r="686" spans="18:18" ht="15" customHeight="1">
      <c r="R686" s="29"/>
    </row>
    <row r="687" spans="18:18" ht="15" customHeight="1">
      <c r="R687" s="29"/>
    </row>
    <row r="688" spans="18:18" ht="15" customHeight="1">
      <c r="R688" s="29"/>
    </row>
    <row r="689" spans="18:18" ht="15" customHeight="1">
      <c r="R689" s="29"/>
    </row>
    <row r="690" spans="18:18" ht="15" customHeight="1">
      <c r="R690" s="29"/>
    </row>
    <row r="691" spans="18:18" ht="15" customHeight="1">
      <c r="R691" s="29"/>
    </row>
    <row r="692" spans="18:18" ht="15" customHeight="1">
      <c r="R692" s="29"/>
    </row>
    <row r="693" spans="18:18" ht="15" customHeight="1">
      <c r="R693" s="29"/>
    </row>
    <row r="694" spans="18:18" ht="15" customHeight="1">
      <c r="R694" s="29"/>
    </row>
    <row r="695" spans="18:18" ht="15" customHeight="1">
      <c r="R695" s="29"/>
    </row>
    <row r="696" spans="18:18" ht="15" customHeight="1">
      <c r="R696" s="29"/>
    </row>
    <row r="697" spans="18:18" ht="15" customHeight="1">
      <c r="R697" s="29"/>
    </row>
    <row r="698" spans="18:18" ht="15" customHeight="1">
      <c r="R698" s="29"/>
    </row>
    <row r="699" spans="18:18" ht="15" customHeight="1">
      <c r="R699" s="29"/>
    </row>
    <row r="700" spans="18:18" ht="15" customHeight="1">
      <c r="R700" s="29"/>
    </row>
    <row r="701" spans="18:18" ht="15" customHeight="1">
      <c r="R701" s="29"/>
    </row>
    <row r="702" spans="18:18" ht="15" customHeight="1">
      <c r="R702" s="29"/>
    </row>
    <row r="703" spans="18:18" ht="15" customHeight="1">
      <c r="R703" s="29"/>
    </row>
    <row r="704" spans="18:18" ht="15" customHeight="1">
      <c r="R704" s="29"/>
    </row>
    <row r="705" spans="18:18" ht="15" customHeight="1">
      <c r="R705" s="29"/>
    </row>
    <row r="706" spans="18:18" ht="15" customHeight="1">
      <c r="R706" s="29"/>
    </row>
    <row r="707" spans="18:18" ht="15" customHeight="1">
      <c r="R707" s="29"/>
    </row>
    <row r="708" spans="18:18" ht="15" customHeight="1">
      <c r="R708" s="29"/>
    </row>
    <row r="709" spans="18:18" ht="15" customHeight="1">
      <c r="R709" s="29"/>
    </row>
    <row r="710" spans="18:18" ht="15" customHeight="1">
      <c r="R710" s="29"/>
    </row>
    <row r="711" spans="18:18" ht="15" customHeight="1">
      <c r="R711" s="29"/>
    </row>
    <row r="712" spans="18:18" ht="15" customHeight="1">
      <c r="R712" s="29"/>
    </row>
    <row r="713" spans="18:18" ht="15" customHeight="1">
      <c r="R713" s="29"/>
    </row>
    <row r="714" spans="18:18" ht="15" customHeight="1">
      <c r="R714" s="29"/>
    </row>
    <row r="715" spans="18:18" ht="15" customHeight="1">
      <c r="R715" s="29"/>
    </row>
    <row r="716" spans="18:18" ht="15" customHeight="1">
      <c r="R716" s="29"/>
    </row>
    <row r="717" spans="18:18" ht="15" customHeight="1">
      <c r="R717" s="29"/>
    </row>
    <row r="718" spans="18:18" ht="15" customHeight="1">
      <c r="R718" s="29"/>
    </row>
    <row r="719" spans="18:18" ht="15" customHeight="1">
      <c r="R719" s="29"/>
    </row>
    <row r="720" spans="18:18" ht="15" customHeight="1">
      <c r="R720" s="29"/>
    </row>
    <row r="721" spans="18:18" ht="15" customHeight="1">
      <c r="R721" s="29"/>
    </row>
    <row r="722" spans="18:18" ht="15" customHeight="1">
      <c r="R722" s="29"/>
    </row>
    <row r="723" spans="18:18" ht="15" customHeight="1">
      <c r="R723" s="29"/>
    </row>
    <row r="724" spans="18:18" ht="15" customHeight="1">
      <c r="R724" s="29"/>
    </row>
    <row r="725" spans="18:18" ht="15" customHeight="1">
      <c r="R725" s="29"/>
    </row>
    <row r="726" spans="18:18" ht="15" customHeight="1">
      <c r="R726" s="29"/>
    </row>
    <row r="727" spans="18:18" ht="15" customHeight="1">
      <c r="R727" s="29"/>
    </row>
    <row r="728" spans="18:18" ht="15" customHeight="1">
      <c r="R728" s="29"/>
    </row>
    <row r="729" spans="18:18" ht="15" customHeight="1">
      <c r="R729" s="29"/>
    </row>
    <row r="730" spans="18:18" ht="15" customHeight="1">
      <c r="R730" s="29"/>
    </row>
    <row r="731" spans="18:18" ht="15" customHeight="1">
      <c r="R731" s="29"/>
    </row>
    <row r="732" spans="18:18" ht="15" customHeight="1">
      <c r="R732" s="29"/>
    </row>
    <row r="733" spans="18:18" ht="15" customHeight="1">
      <c r="R733" s="29"/>
    </row>
    <row r="734" spans="18:18" ht="15" customHeight="1">
      <c r="R734" s="29"/>
    </row>
    <row r="735" spans="18:18" ht="15" customHeight="1">
      <c r="R735" s="29"/>
    </row>
    <row r="736" spans="18:18" ht="15" customHeight="1">
      <c r="R736" s="29"/>
    </row>
    <row r="737" spans="18:18" ht="15" customHeight="1">
      <c r="R737" s="29"/>
    </row>
    <row r="738" spans="18:18" ht="15" customHeight="1">
      <c r="R738" s="29"/>
    </row>
    <row r="739" spans="18:18" ht="15" customHeight="1">
      <c r="R739" s="29"/>
    </row>
    <row r="740" spans="18:18" ht="15" customHeight="1">
      <c r="R740" s="29"/>
    </row>
    <row r="741" spans="18:18" ht="15" customHeight="1">
      <c r="R741" s="29"/>
    </row>
    <row r="742" spans="18:18" ht="15" customHeight="1">
      <c r="R742" s="29"/>
    </row>
    <row r="743" spans="18:18" ht="15" customHeight="1">
      <c r="R743" s="29"/>
    </row>
    <row r="744" spans="18:18" ht="15" customHeight="1">
      <c r="R744" s="29"/>
    </row>
    <row r="745" spans="18:18" ht="15" customHeight="1">
      <c r="R745" s="29"/>
    </row>
    <row r="746" spans="18:18" ht="15" customHeight="1">
      <c r="R746" s="29"/>
    </row>
    <row r="747" spans="18:18" ht="15" customHeight="1">
      <c r="R747" s="29"/>
    </row>
    <row r="748" spans="18:18" ht="15" customHeight="1">
      <c r="R748" s="29"/>
    </row>
    <row r="749" spans="18:18" ht="15" customHeight="1">
      <c r="R749" s="29"/>
    </row>
    <row r="750" spans="18:18" ht="15" customHeight="1">
      <c r="R750" s="29"/>
    </row>
    <row r="751" spans="18:18" ht="15" customHeight="1">
      <c r="R751" s="29"/>
    </row>
    <row r="752" spans="18:18" ht="15" customHeight="1">
      <c r="R752" s="29"/>
    </row>
    <row r="753" spans="18:18" ht="15" customHeight="1">
      <c r="R753" s="29"/>
    </row>
    <row r="754" spans="18:18" ht="15" customHeight="1">
      <c r="R754" s="29"/>
    </row>
    <row r="755" spans="18:18" ht="15" customHeight="1">
      <c r="R755" s="29"/>
    </row>
    <row r="756" spans="18:18" ht="15" customHeight="1">
      <c r="R756" s="29"/>
    </row>
    <row r="757" spans="18:18" ht="15" customHeight="1">
      <c r="R757" s="29"/>
    </row>
    <row r="758" spans="18:18" ht="15" customHeight="1">
      <c r="R758" s="29"/>
    </row>
    <row r="759" spans="18:18" ht="15" customHeight="1">
      <c r="R759" s="29"/>
    </row>
    <row r="760" spans="18:18" ht="15" customHeight="1">
      <c r="R760" s="29"/>
    </row>
    <row r="761" spans="18:18" ht="15" customHeight="1">
      <c r="R761" s="29"/>
    </row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</sheetData>
  <sheetProtection selectLockedCells="1" selectUnlockedCells="1"/>
  <sortState xmlns:xlrd2="http://schemas.microsoft.com/office/spreadsheetml/2017/richdata2" ref="A500:Q597">
    <sortCondition ref="A500:A597"/>
  </sortState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11" defaultRowHeight="12.75" customHeight="1"/>
  <cols>
    <col min="1" max="1" width="10.625" style="16" bestFit="1" customWidth="1"/>
    <col min="2" max="2" width="25.25" style="17" bestFit="1" customWidth="1"/>
    <col min="3" max="3" width="14.625" style="17" bestFit="1" customWidth="1"/>
    <col min="4" max="9" width="17.5" style="17" customWidth="1"/>
    <col min="10" max="10" width="21.25" style="17" customWidth="1"/>
    <col min="11" max="20" width="17.75" style="58" customWidth="1"/>
    <col min="21" max="21" width="65.5" style="19" customWidth="1"/>
    <col min="22" max="63" width="7.75" style="19" customWidth="1"/>
  </cols>
  <sheetData>
    <row r="1" spans="1:64" ht="47.25">
      <c r="A1" s="24" t="s">
        <v>1</v>
      </c>
      <c r="B1" s="31" t="s">
        <v>10</v>
      </c>
      <c r="C1" s="31" t="s">
        <v>51</v>
      </c>
      <c r="D1" s="24" t="s">
        <v>52</v>
      </c>
      <c r="E1" s="24" t="s">
        <v>99</v>
      </c>
      <c r="F1" s="117" t="s">
        <v>101</v>
      </c>
      <c r="G1" s="24" t="s">
        <v>55</v>
      </c>
      <c r="H1" s="24" t="s">
        <v>22</v>
      </c>
      <c r="I1" s="24" t="s">
        <v>88</v>
      </c>
      <c r="J1" s="24" t="s">
        <v>97</v>
      </c>
      <c r="K1" s="56" t="s">
        <v>15</v>
      </c>
      <c r="L1" s="56" t="s">
        <v>51</v>
      </c>
      <c r="M1" s="56" t="s">
        <v>52</v>
      </c>
      <c r="N1" s="56" t="s">
        <v>98</v>
      </c>
      <c r="O1" s="56" t="s">
        <v>101</v>
      </c>
      <c r="P1" s="56" t="s">
        <v>55</v>
      </c>
      <c r="Q1" s="56" t="s">
        <v>22</v>
      </c>
      <c r="R1" s="56" t="s">
        <v>88</v>
      </c>
      <c r="S1" s="56" t="s">
        <v>97</v>
      </c>
      <c r="T1" s="56" t="s">
        <v>48</v>
      </c>
      <c r="U1" s="11" t="s">
        <v>43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20"/>
      <c r="BF1" s="20"/>
      <c r="BG1" s="20"/>
      <c r="BH1" s="20"/>
      <c r="BI1" s="20"/>
      <c r="BJ1" s="20"/>
      <c r="BK1" s="20"/>
    </row>
    <row r="2" spans="1:64" ht="18">
      <c r="A2" s="34">
        <v>45516</v>
      </c>
      <c r="B2" s="17" t="s">
        <v>2175</v>
      </c>
      <c r="F2" s="17">
        <v>7</v>
      </c>
      <c r="J2" s="17">
        <v>1</v>
      </c>
      <c r="K2" s="57">
        <f>IF(ISBLANK($B2),"",SUM(L2:T2))</f>
        <v>32.980000000000004</v>
      </c>
      <c r="L2" s="57">
        <f>IF(ISBLANK($B2),"",C2*Rates!$B$4)</f>
        <v>0</v>
      </c>
      <c r="M2" s="57">
        <f>IF(ISBLANK($B2),"",$D2*Rates!$B$5)</f>
        <v>0</v>
      </c>
      <c r="N2" s="57">
        <f>IF(ISBLANK($B2),"",IF(($E2*Rates!$B$7)&gt;1000,1000,$E2*Rates!$B$7))</f>
        <v>0</v>
      </c>
      <c r="O2" s="57">
        <f>IF(ISBLANK($B2),"",$F2*Rates!$B$7)</f>
        <v>4.55</v>
      </c>
      <c r="P2" s="57">
        <f>IF(ISBLANK($B2),"",$G2*Rates!$B$8)</f>
        <v>0</v>
      </c>
      <c r="Q2" s="57">
        <f>IF(ISBLANK($B2),"",$H2*Rates!$B$9)</f>
        <v>0</v>
      </c>
      <c r="R2" s="57">
        <f>IF(ISBLANK($B2),"",$I2*Rates!$B$11)</f>
        <v>0</v>
      </c>
      <c r="S2" s="57">
        <f>IF(ISBLANK($B2),"",$J2*Rates!$B$10)</f>
        <v>3.43</v>
      </c>
      <c r="T2" s="57">
        <f>IF(ISBLANK(B2),"",Rates!$B$12)</f>
        <v>25</v>
      </c>
    </row>
    <row r="3" spans="1:64" ht="18">
      <c r="A3" s="34">
        <v>45516</v>
      </c>
      <c r="B3" s="17" t="s">
        <v>2176</v>
      </c>
      <c r="F3" s="17">
        <v>1</v>
      </c>
      <c r="K3" s="57">
        <f t="shared" ref="K3:K66" si="0">IF(ISBLANK($B3),"",SUM(L3:T3))</f>
        <v>25.65</v>
      </c>
      <c r="L3" s="57">
        <f>IF(ISBLANK($B3),"",C3*Rates!$B$4)</f>
        <v>0</v>
      </c>
      <c r="M3" s="57">
        <f>IF(ISBLANK($B3),"",$D3*Rates!$B$5)</f>
        <v>0</v>
      </c>
      <c r="N3" s="57">
        <f>IF(ISBLANK($B3),"",IF(($E3*Rates!$B$7)&gt;1000,1000,$E3*Rates!$B$7))</f>
        <v>0</v>
      </c>
      <c r="O3" s="57">
        <f>IF(ISBLANK($B3),"",$F3*Rates!$B$7)</f>
        <v>0.65</v>
      </c>
      <c r="P3" s="57">
        <f>IF(ISBLANK($B3),"",$G3*Rates!$B$8)</f>
        <v>0</v>
      </c>
      <c r="Q3" s="57">
        <f>IF(ISBLANK($B3),"",$H3*Rates!$B$9)</f>
        <v>0</v>
      </c>
      <c r="R3" s="57">
        <f>IF(ISBLANK($B3),"",$I3*Rates!$B$11)</f>
        <v>0</v>
      </c>
      <c r="S3" s="57">
        <f>IF(ISBLANK($B3),"",$J3*Rates!$B$10)</f>
        <v>0</v>
      </c>
      <c r="T3" s="57">
        <f>IF(ISBLANK(B3),"",Rates!$B$12)</f>
        <v>25</v>
      </c>
    </row>
    <row r="4" spans="1:64" ht="18">
      <c r="A4" s="34">
        <v>45516</v>
      </c>
      <c r="B4" s="17" t="s">
        <v>2177</v>
      </c>
      <c r="F4" s="17">
        <v>1</v>
      </c>
      <c r="K4" s="57">
        <f t="shared" si="0"/>
        <v>25.65</v>
      </c>
      <c r="L4" s="57">
        <f>IF(ISBLANK($B4),"",C4*Rates!$B$4)</f>
        <v>0</v>
      </c>
      <c r="M4" s="57">
        <f>IF(ISBLANK($B4),"",$D4*Rates!$B$5)</f>
        <v>0</v>
      </c>
      <c r="N4" s="57">
        <f>IF(ISBLANK($B4),"",IF(($E4*Rates!$B$7)&gt;1000,1000,$E4*Rates!$B$7))</f>
        <v>0</v>
      </c>
      <c r="O4" s="57">
        <f>IF(ISBLANK($B4),"",$F4*Rates!$B$7)</f>
        <v>0.65</v>
      </c>
      <c r="P4" s="57">
        <f>IF(ISBLANK($B4),"",$G4*Rates!$B$8)</f>
        <v>0</v>
      </c>
      <c r="Q4" s="57">
        <f>IF(ISBLANK($B4),"",$H4*Rates!$B$9)</f>
        <v>0</v>
      </c>
      <c r="R4" s="57">
        <f>IF(ISBLANK($B4),"",$I4*Rates!$B$11)</f>
        <v>0</v>
      </c>
      <c r="S4" s="57">
        <f>IF(ISBLANK($B4),"",$J4*Rates!$B$10)</f>
        <v>0</v>
      </c>
      <c r="T4" s="57">
        <f>IF(ISBLANK(B4),"",Rates!$B$12)</f>
        <v>25</v>
      </c>
    </row>
    <row r="5" spans="1:64" ht="18">
      <c r="A5" s="34">
        <v>45517</v>
      </c>
      <c r="B5" s="17" t="s">
        <v>2178</v>
      </c>
      <c r="E5" s="17">
        <v>929</v>
      </c>
      <c r="I5" s="17">
        <v>1</v>
      </c>
      <c r="J5" s="17">
        <v>81</v>
      </c>
      <c r="K5" s="57">
        <f t="shared" si="0"/>
        <v>907.43000000000006</v>
      </c>
      <c r="L5" s="57">
        <f>IF(ISBLANK($B5),"",C5*Rates!$B$4)</f>
        <v>0</v>
      </c>
      <c r="M5" s="57">
        <f>IF(ISBLANK($B5),"",$D5*Rates!$B$5)</f>
        <v>0</v>
      </c>
      <c r="N5" s="57">
        <f>IF(ISBLANK($B5),"",IF(($E5*Rates!$B$7)&gt;1000,1000,$E5*Rates!$B$7))</f>
        <v>603.85</v>
      </c>
      <c r="O5" s="57">
        <f>IF(ISBLANK($B5),"",$F5*Rates!$B$7)</f>
        <v>0</v>
      </c>
      <c r="P5" s="57">
        <f>IF(ISBLANK($B5),"",$G5*Rates!$B$8)</f>
        <v>0</v>
      </c>
      <c r="Q5" s="57">
        <f>IF(ISBLANK($B5),"",$H5*Rates!$B$9)</f>
        <v>0</v>
      </c>
      <c r="R5" s="57">
        <f>IF(ISBLANK($B5),"",$I5*Rates!$B$11)</f>
        <v>0.75</v>
      </c>
      <c r="S5" s="57">
        <f>IF(ISBLANK($B5),"",$J5*Rates!$B$10)</f>
        <v>277.83000000000004</v>
      </c>
      <c r="T5" s="57">
        <f>IF(ISBLANK(B5),"",Rates!$B$12)</f>
        <v>25</v>
      </c>
    </row>
    <row r="6" spans="1:64" ht="18">
      <c r="A6" s="34">
        <v>45518</v>
      </c>
      <c r="B6" s="17" t="s">
        <v>2179</v>
      </c>
      <c r="D6"/>
      <c r="E6" s="17">
        <v>735</v>
      </c>
      <c r="J6" s="17">
        <v>81</v>
      </c>
      <c r="K6" s="57">
        <f t="shared" si="0"/>
        <v>780.58</v>
      </c>
      <c r="L6" s="57">
        <f>IF(ISBLANK($B6),"",C6*Rates!$B$4)</f>
        <v>0</v>
      </c>
      <c r="M6" s="57">
        <f>IF(ISBLANK($B6),"",$D6*Rates!$B$5)</f>
        <v>0</v>
      </c>
      <c r="N6" s="57">
        <f>IF(ISBLANK($B6),"",IF(($E6*Rates!$B$7)&gt;1000,1000,$E6*Rates!$B$7))</f>
        <v>477.75</v>
      </c>
      <c r="O6" s="57">
        <f>IF(ISBLANK($B6),"",$F6*Rates!$B$7)</f>
        <v>0</v>
      </c>
      <c r="P6" s="57">
        <f>IF(ISBLANK($B6),"",$G6*Rates!$B$8)</f>
        <v>0</v>
      </c>
      <c r="Q6" s="57">
        <f>IF(ISBLANK($B6),"",$H6*Rates!$B$9)</f>
        <v>0</v>
      </c>
      <c r="R6" s="57">
        <f>IF(ISBLANK($B6),"",$I6*Rates!$B$11)</f>
        <v>0</v>
      </c>
      <c r="S6" s="57">
        <f>IF(ISBLANK($B6),"",$J6*Rates!$B$10)</f>
        <v>277.83000000000004</v>
      </c>
      <c r="T6" s="57">
        <f>IF(ISBLANK(B6),"",Rates!$B$12)</f>
        <v>25</v>
      </c>
      <c r="BL6" s="19"/>
    </row>
    <row r="7" spans="1:64" ht="18">
      <c r="A7" s="34">
        <v>45520</v>
      </c>
      <c r="B7" s="17" t="s">
        <v>2180</v>
      </c>
      <c r="D7"/>
      <c r="E7" s="17">
        <v>621</v>
      </c>
      <c r="J7" s="17">
        <v>82</v>
      </c>
      <c r="K7" s="57">
        <f t="shared" si="0"/>
        <v>709.91000000000008</v>
      </c>
      <c r="L7" s="57">
        <f>IF(ISBLANK($B7),"",C7*Rates!$B$4)</f>
        <v>0</v>
      </c>
      <c r="M7" s="57">
        <f>IF(ISBLANK($B7),"",$D7*Rates!$B$5)</f>
        <v>0</v>
      </c>
      <c r="N7" s="57">
        <f>IF(ISBLANK($B7),"",IF(($E7*Rates!$B$7)&gt;1000,1000,$E7*Rates!$B$7))</f>
        <v>403.65000000000003</v>
      </c>
      <c r="O7" s="57">
        <f>IF(ISBLANK($B7),"",$F7*Rates!$B$7)</f>
        <v>0</v>
      </c>
      <c r="P7" s="57">
        <f>IF(ISBLANK($B7),"",$G7*Rates!$B$8)</f>
        <v>0</v>
      </c>
      <c r="Q7" s="57">
        <f>IF(ISBLANK($B7),"",$H7*Rates!$B$9)</f>
        <v>0</v>
      </c>
      <c r="R7" s="57">
        <f>IF(ISBLANK($B7),"",$I7*Rates!$B$11)</f>
        <v>0</v>
      </c>
      <c r="S7" s="57">
        <f>IF(ISBLANK($B7),"",$J7*Rates!$B$10)</f>
        <v>281.26</v>
      </c>
      <c r="T7" s="57">
        <f>IF(ISBLANK(B7),"",Rates!$B$12)</f>
        <v>25</v>
      </c>
    </row>
    <row r="8" spans="1:64" ht="18">
      <c r="A8" s="34"/>
      <c r="D8"/>
      <c r="K8" s="57" t="str">
        <f t="shared" si="0"/>
        <v/>
      </c>
      <c r="L8" s="57" t="str">
        <f>IF(ISBLANK($B8),"",C8*Rates!$B$4)</f>
        <v/>
      </c>
      <c r="M8" s="57" t="str">
        <f>IF(ISBLANK($B8),"",$D8*Rates!$B$5)</f>
        <v/>
      </c>
      <c r="N8" s="57" t="str">
        <f>IF(ISBLANK($B8),"",IF(($E8*Rates!$B$7)&gt;1000,1000,$E8*Rates!$B$7))</f>
        <v/>
      </c>
      <c r="O8" s="57" t="str">
        <f>IF(ISBLANK($B8),"",$F8*Rates!$B$7)</f>
        <v/>
      </c>
      <c r="P8" s="57" t="str">
        <f>IF(ISBLANK($B8),"",$G8*Rates!$B$8)</f>
        <v/>
      </c>
      <c r="Q8" s="57" t="str">
        <f>IF(ISBLANK($B8),"",$H8*Rates!$B$9)</f>
        <v/>
      </c>
      <c r="R8" s="57" t="str">
        <f>IF(ISBLANK($B8),"",$I8*Rates!$B$11)</f>
        <v/>
      </c>
      <c r="S8" s="57" t="str">
        <f>IF(ISBLANK($B8),"",$J8*Rates!$B$10)</f>
        <v/>
      </c>
      <c r="T8" s="57" t="str">
        <f>IF(ISBLANK(B8),"",Rates!$B$12)</f>
        <v/>
      </c>
    </row>
    <row r="9" spans="1:64" s="37" customFormat="1" ht="18">
      <c r="A9" s="34"/>
      <c r="B9" s="17"/>
      <c r="C9" s="17"/>
      <c r="D9"/>
      <c r="E9" s="17"/>
      <c r="F9" s="17"/>
      <c r="G9" s="17"/>
      <c r="H9" s="17"/>
      <c r="I9" s="17"/>
      <c r="J9" s="17"/>
      <c r="K9" s="57" t="str">
        <f t="shared" si="0"/>
        <v/>
      </c>
      <c r="L9" s="57" t="str">
        <f>IF(ISBLANK($B9),"",C9*Rates!$B$4)</f>
        <v/>
      </c>
      <c r="M9" s="57" t="str">
        <f>IF(ISBLANK($B9),"",$D9*Rates!$B$5)</f>
        <v/>
      </c>
      <c r="N9" s="57" t="str">
        <f>IF(ISBLANK($B9),"",IF(($E9*Rates!$B$7)&gt;1000,1000,$E9*Rates!$B$7))</f>
        <v/>
      </c>
      <c r="O9" s="57" t="str">
        <f>IF(ISBLANK($B9),"",$F9*Rates!$B$7)</f>
        <v/>
      </c>
      <c r="P9" s="57" t="str">
        <f>IF(ISBLANK($B9),"",$G9*Rates!$B$8)</f>
        <v/>
      </c>
      <c r="Q9" s="57" t="str">
        <f>IF(ISBLANK($B9),"",$H9*Rates!$B$9)</f>
        <v/>
      </c>
      <c r="R9" s="57" t="str">
        <f>IF(ISBLANK($B9),"",$I9*Rates!$B$11)</f>
        <v/>
      </c>
      <c r="S9" s="57" t="str">
        <f>IF(ISBLANK($B9),"",$J9*Rates!$B$10)</f>
        <v/>
      </c>
      <c r="T9" s="57" t="str">
        <f>IF(ISBLANK(B9),"",Rates!$B$12)</f>
        <v/>
      </c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</row>
    <row r="10" spans="1:64" ht="18">
      <c r="A10" s="34"/>
      <c r="D10"/>
      <c r="K10" s="57" t="str">
        <f t="shared" si="0"/>
        <v/>
      </c>
      <c r="L10" s="57" t="str">
        <f>IF(ISBLANK($B10),"",C10*Rates!$B$4)</f>
        <v/>
      </c>
      <c r="M10" s="57" t="str">
        <f>IF(ISBLANK($B10),"",$D10*Rates!$B$5)</f>
        <v/>
      </c>
      <c r="N10" s="57" t="str">
        <f>IF(ISBLANK($B10),"",IF(($E10*Rates!$B$7)&gt;1000,1000,$E10*Rates!$B$7))</f>
        <v/>
      </c>
      <c r="O10" s="57" t="str">
        <f>IF(ISBLANK($B10),"",$F10*Rates!$B$7)</f>
        <v/>
      </c>
      <c r="P10" s="57" t="str">
        <f>IF(ISBLANK($B10),"",$G10*Rates!$B$8)</f>
        <v/>
      </c>
      <c r="Q10" s="57" t="str">
        <f>IF(ISBLANK($B10),"",$H10*Rates!$B$9)</f>
        <v/>
      </c>
      <c r="R10" s="57" t="str">
        <f>IF(ISBLANK($B10),"",$I10*Rates!$B$11)</f>
        <v/>
      </c>
      <c r="S10" s="57" t="str">
        <f>IF(ISBLANK($B10),"",$J10*Rates!$B$10)</f>
        <v/>
      </c>
      <c r="T10" s="57" t="str">
        <f>IF(ISBLANK(B10),"",Rates!$B$12)</f>
        <v/>
      </c>
    </row>
    <row r="11" spans="1:64" ht="18">
      <c r="A11" s="34"/>
      <c r="D11"/>
      <c r="K11" s="57" t="str">
        <f t="shared" si="0"/>
        <v/>
      </c>
      <c r="L11" s="57" t="str">
        <f>IF(ISBLANK($B11),"",C11*Rates!$B$4)</f>
        <v/>
      </c>
      <c r="M11" s="57" t="str">
        <f>IF(ISBLANK($B11),"",$D11*Rates!$B$5)</f>
        <v/>
      </c>
      <c r="N11" s="57" t="str">
        <f>IF(ISBLANK($B11),"",IF(($E11*Rates!$B$7)&gt;1000,1000,$E11*Rates!$B$7))</f>
        <v/>
      </c>
      <c r="O11" s="57" t="str">
        <f>IF(ISBLANK($B11),"",$F11*Rates!$B$7)</f>
        <v/>
      </c>
      <c r="P11" s="57" t="str">
        <f>IF(ISBLANK($B11),"",$G11*Rates!$B$8)</f>
        <v/>
      </c>
      <c r="Q11" s="57" t="str">
        <f>IF(ISBLANK($B11),"",$H11*Rates!$B$9)</f>
        <v/>
      </c>
      <c r="R11" s="57" t="str">
        <f>IF(ISBLANK($B11),"",$I11*Rates!$B$11)</f>
        <v/>
      </c>
      <c r="S11" s="57" t="str">
        <f>IF(ISBLANK($B11),"",$J11*Rates!$B$10)</f>
        <v/>
      </c>
      <c r="T11" s="57" t="str">
        <f>IF(ISBLANK(B11),"",Rates!$B$12)</f>
        <v/>
      </c>
    </row>
    <row r="12" spans="1:64" ht="18">
      <c r="A12" s="34"/>
      <c r="D12"/>
      <c r="K12" s="57" t="str">
        <f t="shared" si="0"/>
        <v/>
      </c>
      <c r="L12" s="57" t="str">
        <f>IF(ISBLANK($B12),"",C12*Rates!$B$4)</f>
        <v/>
      </c>
      <c r="M12" s="57" t="str">
        <f>IF(ISBLANK($B12),"",$D12*Rates!$B$5)</f>
        <v/>
      </c>
      <c r="N12" s="57" t="str">
        <f>IF(ISBLANK($B12),"",IF(($E12*Rates!$B$7)&gt;1000,1000,$E12*Rates!$B$7))</f>
        <v/>
      </c>
      <c r="O12" s="57" t="str">
        <f>IF(ISBLANK($B12),"",$F12*Rates!$B$7)</f>
        <v/>
      </c>
      <c r="P12" s="57" t="str">
        <f>IF(ISBLANK($B12),"",$G12*Rates!$B$8)</f>
        <v/>
      </c>
      <c r="Q12" s="57" t="str">
        <f>IF(ISBLANK($B12),"",$H12*Rates!$B$9)</f>
        <v/>
      </c>
      <c r="R12" s="57" t="str">
        <f>IF(ISBLANK($B12),"",$I12*Rates!$B$11)</f>
        <v/>
      </c>
      <c r="S12" s="57" t="str">
        <f>IF(ISBLANK($B12),"",$J12*Rates!$B$10)</f>
        <v/>
      </c>
      <c r="T12" s="57" t="str">
        <f>IF(ISBLANK(B12),"",Rates!$B$12)</f>
        <v/>
      </c>
    </row>
    <row r="13" spans="1:64" ht="18">
      <c r="A13" s="34"/>
      <c r="D13"/>
      <c r="K13" s="57" t="str">
        <f t="shared" si="0"/>
        <v/>
      </c>
      <c r="L13" s="57" t="str">
        <f>IF(ISBLANK($B13),"",C13*Rates!$B$4)</f>
        <v/>
      </c>
      <c r="M13" s="57" t="str">
        <f>IF(ISBLANK($B13),"",$D13*Rates!$B$5)</f>
        <v/>
      </c>
      <c r="N13" s="57" t="str">
        <f>IF(ISBLANK($B13),"",IF(($E13*Rates!$B$7)&gt;1000,1000,$E13*Rates!$B$7))</f>
        <v/>
      </c>
      <c r="O13" s="57" t="str">
        <f>IF(ISBLANK($B13),"",$F13*Rates!$B$7)</f>
        <v/>
      </c>
      <c r="P13" s="57" t="str">
        <f>IF(ISBLANK($B13),"",$G13*Rates!$B$8)</f>
        <v/>
      </c>
      <c r="Q13" s="57" t="str">
        <f>IF(ISBLANK($B13),"",$H13*Rates!$B$9)</f>
        <v/>
      </c>
      <c r="R13" s="57" t="str">
        <f>IF(ISBLANK($B13),"",$I13*Rates!$B$11)</f>
        <v/>
      </c>
      <c r="S13" s="57" t="str">
        <f>IF(ISBLANK($B13),"",$J13*Rates!$B$10)</f>
        <v/>
      </c>
      <c r="T13" s="57" t="str">
        <f>IF(ISBLANK(B13),"",Rates!$B$12)</f>
        <v/>
      </c>
    </row>
    <row r="14" spans="1:64" ht="18">
      <c r="A14" s="34"/>
      <c r="D14"/>
      <c r="K14" s="57" t="str">
        <f t="shared" si="0"/>
        <v/>
      </c>
      <c r="L14" s="57" t="str">
        <f>IF(ISBLANK($B14),"",C14*Rates!$B$4)</f>
        <v/>
      </c>
      <c r="M14" s="57" t="str">
        <f>IF(ISBLANK($B14),"",$D14*Rates!$B$5)</f>
        <v/>
      </c>
      <c r="N14" s="57" t="str">
        <f>IF(ISBLANK($B14),"",IF(($E14*Rates!$B$7)&gt;1000,1000,$E14*Rates!$B$7))</f>
        <v/>
      </c>
      <c r="O14" s="57" t="str">
        <f>IF(ISBLANK($B14),"",$F14*Rates!$B$7)</f>
        <v/>
      </c>
      <c r="P14" s="57" t="str">
        <f>IF(ISBLANK($B14),"",$G14*Rates!$B$8)</f>
        <v/>
      </c>
      <c r="Q14" s="57" t="str">
        <f>IF(ISBLANK($B14),"",$H14*Rates!$B$9)</f>
        <v/>
      </c>
      <c r="R14" s="57" t="str">
        <f>IF(ISBLANK($B14),"",$I14*Rates!$B$11)</f>
        <v/>
      </c>
      <c r="S14" s="57" t="str">
        <f>IF(ISBLANK($B14),"",$J14*Rates!$B$10)</f>
        <v/>
      </c>
      <c r="T14" s="57" t="str">
        <f>IF(ISBLANK(B14),"",Rates!$B$12)</f>
        <v/>
      </c>
    </row>
    <row r="15" spans="1:64" ht="18">
      <c r="A15" s="34"/>
      <c r="D15"/>
      <c r="K15" s="57" t="str">
        <f t="shared" si="0"/>
        <v/>
      </c>
      <c r="L15" s="57" t="str">
        <f>IF(ISBLANK($B15),"",C15*Rates!$B$4)</f>
        <v/>
      </c>
      <c r="M15" s="57" t="str">
        <f>IF(ISBLANK($B15),"",$D15*Rates!$B$5)</f>
        <v/>
      </c>
      <c r="N15" s="57" t="str">
        <f>IF(ISBLANK($B15),"",IF(($E15*Rates!$B$7)&gt;1000,1000,$E15*Rates!$B$7))</f>
        <v/>
      </c>
      <c r="O15" s="57" t="str">
        <f>IF(ISBLANK($B15),"",$F15*Rates!$B$7)</f>
        <v/>
      </c>
      <c r="P15" s="57" t="str">
        <f>IF(ISBLANK($B15),"",$G15*Rates!$B$8)</f>
        <v/>
      </c>
      <c r="Q15" s="57" t="str">
        <f>IF(ISBLANK($B15),"",$H15*Rates!$B$9)</f>
        <v/>
      </c>
      <c r="R15" s="57" t="str">
        <f>IF(ISBLANK($B15),"",$I15*Rates!$B$11)</f>
        <v/>
      </c>
      <c r="S15" s="57" t="str">
        <f>IF(ISBLANK($B15),"",$J15*Rates!$B$10)</f>
        <v/>
      </c>
      <c r="T15" s="57" t="str">
        <f>IF(ISBLANK(B15),"",Rates!$B$12)</f>
        <v/>
      </c>
    </row>
    <row r="16" spans="1:64" ht="18">
      <c r="A16" s="34"/>
      <c r="D16"/>
      <c r="K16" s="57" t="str">
        <f t="shared" si="0"/>
        <v/>
      </c>
      <c r="L16" s="57" t="str">
        <f>IF(ISBLANK($B16),"",C16*Rates!$B$4)</f>
        <v/>
      </c>
      <c r="M16" s="57" t="str">
        <f>IF(ISBLANK($B16),"",$D16*Rates!$B$5)</f>
        <v/>
      </c>
      <c r="N16" s="57" t="str">
        <f>IF(ISBLANK($B16),"",IF(($E16*Rates!$B$7)&gt;1000,1000,$E16*Rates!$B$7))</f>
        <v/>
      </c>
      <c r="O16" s="57" t="str">
        <f>IF(ISBLANK($B16),"",$F16*Rates!$B$7)</f>
        <v/>
      </c>
      <c r="P16" s="57" t="str">
        <f>IF(ISBLANK($B16),"",$G16*Rates!$B$8)</f>
        <v/>
      </c>
      <c r="Q16" s="57" t="str">
        <f>IF(ISBLANK($B16),"",$H16*Rates!$B$9)</f>
        <v/>
      </c>
      <c r="R16" s="57" t="str">
        <f>IF(ISBLANK($B16),"",$I16*Rates!$B$11)</f>
        <v/>
      </c>
      <c r="S16" s="57" t="str">
        <f>IF(ISBLANK($B16),"",$J16*Rates!$B$10)</f>
        <v/>
      </c>
      <c r="T16" s="57" t="str">
        <f>IF(ISBLANK(B16),"",Rates!$B$12)</f>
        <v/>
      </c>
    </row>
    <row r="17" spans="1:20" ht="18">
      <c r="A17" s="34"/>
      <c r="D17"/>
      <c r="K17" s="57" t="str">
        <f t="shared" si="0"/>
        <v/>
      </c>
      <c r="L17" s="57" t="str">
        <f>IF(ISBLANK($B17),"",C17*Rates!$B$4)</f>
        <v/>
      </c>
      <c r="M17" s="57" t="str">
        <f>IF(ISBLANK($B17),"",$D17*Rates!$B$5)</f>
        <v/>
      </c>
      <c r="N17" s="57" t="str">
        <f>IF(ISBLANK($B17),"",IF(($E17*Rates!$B$7)&gt;1000,1000,$E17*Rates!$B$7))</f>
        <v/>
      </c>
      <c r="O17" s="57" t="str">
        <f>IF(ISBLANK($B17),"",$F17*Rates!$B$7)</f>
        <v/>
      </c>
      <c r="P17" s="57" t="str">
        <f>IF(ISBLANK($B17),"",$G17*Rates!$B$8)</f>
        <v/>
      </c>
      <c r="Q17" s="57" t="str">
        <f>IF(ISBLANK($B17),"",$H17*Rates!$B$9)</f>
        <v/>
      </c>
      <c r="R17" s="57" t="str">
        <f>IF(ISBLANK($B17),"",$I17*Rates!$B$11)</f>
        <v/>
      </c>
      <c r="S17" s="57" t="str">
        <f>IF(ISBLANK($B17),"",$J17*Rates!$B$10)</f>
        <v/>
      </c>
      <c r="T17" s="57" t="str">
        <f>IF(ISBLANK(B17),"",Rates!$B$12)</f>
        <v/>
      </c>
    </row>
    <row r="18" spans="1:20" ht="12.75" customHeight="1">
      <c r="A18" s="34"/>
      <c r="D18"/>
      <c r="K18" s="57" t="str">
        <f t="shared" si="0"/>
        <v/>
      </c>
      <c r="L18" s="57" t="str">
        <f>IF(ISBLANK($B18),"",C18*Rates!$B$4)</f>
        <v/>
      </c>
      <c r="M18" s="57" t="str">
        <f>IF(ISBLANK($B18),"",$D18*Rates!$B$5)</f>
        <v/>
      </c>
      <c r="N18" s="57" t="str">
        <f>IF(ISBLANK($B18),"",IF(($E18*Rates!$B$7)&gt;1000,1000,$E18*Rates!$B$7))</f>
        <v/>
      </c>
      <c r="O18" s="57" t="str">
        <f>IF(ISBLANK($B18),"",$F18*Rates!$B$7)</f>
        <v/>
      </c>
      <c r="P18" s="57" t="str">
        <f>IF(ISBLANK($B18),"",$G18*Rates!$B$8)</f>
        <v/>
      </c>
      <c r="Q18" s="57" t="str">
        <f>IF(ISBLANK($B18),"",$H18*Rates!$B$9)</f>
        <v/>
      </c>
      <c r="R18" s="57" t="str">
        <f>IF(ISBLANK($B18),"",$I18*Rates!$B$11)</f>
        <v/>
      </c>
      <c r="S18" s="57" t="str">
        <f>IF(ISBLANK($B18),"",$J18*Rates!$B$10)</f>
        <v/>
      </c>
      <c r="T18" s="57" t="str">
        <f>IF(ISBLANK(B18),"",Rates!$B$12)</f>
        <v/>
      </c>
    </row>
    <row r="19" spans="1:20" ht="12.75" customHeight="1">
      <c r="A19" s="34"/>
      <c r="D19"/>
      <c r="K19" s="57" t="str">
        <f t="shared" si="0"/>
        <v/>
      </c>
      <c r="L19" s="57" t="str">
        <f>IF(ISBLANK($B19),"",C19*Rates!$B$4)</f>
        <v/>
      </c>
      <c r="M19" s="57" t="str">
        <f>IF(ISBLANK($B19),"",$D19*Rates!$B$5)</f>
        <v/>
      </c>
      <c r="N19" s="57" t="str">
        <f>IF(ISBLANK($B19),"",IF(($E19*Rates!$B$7)&gt;1000,1000,$E19*Rates!$B$7))</f>
        <v/>
      </c>
      <c r="O19" s="57" t="str">
        <f>IF(ISBLANK($B19),"",$F19*Rates!$B$7)</f>
        <v/>
      </c>
      <c r="P19" s="57" t="str">
        <f>IF(ISBLANK($B19),"",$G19*Rates!$B$8)</f>
        <v/>
      </c>
      <c r="Q19" s="57" t="str">
        <f>IF(ISBLANK($B19),"",$H19*Rates!$B$9)</f>
        <v/>
      </c>
      <c r="R19" s="57" t="str">
        <f>IF(ISBLANK($B19),"",$I19*Rates!$B$11)</f>
        <v/>
      </c>
      <c r="S19" s="57" t="str">
        <f>IF(ISBLANK($B19),"",$J19*Rates!$B$10)</f>
        <v/>
      </c>
      <c r="T19" s="57" t="str">
        <f>IF(ISBLANK(B19),"",Rates!$B$12)</f>
        <v/>
      </c>
    </row>
    <row r="20" spans="1:20" ht="12.75" customHeight="1">
      <c r="A20" s="34"/>
      <c r="D20"/>
      <c r="K20" s="57" t="str">
        <f t="shared" si="0"/>
        <v/>
      </c>
      <c r="L20" s="57" t="str">
        <f>IF(ISBLANK($B20),"",C20*Rates!$B$4)</f>
        <v/>
      </c>
      <c r="M20" s="57" t="str">
        <f>IF(ISBLANK($B20),"",$D20*Rates!$B$5)</f>
        <v/>
      </c>
      <c r="N20" s="57" t="str">
        <f>IF(ISBLANK($B20),"",IF(($E20*Rates!$B$7)&gt;1000,1000,$E20*Rates!$B$7))</f>
        <v/>
      </c>
      <c r="O20" s="57" t="str">
        <f>IF(ISBLANK($B20),"",$F20*Rates!$B$7)</f>
        <v/>
      </c>
      <c r="P20" s="57" t="str">
        <f>IF(ISBLANK($B20),"",$G20*Rates!$B$8)</f>
        <v/>
      </c>
      <c r="Q20" s="57" t="str">
        <f>IF(ISBLANK($B20),"",$H20*Rates!$B$9)</f>
        <v/>
      </c>
      <c r="R20" s="57" t="str">
        <f>IF(ISBLANK($B20),"",$I20*Rates!$B$11)</f>
        <v/>
      </c>
      <c r="S20" s="57" t="str">
        <f>IF(ISBLANK($B20),"",$J20*Rates!$B$10)</f>
        <v/>
      </c>
      <c r="T20" s="57" t="str">
        <f>IF(ISBLANK(B20),"",Rates!$B$12)</f>
        <v/>
      </c>
    </row>
    <row r="21" spans="1:20" ht="12.75" customHeight="1">
      <c r="A21" s="34"/>
      <c r="D21"/>
      <c r="K21" s="57" t="str">
        <f t="shared" si="0"/>
        <v/>
      </c>
      <c r="L21" s="57" t="str">
        <f>IF(ISBLANK($B21),"",C21*Rates!$B$4)</f>
        <v/>
      </c>
      <c r="M21" s="57" t="str">
        <f>IF(ISBLANK($B21),"",$D21*Rates!$B$5)</f>
        <v/>
      </c>
      <c r="N21" s="57" t="str">
        <f>IF(ISBLANK($B21),"",IF(($E21*Rates!$B$7)&gt;1000,1000,$E21*Rates!$B$7))</f>
        <v/>
      </c>
      <c r="O21" s="57" t="str">
        <f>IF(ISBLANK($B21),"",$F21*Rates!$B$7)</f>
        <v/>
      </c>
      <c r="P21" s="57" t="str">
        <f>IF(ISBLANK($B21),"",$G21*Rates!$B$8)</f>
        <v/>
      </c>
      <c r="Q21" s="57" t="str">
        <f>IF(ISBLANK($B21),"",$H21*Rates!$B$9)</f>
        <v/>
      </c>
      <c r="R21" s="57" t="str">
        <f>IF(ISBLANK($B21),"",$I21*Rates!$B$11)</f>
        <v/>
      </c>
      <c r="S21" s="57" t="str">
        <f>IF(ISBLANK($B21),"",$J21*Rates!$B$10)</f>
        <v/>
      </c>
      <c r="T21" s="57" t="str">
        <f>IF(ISBLANK(B21),"",Rates!$B$12)</f>
        <v/>
      </c>
    </row>
    <row r="22" spans="1:20" ht="12.75" customHeight="1">
      <c r="A22" s="34"/>
      <c r="D22"/>
      <c r="K22" s="57" t="str">
        <f t="shared" si="0"/>
        <v/>
      </c>
      <c r="L22" s="57" t="str">
        <f>IF(ISBLANK($B22),"",C22*Rates!$B$4)</f>
        <v/>
      </c>
      <c r="M22" s="57" t="str">
        <f>IF(ISBLANK($B22),"",$D22*Rates!$B$5)</f>
        <v/>
      </c>
      <c r="N22" s="57" t="str">
        <f>IF(ISBLANK($B22),"",IF(($E22*Rates!$B$7)&gt;1000,1000,$E22*Rates!$B$7))</f>
        <v/>
      </c>
      <c r="O22" s="57" t="str">
        <f>IF(ISBLANK($B22),"",$F22*Rates!$B$7)</f>
        <v/>
      </c>
      <c r="P22" s="57" t="str">
        <f>IF(ISBLANK($B22),"",$G22*Rates!$B$8)</f>
        <v/>
      </c>
      <c r="Q22" s="57" t="str">
        <f>IF(ISBLANK($B22),"",$H22*Rates!$B$9)</f>
        <v/>
      </c>
      <c r="R22" s="57" t="str">
        <f>IF(ISBLANK($B22),"",$I22*Rates!$B$11)</f>
        <v/>
      </c>
      <c r="S22" s="57" t="str">
        <f>IF(ISBLANK($B22),"",$J22*Rates!$B$10)</f>
        <v/>
      </c>
      <c r="T22" s="57" t="str">
        <f>IF(ISBLANK(B22),"",Rates!$B$12)</f>
        <v/>
      </c>
    </row>
    <row r="23" spans="1:20" ht="12.75" customHeight="1">
      <c r="A23" s="34"/>
      <c r="D23"/>
      <c r="K23" s="57" t="str">
        <f t="shared" si="0"/>
        <v/>
      </c>
      <c r="L23" s="57" t="str">
        <f>IF(ISBLANK($B23),"",C23*Rates!$B$4)</f>
        <v/>
      </c>
      <c r="M23" s="57" t="str">
        <f>IF(ISBLANK($B23),"",$D23*Rates!$B$5)</f>
        <v/>
      </c>
      <c r="N23" s="57" t="str">
        <f>IF(ISBLANK($B23),"",IF(($E23*Rates!$B$7)&gt;1000,1000,$E23*Rates!$B$7))</f>
        <v/>
      </c>
      <c r="O23" s="57" t="str">
        <f>IF(ISBLANK($B23),"",$F23*Rates!$B$7)</f>
        <v/>
      </c>
      <c r="P23" s="57" t="str">
        <f>IF(ISBLANK($B23),"",$G23*Rates!$B$8)</f>
        <v/>
      </c>
      <c r="Q23" s="57" t="str">
        <f>IF(ISBLANK($B23),"",$H23*Rates!$B$9)</f>
        <v/>
      </c>
      <c r="R23" s="57" t="str">
        <f>IF(ISBLANK($B23),"",$I23*Rates!$B$11)</f>
        <v/>
      </c>
      <c r="S23" s="57" t="str">
        <f>IF(ISBLANK($B23),"",$J23*Rates!$B$10)</f>
        <v/>
      </c>
      <c r="T23" s="57" t="str">
        <f>IF(ISBLANK(B23),"",Rates!$B$12)</f>
        <v/>
      </c>
    </row>
    <row r="24" spans="1:20" ht="12.75" customHeight="1">
      <c r="A24" s="34"/>
      <c r="D24"/>
      <c r="K24" s="57" t="str">
        <f t="shared" si="0"/>
        <v/>
      </c>
      <c r="L24" s="57" t="str">
        <f>IF(ISBLANK($B24),"",C24*Rates!$B$4)</f>
        <v/>
      </c>
      <c r="M24" s="57" t="str">
        <f>IF(ISBLANK($B24),"",$D24*Rates!$B$5)</f>
        <v/>
      </c>
      <c r="N24" s="57" t="str">
        <f>IF(ISBLANK($B24),"",IF(($E24*Rates!$B$7)&gt;1000,1000,$E24*Rates!$B$7))</f>
        <v/>
      </c>
      <c r="O24" s="57" t="str">
        <f>IF(ISBLANK($B24),"",$F24*Rates!$B$7)</f>
        <v/>
      </c>
      <c r="P24" s="57" t="str">
        <f>IF(ISBLANK($B24),"",$G24*Rates!$B$8)</f>
        <v/>
      </c>
      <c r="Q24" s="57" t="str">
        <f>IF(ISBLANK($B24),"",$H24*Rates!$B$9)</f>
        <v/>
      </c>
      <c r="R24" s="57" t="str">
        <f>IF(ISBLANK($B24),"",$I24*Rates!$B$11)</f>
        <v/>
      </c>
      <c r="S24" s="57" t="str">
        <f>IF(ISBLANK($B24),"",$J24*Rates!$B$10)</f>
        <v/>
      </c>
      <c r="T24" s="57" t="str">
        <f>IF(ISBLANK(B24),"",Rates!$B$12)</f>
        <v/>
      </c>
    </row>
    <row r="25" spans="1:20" ht="12.75" customHeight="1">
      <c r="A25" s="34"/>
      <c r="D25"/>
      <c r="K25" s="57" t="str">
        <f t="shared" si="0"/>
        <v/>
      </c>
      <c r="L25" s="57" t="str">
        <f>IF(ISBLANK($B25),"",C25*Rates!$B$4)</f>
        <v/>
      </c>
      <c r="M25" s="57" t="str">
        <f>IF(ISBLANK($B25),"",$D25*Rates!$B$5)</f>
        <v/>
      </c>
      <c r="N25" s="57" t="str">
        <f>IF(ISBLANK($B25),"",IF(($E25*Rates!$B$7)&gt;1000,1000,$E25*Rates!$B$7))</f>
        <v/>
      </c>
      <c r="O25" s="57" t="str">
        <f>IF(ISBLANK($B25),"",$F25*Rates!$B$7)</f>
        <v/>
      </c>
      <c r="P25" s="57" t="str">
        <f>IF(ISBLANK($B25),"",$G25*Rates!$B$8)</f>
        <v/>
      </c>
      <c r="Q25" s="57" t="str">
        <f>IF(ISBLANK($B25),"",$H25*Rates!$B$9)</f>
        <v/>
      </c>
      <c r="R25" s="57" t="str">
        <f>IF(ISBLANK($B25),"",$I25*Rates!$B$11)</f>
        <v/>
      </c>
      <c r="S25" s="57" t="str">
        <f>IF(ISBLANK($B25),"",$J25*Rates!$B$10)</f>
        <v/>
      </c>
      <c r="T25" s="57" t="str">
        <f>IF(ISBLANK(B25),"",Rates!$B$12)</f>
        <v/>
      </c>
    </row>
    <row r="26" spans="1:20" ht="12.75" customHeight="1">
      <c r="A26" s="34"/>
      <c r="D26"/>
      <c r="K26" s="57" t="str">
        <f t="shared" si="0"/>
        <v/>
      </c>
      <c r="L26" s="57" t="str">
        <f>IF(ISBLANK($B26),"",C26*Rates!$B$4)</f>
        <v/>
      </c>
      <c r="M26" s="57" t="str">
        <f>IF(ISBLANK($B26),"",$D26*Rates!$B$5)</f>
        <v/>
      </c>
      <c r="N26" s="57" t="str">
        <f>IF(ISBLANK($B26),"",IF(($E26*Rates!$B$7)&gt;1000,1000,$E26*Rates!$B$7))</f>
        <v/>
      </c>
      <c r="O26" s="57" t="str">
        <f>IF(ISBLANK($B26),"",$F26*Rates!$B$7)</f>
        <v/>
      </c>
      <c r="P26" s="57" t="str">
        <f>IF(ISBLANK($B26),"",$G26*Rates!$B$8)</f>
        <v/>
      </c>
      <c r="Q26" s="57" t="str">
        <f>IF(ISBLANK($B26),"",$H26*Rates!$B$9)</f>
        <v/>
      </c>
      <c r="R26" s="57" t="str">
        <f>IF(ISBLANK($B26),"",$I26*Rates!$B$11)</f>
        <v/>
      </c>
      <c r="S26" s="57" t="str">
        <f>IF(ISBLANK($B26),"",$J26*Rates!$B$10)</f>
        <v/>
      </c>
      <c r="T26" s="57" t="str">
        <f>IF(ISBLANK(B26),"",Rates!$B$12)</f>
        <v/>
      </c>
    </row>
    <row r="27" spans="1:20" ht="12.75" customHeight="1">
      <c r="A27" s="34"/>
      <c r="D27"/>
      <c r="K27" s="57" t="str">
        <f t="shared" si="0"/>
        <v/>
      </c>
      <c r="L27" s="57" t="str">
        <f>IF(ISBLANK($B27),"",C27*Rates!$B$4)</f>
        <v/>
      </c>
      <c r="M27" s="57" t="str">
        <f>IF(ISBLANK($B27),"",$D27*Rates!$B$5)</f>
        <v/>
      </c>
      <c r="N27" s="57" t="str">
        <f>IF(ISBLANK($B27),"",IF(($E27*Rates!$B$7)&gt;1000,1000,$E27*Rates!$B$7))</f>
        <v/>
      </c>
      <c r="O27" s="57" t="str">
        <f>IF(ISBLANK($B27),"",$F27*Rates!$B$7)</f>
        <v/>
      </c>
      <c r="P27" s="57" t="str">
        <f>IF(ISBLANK($B27),"",$G27*Rates!$B$8)</f>
        <v/>
      </c>
      <c r="Q27" s="57" t="str">
        <f>IF(ISBLANK($B27),"",$H27*Rates!$B$9)</f>
        <v/>
      </c>
      <c r="R27" s="57" t="str">
        <f>IF(ISBLANK($B27),"",$I27*Rates!$B$11)</f>
        <v/>
      </c>
      <c r="S27" s="57" t="str">
        <f>IF(ISBLANK($B27),"",$J27*Rates!$B$10)</f>
        <v/>
      </c>
      <c r="T27" s="57" t="str">
        <f>IF(ISBLANK(B27),"",Rates!$B$12)</f>
        <v/>
      </c>
    </row>
    <row r="28" spans="1:20" ht="12.75" customHeight="1">
      <c r="A28" s="34"/>
      <c r="D28"/>
      <c r="K28" s="57" t="str">
        <f t="shared" si="0"/>
        <v/>
      </c>
      <c r="L28" s="57" t="str">
        <f>IF(ISBLANK($B28),"",C28*Rates!$B$4)</f>
        <v/>
      </c>
      <c r="M28" s="57" t="str">
        <f>IF(ISBLANK($B28),"",$D28*Rates!$B$5)</f>
        <v/>
      </c>
      <c r="N28" s="57" t="str">
        <f>IF(ISBLANK($B28),"",IF(($E28*Rates!$B$7)&gt;1000,1000,$E28*Rates!$B$7))</f>
        <v/>
      </c>
      <c r="O28" s="57" t="str">
        <f>IF(ISBLANK($B28),"",$F28*Rates!$B$7)</f>
        <v/>
      </c>
      <c r="P28" s="57" t="str">
        <f>IF(ISBLANK($B28),"",$G28*Rates!$B$8)</f>
        <v/>
      </c>
      <c r="Q28" s="57" t="str">
        <f>IF(ISBLANK($B28),"",$H28*Rates!$B$9)</f>
        <v/>
      </c>
      <c r="R28" s="57" t="str">
        <f>IF(ISBLANK($B28),"",$I28*Rates!$B$11)</f>
        <v/>
      </c>
      <c r="S28" s="57" t="str">
        <f>IF(ISBLANK($B28),"",$J28*Rates!$B$10)</f>
        <v/>
      </c>
      <c r="T28" s="57" t="str">
        <f>IF(ISBLANK(B28),"",Rates!$B$12)</f>
        <v/>
      </c>
    </row>
    <row r="29" spans="1:20" ht="12.75" customHeight="1">
      <c r="A29" s="34"/>
      <c r="D29"/>
      <c r="K29" s="57" t="str">
        <f t="shared" si="0"/>
        <v/>
      </c>
      <c r="L29" s="57" t="str">
        <f>IF(ISBLANK($B29),"",C29*Rates!$B$4)</f>
        <v/>
      </c>
      <c r="M29" s="57" t="str">
        <f>IF(ISBLANK($B29),"",$D29*Rates!$B$5)</f>
        <v/>
      </c>
      <c r="N29" s="57" t="str">
        <f>IF(ISBLANK($B29),"",IF(($E29*Rates!$B$7)&gt;1000,1000,$E29*Rates!$B$7))</f>
        <v/>
      </c>
      <c r="O29" s="57" t="str">
        <f>IF(ISBLANK($B29),"",$F29*Rates!$B$7)</f>
        <v/>
      </c>
      <c r="P29" s="57" t="str">
        <f>IF(ISBLANK($B29),"",$G29*Rates!$B$8)</f>
        <v/>
      </c>
      <c r="Q29" s="57" t="str">
        <f>IF(ISBLANK($B29),"",$H29*Rates!$B$9)</f>
        <v/>
      </c>
      <c r="R29" s="57" t="str">
        <f>IF(ISBLANK($B29),"",$I29*Rates!$B$11)</f>
        <v/>
      </c>
      <c r="S29" s="57" t="str">
        <f>IF(ISBLANK($B29),"",$J29*Rates!$B$10)</f>
        <v/>
      </c>
      <c r="T29" s="57" t="str">
        <f>IF(ISBLANK(B29),"",Rates!$B$12)</f>
        <v/>
      </c>
    </row>
    <row r="30" spans="1:20" ht="12.75" customHeight="1">
      <c r="A30" s="34"/>
      <c r="D30"/>
      <c r="K30" s="57" t="str">
        <f t="shared" si="0"/>
        <v/>
      </c>
      <c r="L30" s="57" t="str">
        <f>IF(ISBLANK($B30),"",C30*Rates!$B$4)</f>
        <v/>
      </c>
      <c r="M30" s="57" t="str">
        <f>IF(ISBLANK($B30),"",$D30*Rates!$B$5)</f>
        <v/>
      </c>
      <c r="N30" s="57" t="str">
        <f>IF(ISBLANK($B30),"",IF(($E30*Rates!$B$7)&gt;1000,1000,$E30*Rates!$B$7))</f>
        <v/>
      </c>
      <c r="O30" s="57" t="str">
        <f>IF(ISBLANK($B30),"",$F30*Rates!$B$7)</f>
        <v/>
      </c>
      <c r="P30" s="57" t="str">
        <f>IF(ISBLANK($B30),"",$G30*Rates!$B$8)</f>
        <v/>
      </c>
      <c r="Q30" s="57" t="str">
        <f>IF(ISBLANK($B30),"",$H30*Rates!$B$9)</f>
        <v/>
      </c>
      <c r="R30" s="57" t="str">
        <f>IF(ISBLANK($B30),"",$I30*Rates!$B$11)</f>
        <v/>
      </c>
      <c r="S30" s="57" t="str">
        <f>IF(ISBLANK($B30),"",$J30*Rates!$B$10)</f>
        <v/>
      </c>
      <c r="T30" s="57" t="str">
        <f>IF(ISBLANK(B30),"",Rates!$B$12)</f>
        <v/>
      </c>
    </row>
    <row r="31" spans="1:20" ht="12.75" customHeight="1">
      <c r="A31" s="39"/>
      <c r="D31"/>
      <c r="K31" s="57" t="str">
        <f t="shared" si="0"/>
        <v/>
      </c>
      <c r="L31" s="57" t="str">
        <f>IF(ISBLANK($B31),"",C31*Rates!$B$4)</f>
        <v/>
      </c>
      <c r="M31" s="57" t="str">
        <f>IF(ISBLANK($B31),"",$D31*Rates!$B$5)</f>
        <v/>
      </c>
      <c r="N31" s="57" t="str">
        <f>IF(ISBLANK($B31),"",IF(($E31*Rates!$B$7)&gt;1000,1000,$E31*Rates!$B$7))</f>
        <v/>
      </c>
      <c r="O31" s="57" t="str">
        <f>IF(ISBLANK($B31),"",$F31*Rates!$B$7)</f>
        <v/>
      </c>
      <c r="P31" s="57" t="str">
        <f>IF(ISBLANK($B31),"",$G31*Rates!$B$8)</f>
        <v/>
      </c>
      <c r="Q31" s="57" t="str">
        <f>IF(ISBLANK($B31),"",$H31*Rates!$B$9)</f>
        <v/>
      </c>
      <c r="R31" s="57" t="str">
        <f>IF(ISBLANK($B31),"",$I31*Rates!$B$11)</f>
        <v/>
      </c>
      <c r="S31" s="57" t="str">
        <f>IF(ISBLANK($B31),"",$J31*Rates!$B$10)</f>
        <v/>
      </c>
      <c r="T31" s="57" t="str">
        <f>IF(ISBLANK(B31),"",Rates!$B$12)</f>
        <v/>
      </c>
    </row>
    <row r="32" spans="1:20" ht="12.75" customHeight="1">
      <c r="D32"/>
      <c r="K32" s="57" t="str">
        <f t="shared" si="0"/>
        <v/>
      </c>
      <c r="L32" s="57" t="str">
        <f>IF(ISBLANK($B32),"",C32*Rates!$B$4)</f>
        <v/>
      </c>
      <c r="M32" s="57" t="str">
        <f>IF(ISBLANK($B32),"",$D32*Rates!$B$5)</f>
        <v/>
      </c>
      <c r="N32" s="57" t="str">
        <f>IF(ISBLANK($B32),"",IF(($E32*Rates!$B$7)&gt;1000,1000,$E32*Rates!$B$7))</f>
        <v/>
      </c>
      <c r="O32" s="57" t="str">
        <f>IF(ISBLANK($B32),"",$F32*Rates!$B$7)</f>
        <v/>
      </c>
      <c r="P32" s="57" t="str">
        <f>IF(ISBLANK($B32),"",$G32*Rates!$B$8)</f>
        <v/>
      </c>
      <c r="Q32" s="57" t="str">
        <f>IF(ISBLANK($B32),"",$H32*Rates!$B$9)</f>
        <v/>
      </c>
      <c r="R32" s="57" t="str">
        <f>IF(ISBLANK($B32),"",$I32*Rates!$B$11)</f>
        <v/>
      </c>
      <c r="S32" s="57" t="str">
        <f>IF(ISBLANK($B32),"",$J32*Rates!$B$10)</f>
        <v/>
      </c>
      <c r="T32" s="57" t="str">
        <f>IF(ISBLANK(B32),"",Rates!$B$12)</f>
        <v/>
      </c>
    </row>
    <row r="33" spans="4:20" ht="12.75" customHeight="1">
      <c r="D33"/>
      <c r="K33" s="57" t="str">
        <f t="shared" si="0"/>
        <v/>
      </c>
      <c r="L33" s="57" t="str">
        <f>IF(ISBLANK($B33),"",C33*Rates!$B$4)</f>
        <v/>
      </c>
      <c r="M33" s="57" t="str">
        <f>IF(ISBLANK($B33),"",$D33*Rates!$B$5)</f>
        <v/>
      </c>
      <c r="N33" s="57" t="str">
        <f>IF(ISBLANK($B33),"",IF(($E33*Rates!$B$7)&gt;1000,1000,$E33*Rates!$B$7))</f>
        <v/>
      </c>
      <c r="O33" s="57" t="str">
        <f>IF(ISBLANK($B33),"",$F33*Rates!$B$7)</f>
        <v/>
      </c>
      <c r="P33" s="57" t="str">
        <f>IF(ISBLANK($B33),"",$G33*Rates!$B$8)</f>
        <v/>
      </c>
      <c r="Q33" s="57" t="str">
        <f>IF(ISBLANK($B33),"",$H33*Rates!$B$9)</f>
        <v/>
      </c>
      <c r="R33" s="57" t="str">
        <f>IF(ISBLANK($B33),"",$I33*Rates!$B$11)</f>
        <v/>
      </c>
      <c r="S33" s="57" t="str">
        <f>IF(ISBLANK($B33),"",$J33*Rates!$B$10)</f>
        <v/>
      </c>
      <c r="T33" s="57" t="str">
        <f>IF(ISBLANK(B33),"",Rates!$B$12)</f>
        <v/>
      </c>
    </row>
    <row r="34" spans="4:20" ht="12.75" customHeight="1">
      <c r="D34"/>
      <c r="K34" s="57" t="str">
        <f t="shared" si="0"/>
        <v/>
      </c>
      <c r="L34" s="57" t="str">
        <f>IF(ISBLANK($B34),"",C34*Rates!$B$4)</f>
        <v/>
      </c>
      <c r="M34" s="57" t="str">
        <f>IF(ISBLANK($B34),"",$D34*Rates!$B$5)</f>
        <v/>
      </c>
      <c r="N34" s="57" t="str">
        <f>IF(ISBLANK($B34),"",IF(($E34*Rates!$B$7)&gt;1000,1000,$E34*Rates!$B$7))</f>
        <v/>
      </c>
      <c r="O34" s="57" t="str">
        <f>IF(ISBLANK($B34),"",$F34*Rates!$B$7)</f>
        <v/>
      </c>
      <c r="P34" s="57" t="str">
        <f>IF(ISBLANK($B34),"",$G34*Rates!$B$8)</f>
        <v/>
      </c>
      <c r="Q34" s="57" t="str">
        <f>IF(ISBLANK($B34),"",$H34*Rates!$B$9)</f>
        <v/>
      </c>
      <c r="R34" s="57" t="str">
        <f>IF(ISBLANK($B34),"",$I34*Rates!$B$11)</f>
        <v/>
      </c>
      <c r="S34" s="57" t="str">
        <f>IF(ISBLANK($B34),"",$J34*Rates!$B$10)</f>
        <v/>
      </c>
      <c r="T34" s="57" t="str">
        <f>IF(ISBLANK(B34),"",Rates!$B$12)</f>
        <v/>
      </c>
    </row>
    <row r="35" spans="4:20" ht="12.75" customHeight="1">
      <c r="D35"/>
      <c r="K35" s="57" t="str">
        <f t="shared" si="0"/>
        <v/>
      </c>
      <c r="L35" s="57" t="str">
        <f>IF(ISBLANK($B35),"",C35*Rates!$B$4)</f>
        <v/>
      </c>
      <c r="M35" s="57" t="str">
        <f>IF(ISBLANK($B35),"",$D35*Rates!$B$5)</f>
        <v/>
      </c>
      <c r="N35" s="57" t="str">
        <f>IF(ISBLANK($B35),"",IF(($E35*Rates!$B$7)&gt;1000,1000,$E35*Rates!$B$7))</f>
        <v/>
      </c>
      <c r="O35" s="57" t="str">
        <f>IF(ISBLANK($B35),"",$F35*Rates!$B$7)</f>
        <v/>
      </c>
      <c r="P35" s="57" t="str">
        <f>IF(ISBLANK($B35),"",$G35*Rates!$B$8)</f>
        <v/>
      </c>
      <c r="Q35" s="57" t="str">
        <f>IF(ISBLANK($B35),"",$H35*Rates!$B$9)</f>
        <v/>
      </c>
      <c r="R35" s="57" t="str">
        <f>IF(ISBLANK($B35),"",$I35*Rates!$B$11)</f>
        <v/>
      </c>
      <c r="S35" s="57" t="str">
        <f>IF(ISBLANK($B35),"",$J35*Rates!$B$10)</f>
        <v/>
      </c>
      <c r="T35" s="57" t="str">
        <f>IF(ISBLANK(B35),"",Rates!$B$12)</f>
        <v/>
      </c>
    </row>
    <row r="36" spans="4:20" ht="12.75" customHeight="1">
      <c r="D36"/>
      <c r="K36" s="57" t="str">
        <f t="shared" si="0"/>
        <v/>
      </c>
      <c r="L36" s="57" t="str">
        <f>IF(ISBLANK($B36),"",C36*Rates!$B$4)</f>
        <v/>
      </c>
      <c r="M36" s="57" t="str">
        <f>IF(ISBLANK($B36),"",$D36*Rates!$B$5)</f>
        <v/>
      </c>
      <c r="N36" s="57" t="str">
        <f>IF(ISBLANK($B36),"",IF(($E36*Rates!$B$7)&gt;1000,1000,$E36*Rates!$B$7))</f>
        <v/>
      </c>
      <c r="O36" s="57" t="str">
        <f>IF(ISBLANK($B36),"",$F36*Rates!$B$7)</f>
        <v/>
      </c>
      <c r="P36" s="57" t="str">
        <f>IF(ISBLANK($B36),"",$G36*Rates!$B$8)</f>
        <v/>
      </c>
      <c r="Q36" s="57" t="str">
        <f>IF(ISBLANK($B36),"",$H36*Rates!$B$9)</f>
        <v/>
      </c>
      <c r="R36" s="57" t="str">
        <f>IF(ISBLANK($B36),"",$I36*Rates!$B$11)</f>
        <v/>
      </c>
      <c r="S36" s="57" t="str">
        <f>IF(ISBLANK($B36),"",$J36*Rates!$B$10)</f>
        <v/>
      </c>
      <c r="T36" s="57" t="str">
        <f>IF(ISBLANK(B36),"",Rates!$B$12)</f>
        <v/>
      </c>
    </row>
    <row r="37" spans="4:20" ht="12.75" customHeight="1">
      <c r="D37"/>
      <c r="K37" s="57" t="str">
        <f t="shared" si="0"/>
        <v/>
      </c>
      <c r="L37" s="57" t="str">
        <f>IF(ISBLANK($B37),"",C37*Rates!$B$4)</f>
        <v/>
      </c>
      <c r="M37" s="57" t="str">
        <f>IF(ISBLANK($B37),"",$D37*Rates!$B$5)</f>
        <v/>
      </c>
      <c r="N37" s="57" t="str">
        <f>IF(ISBLANK($B37),"",IF(($E37*Rates!$B$7)&gt;1000,1000,$E37*Rates!$B$7))</f>
        <v/>
      </c>
      <c r="O37" s="57" t="str">
        <f>IF(ISBLANK($B37),"",$F37*Rates!$B$7)</f>
        <v/>
      </c>
      <c r="P37" s="57" t="str">
        <f>IF(ISBLANK($B37),"",$G37*Rates!$B$8)</f>
        <v/>
      </c>
      <c r="Q37" s="57" t="str">
        <f>IF(ISBLANK($B37),"",$H37*Rates!$B$9)</f>
        <v/>
      </c>
      <c r="R37" s="57" t="str">
        <f>IF(ISBLANK($B37),"",$I37*Rates!$B$11)</f>
        <v/>
      </c>
      <c r="S37" s="57" t="str">
        <f>IF(ISBLANK($B37),"",$J37*Rates!$B$10)</f>
        <v/>
      </c>
      <c r="T37" s="57" t="str">
        <f>IF(ISBLANK(B37),"",Rates!$B$12)</f>
        <v/>
      </c>
    </row>
    <row r="38" spans="4:20" ht="12.75" customHeight="1">
      <c r="D38"/>
      <c r="K38" s="57" t="str">
        <f t="shared" si="0"/>
        <v/>
      </c>
      <c r="L38" s="57" t="str">
        <f>IF(ISBLANK($B38),"",C38*Rates!$B$4)</f>
        <v/>
      </c>
      <c r="M38" s="57" t="str">
        <f>IF(ISBLANK($B38),"",$D38*Rates!$B$5)</f>
        <v/>
      </c>
      <c r="N38" s="57" t="str">
        <f>IF(ISBLANK($B38),"",IF(($E38*Rates!$B$7)&gt;1000,1000,$E38*Rates!$B$7))</f>
        <v/>
      </c>
      <c r="O38" s="57" t="str">
        <f>IF(ISBLANK($B38),"",$F38*Rates!$B$7)</f>
        <v/>
      </c>
      <c r="P38" s="57" t="str">
        <f>IF(ISBLANK($B38),"",$G38*Rates!$B$8)</f>
        <v/>
      </c>
      <c r="Q38" s="57" t="str">
        <f>IF(ISBLANK($B38),"",$H38*Rates!$B$9)</f>
        <v/>
      </c>
      <c r="R38" s="57" t="str">
        <f>IF(ISBLANK($B38),"",$I38*Rates!$B$11)</f>
        <v/>
      </c>
      <c r="S38" s="57" t="str">
        <f>IF(ISBLANK($B38),"",$J38*Rates!$B$10)</f>
        <v/>
      </c>
      <c r="T38" s="57" t="str">
        <f>IF(ISBLANK(B38),"",Rates!$B$12)</f>
        <v/>
      </c>
    </row>
    <row r="39" spans="4:20" ht="12.75" customHeight="1">
      <c r="D39"/>
      <c r="K39" s="57" t="str">
        <f t="shared" si="0"/>
        <v/>
      </c>
      <c r="L39" s="57" t="str">
        <f>IF(ISBLANK($B39),"",C39*Rates!$B$4)</f>
        <v/>
      </c>
      <c r="M39" s="57" t="str">
        <f>IF(ISBLANK($B39),"",$D39*Rates!$B$5)</f>
        <v/>
      </c>
      <c r="N39" s="57" t="str">
        <f>IF(ISBLANK($B39),"",IF(($E39*Rates!$B$7)&gt;1000,1000,$E39*Rates!$B$7))</f>
        <v/>
      </c>
      <c r="O39" s="57" t="str">
        <f>IF(ISBLANK($B39),"",$F39*Rates!$B$7)</f>
        <v/>
      </c>
      <c r="P39" s="57" t="str">
        <f>IF(ISBLANK($B39),"",$G39*Rates!$B$8)</f>
        <v/>
      </c>
      <c r="Q39" s="57" t="str">
        <f>IF(ISBLANK($B39),"",$H39*Rates!$B$9)</f>
        <v/>
      </c>
      <c r="R39" s="57" t="str">
        <f>IF(ISBLANK($B39),"",$I39*Rates!$B$11)</f>
        <v/>
      </c>
      <c r="S39" s="57" t="str">
        <f>IF(ISBLANK($B39),"",$J39*Rates!$B$10)</f>
        <v/>
      </c>
      <c r="T39" s="57" t="str">
        <f>IF(ISBLANK(B39),"",Rates!$B$12)</f>
        <v/>
      </c>
    </row>
    <row r="40" spans="4:20" ht="12.75" customHeight="1">
      <c r="D40"/>
      <c r="K40" s="57" t="str">
        <f t="shared" si="0"/>
        <v/>
      </c>
      <c r="L40" s="57" t="str">
        <f>IF(ISBLANK($B40),"",C40*Rates!$B$4)</f>
        <v/>
      </c>
      <c r="M40" s="57" t="str">
        <f>IF(ISBLANK($B40),"",$D40*Rates!$B$5)</f>
        <v/>
      </c>
      <c r="N40" s="57" t="str">
        <f>IF(ISBLANK($B40),"",IF(($E40*Rates!$B$7)&gt;1000,1000,$E40*Rates!$B$7))</f>
        <v/>
      </c>
      <c r="O40" s="57" t="str">
        <f>IF(ISBLANK($B40),"",$F40*Rates!$B$7)</f>
        <v/>
      </c>
      <c r="P40" s="57" t="str">
        <f>IF(ISBLANK($B40),"",$G40*Rates!$B$8)</f>
        <v/>
      </c>
      <c r="Q40" s="57" t="str">
        <f>IF(ISBLANK($B40),"",$H40*Rates!$B$9)</f>
        <v/>
      </c>
      <c r="R40" s="57" t="str">
        <f>IF(ISBLANK($B40),"",$I40*Rates!$B$11)</f>
        <v/>
      </c>
      <c r="S40" s="57" t="str">
        <f>IF(ISBLANK($B40),"",$J40*Rates!$B$10)</f>
        <v/>
      </c>
      <c r="T40" s="57" t="str">
        <f>IF(ISBLANK(B40),"",Rates!$B$12)</f>
        <v/>
      </c>
    </row>
    <row r="41" spans="4:20" ht="12.75" customHeight="1">
      <c r="D41"/>
      <c r="K41" s="57" t="str">
        <f t="shared" si="0"/>
        <v/>
      </c>
      <c r="L41" s="57" t="str">
        <f>IF(ISBLANK($B41),"",C41*Rates!$B$4)</f>
        <v/>
      </c>
      <c r="M41" s="57" t="str">
        <f>IF(ISBLANK($B41),"",$D41*Rates!$B$5)</f>
        <v/>
      </c>
      <c r="N41" s="57" t="str">
        <f>IF(ISBLANK($B41),"",IF(($E41*Rates!$B$7)&gt;1000,1000,$E41*Rates!$B$7))</f>
        <v/>
      </c>
      <c r="O41" s="57" t="str">
        <f>IF(ISBLANK($B41),"",$F41*Rates!$B$7)</f>
        <v/>
      </c>
      <c r="P41" s="57" t="str">
        <f>IF(ISBLANK($B41),"",$G41*Rates!$B$8)</f>
        <v/>
      </c>
      <c r="Q41" s="57" t="str">
        <f>IF(ISBLANK($B41),"",$H41*Rates!$B$9)</f>
        <v/>
      </c>
      <c r="R41" s="57" t="str">
        <f>IF(ISBLANK($B41),"",$I41*Rates!$B$11)</f>
        <v/>
      </c>
      <c r="S41" s="57" t="str">
        <f>IF(ISBLANK($B41),"",$J41*Rates!$B$10)</f>
        <v/>
      </c>
      <c r="T41" s="57" t="str">
        <f>IF(ISBLANK(B41),"",Rates!$B$12)</f>
        <v/>
      </c>
    </row>
    <row r="42" spans="4:20" ht="12.75" customHeight="1">
      <c r="D42"/>
      <c r="K42" s="57" t="str">
        <f t="shared" si="0"/>
        <v/>
      </c>
      <c r="L42" s="57" t="str">
        <f>IF(ISBLANK($B42),"",C42*Rates!$B$4)</f>
        <v/>
      </c>
      <c r="M42" s="57" t="str">
        <f>IF(ISBLANK($B42),"",$D42*Rates!$B$5)</f>
        <v/>
      </c>
      <c r="N42" s="57" t="str">
        <f>IF(ISBLANK($B42),"",IF(($E42*Rates!$B$7)&gt;1000,1000,$E42*Rates!$B$7))</f>
        <v/>
      </c>
      <c r="O42" s="57" t="str">
        <f>IF(ISBLANK($B42),"",$F42*Rates!$B$7)</f>
        <v/>
      </c>
      <c r="P42" s="57" t="str">
        <f>IF(ISBLANK($B42),"",$G42*Rates!$B$8)</f>
        <v/>
      </c>
      <c r="Q42" s="57" t="str">
        <f>IF(ISBLANK($B42),"",$H42*Rates!$B$9)</f>
        <v/>
      </c>
      <c r="R42" s="57" t="str">
        <f>IF(ISBLANK($B42),"",$I42*Rates!$B$11)</f>
        <v/>
      </c>
      <c r="S42" s="57" t="str">
        <f>IF(ISBLANK($B42),"",$J42*Rates!$B$10)</f>
        <v/>
      </c>
      <c r="T42" s="57" t="str">
        <f>IF(ISBLANK(B42),"",Rates!$B$12)</f>
        <v/>
      </c>
    </row>
    <row r="43" spans="4:20" ht="12.75" customHeight="1">
      <c r="D43"/>
      <c r="K43" s="57" t="str">
        <f t="shared" si="0"/>
        <v/>
      </c>
      <c r="L43" s="57" t="str">
        <f>IF(ISBLANK($B43),"",C43*Rates!$B$4)</f>
        <v/>
      </c>
      <c r="M43" s="57" t="str">
        <f>IF(ISBLANK($B43),"",$D43*Rates!$B$5)</f>
        <v/>
      </c>
      <c r="N43" s="57" t="str">
        <f>IF(ISBLANK($B43),"",IF(($E43*Rates!$B$7)&gt;1000,1000,$E43*Rates!$B$7))</f>
        <v/>
      </c>
      <c r="O43" s="57" t="str">
        <f>IF(ISBLANK($B43),"",$F43*Rates!$B$7)</f>
        <v/>
      </c>
      <c r="P43" s="57" t="str">
        <f>IF(ISBLANK($B43),"",$G43*Rates!$B$8)</f>
        <v/>
      </c>
      <c r="Q43" s="57" t="str">
        <f>IF(ISBLANK($B43),"",$H43*Rates!$B$9)</f>
        <v/>
      </c>
      <c r="R43" s="57" t="str">
        <f>IF(ISBLANK($B43),"",$I43*Rates!$B$11)</f>
        <v/>
      </c>
      <c r="S43" s="57" t="str">
        <f>IF(ISBLANK($B43),"",$J43*Rates!$B$10)</f>
        <v/>
      </c>
      <c r="T43" s="57" t="str">
        <f>IF(ISBLANK(B43),"",Rates!$B$12)</f>
        <v/>
      </c>
    </row>
    <row r="44" spans="4:20" ht="12.75" customHeight="1">
      <c r="D44"/>
      <c r="K44" s="57" t="str">
        <f t="shared" si="0"/>
        <v/>
      </c>
      <c r="L44" s="57" t="str">
        <f>IF(ISBLANK($B44),"",C44*Rates!$B$4)</f>
        <v/>
      </c>
      <c r="M44" s="57" t="str">
        <f>IF(ISBLANK($B44),"",$D44*Rates!$B$5)</f>
        <v/>
      </c>
      <c r="N44" s="57" t="str">
        <f>IF(ISBLANK($B44),"",IF(($E44*Rates!$B$7)&gt;1000,1000,$E44*Rates!$B$7))</f>
        <v/>
      </c>
      <c r="O44" s="57" t="str">
        <f>IF(ISBLANK($B44),"",$F44*Rates!$B$7)</f>
        <v/>
      </c>
      <c r="P44" s="57" t="str">
        <f>IF(ISBLANK($B44),"",$G44*Rates!$B$8)</f>
        <v/>
      </c>
      <c r="Q44" s="57" t="str">
        <f>IF(ISBLANK($B44),"",$H44*Rates!$B$9)</f>
        <v/>
      </c>
      <c r="R44" s="57" t="str">
        <f>IF(ISBLANK($B44),"",$I44*Rates!$B$11)</f>
        <v/>
      </c>
      <c r="S44" s="57" t="str">
        <f>IF(ISBLANK($B44),"",$J44*Rates!$B$10)</f>
        <v/>
      </c>
      <c r="T44" s="57" t="str">
        <f>IF(ISBLANK(B44),"",Rates!$B$12)</f>
        <v/>
      </c>
    </row>
    <row r="45" spans="4:20" ht="12.75" customHeight="1">
      <c r="D45"/>
      <c r="K45" s="57" t="str">
        <f t="shared" si="0"/>
        <v/>
      </c>
      <c r="L45" s="57" t="str">
        <f>IF(ISBLANK($B45),"",C45*Rates!$B$4)</f>
        <v/>
      </c>
      <c r="M45" s="57" t="str">
        <f>IF(ISBLANK($B45),"",$D45*Rates!$B$5)</f>
        <v/>
      </c>
      <c r="N45" s="57" t="str">
        <f>IF(ISBLANK($B45),"",IF(($E45*Rates!$B$7)&gt;1000,1000,$E45*Rates!$B$7))</f>
        <v/>
      </c>
      <c r="O45" s="57" t="str">
        <f>IF(ISBLANK($B45),"",$F45*Rates!$B$7)</f>
        <v/>
      </c>
      <c r="P45" s="57" t="str">
        <f>IF(ISBLANK($B45),"",$G45*Rates!$B$8)</f>
        <v/>
      </c>
      <c r="Q45" s="57" t="str">
        <f>IF(ISBLANK($B45),"",$H45*Rates!$B$9)</f>
        <v/>
      </c>
      <c r="R45" s="57" t="str">
        <f>IF(ISBLANK($B45),"",$I45*Rates!$B$11)</f>
        <v/>
      </c>
      <c r="S45" s="57" t="str">
        <f>IF(ISBLANK($B45),"",$J45*Rates!$B$10)</f>
        <v/>
      </c>
      <c r="T45" s="57" t="str">
        <f>IF(ISBLANK(B45),"",Rates!$B$12)</f>
        <v/>
      </c>
    </row>
    <row r="46" spans="4:20" ht="12.75" customHeight="1">
      <c r="D46"/>
      <c r="K46" s="57" t="str">
        <f t="shared" si="0"/>
        <v/>
      </c>
      <c r="L46" s="57" t="str">
        <f>IF(ISBLANK($B46),"",C46*Rates!$B$4)</f>
        <v/>
      </c>
      <c r="M46" s="57" t="str">
        <f>IF(ISBLANK($B46),"",$D46*Rates!$B$5)</f>
        <v/>
      </c>
      <c r="N46" s="57" t="str">
        <f>IF(ISBLANK($B46),"",IF(($E46*Rates!$B$7)&gt;1000,1000,$E46*Rates!$B$7))</f>
        <v/>
      </c>
      <c r="O46" s="57" t="str">
        <f>IF(ISBLANK($B46),"",$F46*Rates!$B$7)</f>
        <v/>
      </c>
      <c r="P46" s="57" t="str">
        <f>IF(ISBLANK($B46),"",$G46*Rates!$B$8)</f>
        <v/>
      </c>
      <c r="Q46" s="57" t="str">
        <f>IF(ISBLANK($B46),"",$H46*Rates!$B$9)</f>
        <v/>
      </c>
      <c r="R46" s="57" t="str">
        <f>IF(ISBLANK($B46),"",$I46*Rates!$B$11)</f>
        <v/>
      </c>
      <c r="S46" s="57" t="str">
        <f>IF(ISBLANK($B46),"",$J46*Rates!$B$10)</f>
        <v/>
      </c>
      <c r="T46" s="57" t="str">
        <f>IF(ISBLANK(B46),"",Rates!$B$12)</f>
        <v/>
      </c>
    </row>
    <row r="47" spans="4:20" ht="12.75" customHeight="1">
      <c r="D47"/>
      <c r="K47" s="57" t="str">
        <f t="shared" si="0"/>
        <v/>
      </c>
      <c r="L47" s="57" t="str">
        <f>IF(ISBLANK($B47),"",C47*Rates!$B$4)</f>
        <v/>
      </c>
      <c r="M47" s="57" t="str">
        <f>IF(ISBLANK($B47),"",$D47*Rates!$B$5)</f>
        <v/>
      </c>
      <c r="N47" s="57" t="str">
        <f>IF(ISBLANK($B47),"",IF(($E47*Rates!$B$7)&gt;1000,1000,$E47*Rates!$B$7))</f>
        <v/>
      </c>
      <c r="O47" s="57" t="str">
        <f>IF(ISBLANK($B47),"",$F47*Rates!$B$7)</f>
        <v/>
      </c>
      <c r="P47" s="57" t="str">
        <f>IF(ISBLANK($B47),"",$G47*Rates!$B$8)</f>
        <v/>
      </c>
      <c r="Q47" s="57" t="str">
        <f>IF(ISBLANK($B47),"",$H47*Rates!$B$9)</f>
        <v/>
      </c>
      <c r="R47" s="57" t="str">
        <f>IF(ISBLANK($B47),"",$I47*Rates!$B$11)</f>
        <v/>
      </c>
      <c r="S47" s="57" t="str">
        <f>IF(ISBLANK($B47),"",$J47*Rates!$B$10)</f>
        <v/>
      </c>
      <c r="T47" s="57" t="str">
        <f>IF(ISBLANK(B47),"",Rates!$B$12)</f>
        <v/>
      </c>
    </row>
    <row r="48" spans="4:20" ht="12.75" customHeight="1">
      <c r="D48"/>
      <c r="K48" s="57" t="str">
        <f t="shared" si="0"/>
        <v/>
      </c>
      <c r="L48" s="57" t="str">
        <f>IF(ISBLANK($B48),"",C48*Rates!$B$4)</f>
        <v/>
      </c>
      <c r="M48" s="57" t="str">
        <f>IF(ISBLANK($B48),"",$D48*Rates!$B$5)</f>
        <v/>
      </c>
      <c r="N48" s="57" t="str">
        <f>IF(ISBLANK($B48),"",IF(($E48*Rates!$B$7)&gt;1000,1000,$E48*Rates!$B$7))</f>
        <v/>
      </c>
      <c r="O48" s="57" t="str">
        <f>IF(ISBLANK($B48),"",$F48*Rates!$B$7)</f>
        <v/>
      </c>
      <c r="P48" s="57" t="str">
        <f>IF(ISBLANK($B48),"",$G48*Rates!$B$8)</f>
        <v/>
      </c>
      <c r="Q48" s="57" t="str">
        <f>IF(ISBLANK($B48),"",$H48*Rates!$B$9)</f>
        <v/>
      </c>
      <c r="R48" s="57" t="str">
        <f>IF(ISBLANK($B48),"",$I48*Rates!$B$11)</f>
        <v/>
      </c>
      <c r="S48" s="57" t="str">
        <f>IF(ISBLANK($B48),"",$J48*Rates!$B$10)</f>
        <v/>
      </c>
      <c r="T48" s="57" t="str">
        <f>IF(ISBLANK(B48),"",Rates!$B$12)</f>
        <v/>
      </c>
    </row>
    <row r="49" spans="4:20" ht="12.75" customHeight="1">
      <c r="D49"/>
      <c r="K49" s="57" t="str">
        <f t="shared" si="0"/>
        <v/>
      </c>
      <c r="L49" s="57" t="str">
        <f>IF(ISBLANK($B49),"",C49*Rates!$B$4)</f>
        <v/>
      </c>
      <c r="M49" s="57" t="str">
        <f>IF(ISBLANK($B49),"",$D49*Rates!$B$5)</f>
        <v/>
      </c>
      <c r="N49" s="57" t="str">
        <f>IF(ISBLANK($B49),"",IF(($E49*Rates!$B$7)&gt;1000,1000,$E49*Rates!$B$7))</f>
        <v/>
      </c>
      <c r="O49" s="57" t="str">
        <f>IF(ISBLANK($B49),"",$F49*Rates!$B$7)</f>
        <v/>
      </c>
      <c r="P49" s="57" t="str">
        <f>IF(ISBLANK($B49),"",$G49*Rates!$B$8)</f>
        <v/>
      </c>
      <c r="Q49" s="57" t="str">
        <f>IF(ISBLANK($B49),"",$H49*Rates!$B$9)</f>
        <v/>
      </c>
      <c r="R49" s="57" t="str">
        <f>IF(ISBLANK($B49),"",$I49*Rates!$B$11)</f>
        <v/>
      </c>
      <c r="S49" s="57" t="str">
        <f>IF(ISBLANK($B49),"",$J49*Rates!$B$10)</f>
        <v/>
      </c>
      <c r="T49" s="57" t="str">
        <f>IF(ISBLANK(B49),"",Rates!$B$12)</f>
        <v/>
      </c>
    </row>
    <row r="50" spans="4:20" ht="12.75" customHeight="1">
      <c r="D50"/>
      <c r="K50" s="57" t="str">
        <f t="shared" si="0"/>
        <v/>
      </c>
      <c r="L50" s="57" t="str">
        <f>IF(ISBLANK($B50),"",C50*Rates!$B$4)</f>
        <v/>
      </c>
      <c r="M50" s="57" t="str">
        <f>IF(ISBLANK($B50),"",$D50*Rates!$B$5)</f>
        <v/>
      </c>
      <c r="N50" s="57" t="str">
        <f>IF(ISBLANK($B50),"",IF(($E50*Rates!$B$7)&gt;1000,1000,$E50*Rates!$B$7))</f>
        <v/>
      </c>
      <c r="O50" s="57" t="str">
        <f>IF(ISBLANK($B50),"",$F50*Rates!$B$7)</f>
        <v/>
      </c>
      <c r="P50" s="57" t="str">
        <f>IF(ISBLANK($B50),"",$G50*Rates!$B$8)</f>
        <v/>
      </c>
      <c r="Q50" s="57" t="str">
        <f>IF(ISBLANK($B50),"",$H50*Rates!$B$9)</f>
        <v/>
      </c>
      <c r="R50" s="57" t="str">
        <f>IF(ISBLANK($B50),"",$I50*Rates!$B$11)</f>
        <v/>
      </c>
      <c r="S50" s="57" t="str">
        <f>IF(ISBLANK($B50),"",$J50*Rates!$B$10)</f>
        <v/>
      </c>
      <c r="T50" s="57" t="str">
        <f>IF(ISBLANK(B50),"",Rates!$B$12)</f>
        <v/>
      </c>
    </row>
    <row r="51" spans="4:20" ht="12.75" customHeight="1">
      <c r="D51"/>
      <c r="K51" s="57" t="str">
        <f t="shared" si="0"/>
        <v/>
      </c>
      <c r="L51" s="57" t="str">
        <f>IF(ISBLANK($B51),"",C51*Rates!$B$4)</f>
        <v/>
      </c>
      <c r="M51" s="57" t="str">
        <f>IF(ISBLANK($B51),"",$D51*Rates!$B$5)</f>
        <v/>
      </c>
      <c r="N51" s="57" t="str">
        <f>IF(ISBLANK($B51),"",IF(($E51*Rates!$B$7)&gt;1000,1000,$E51*Rates!$B$7))</f>
        <v/>
      </c>
      <c r="O51" s="57" t="str">
        <f>IF(ISBLANK($B51),"",$F51*Rates!$B$7)</f>
        <v/>
      </c>
      <c r="P51" s="57" t="str">
        <f>IF(ISBLANK($B51),"",$G51*Rates!$B$8)</f>
        <v/>
      </c>
      <c r="Q51" s="57" t="str">
        <f>IF(ISBLANK($B51),"",$H51*Rates!$B$9)</f>
        <v/>
      </c>
      <c r="R51" s="57" t="str">
        <f>IF(ISBLANK($B51),"",$I51*Rates!$B$11)</f>
        <v/>
      </c>
      <c r="S51" s="57" t="str">
        <f>IF(ISBLANK($B51),"",$J51*Rates!$B$10)</f>
        <v/>
      </c>
      <c r="T51" s="57" t="str">
        <f>IF(ISBLANK(B51),"",Rates!$B$12)</f>
        <v/>
      </c>
    </row>
    <row r="52" spans="4:20" ht="12.75" customHeight="1">
      <c r="D52"/>
      <c r="K52" s="57" t="str">
        <f t="shared" si="0"/>
        <v/>
      </c>
      <c r="L52" s="57" t="str">
        <f>IF(ISBLANK($B52),"",C52*Rates!$B$4)</f>
        <v/>
      </c>
      <c r="M52" s="57" t="str">
        <f>IF(ISBLANK($B52),"",$D52*Rates!$B$5)</f>
        <v/>
      </c>
      <c r="N52" s="57" t="str">
        <f>IF(ISBLANK($B52),"",IF(($E52*Rates!$B$7)&gt;1000,1000,$E52*Rates!$B$7))</f>
        <v/>
      </c>
      <c r="O52" s="57" t="str">
        <f>IF(ISBLANK($B52),"",$F52*Rates!$B$7)</f>
        <v/>
      </c>
      <c r="P52" s="57" t="str">
        <f>IF(ISBLANK($B52),"",$G52*Rates!$B$8)</f>
        <v/>
      </c>
      <c r="Q52" s="57" t="str">
        <f>IF(ISBLANK($B52),"",$H52*Rates!$B$9)</f>
        <v/>
      </c>
      <c r="R52" s="57" t="str">
        <f>IF(ISBLANK($B52),"",$I52*Rates!$B$11)</f>
        <v/>
      </c>
      <c r="S52" s="57" t="str">
        <f>IF(ISBLANK($B52),"",$J52*Rates!$B$10)</f>
        <v/>
      </c>
      <c r="T52" s="57" t="str">
        <f>IF(ISBLANK(B52),"",Rates!$B$12)</f>
        <v/>
      </c>
    </row>
    <row r="53" spans="4:20" ht="12.75" customHeight="1">
      <c r="D53"/>
      <c r="K53" s="57" t="str">
        <f t="shared" si="0"/>
        <v/>
      </c>
      <c r="L53" s="57" t="str">
        <f>IF(ISBLANK($B53),"",C53*Rates!$B$4)</f>
        <v/>
      </c>
      <c r="M53" s="57" t="str">
        <f>IF(ISBLANK($B53),"",$D53*Rates!$B$5)</f>
        <v/>
      </c>
      <c r="N53" s="57" t="str">
        <f>IF(ISBLANK($B53),"",IF(($E53*Rates!$B$7)&gt;1000,1000,$E53*Rates!$B$7))</f>
        <v/>
      </c>
      <c r="O53" s="57" t="str">
        <f>IF(ISBLANK($B53),"",$F53*Rates!$B$7)</f>
        <v/>
      </c>
      <c r="P53" s="57" t="str">
        <f>IF(ISBLANK($B53),"",$G53*Rates!$B$8)</f>
        <v/>
      </c>
      <c r="Q53" s="57" t="str">
        <f>IF(ISBLANK($B53),"",$H53*Rates!$B$9)</f>
        <v/>
      </c>
      <c r="R53" s="57" t="str">
        <f>IF(ISBLANK($B53),"",$I53*Rates!$B$11)</f>
        <v/>
      </c>
      <c r="S53" s="57" t="str">
        <f>IF(ISBLANK($B53),"",$J53*Rates!$B$10)</f>
        <v/>
      </c>
      <c r="T53" s="57" t="str">
        <f>IF(ISBLANK(B53),"",Rates!$B$12)</f>
        <v/>
      </c>
    </row>
    <row r="54" spans="4:20" ht="12.75" customHeight="1">
      <c r="D54"/>
      <c r="K54" s="57" t="str">
        <f t="shared" si="0"/>
        <v/>
      </c>
      <c r="L54" s="57" t="str">
        <f>IF(ISBLANK($B54),"",C54*Rates!$B$4)</f>
        <v/>
      </c>
      <c r="M54" s="57" t="str">
        <f>IF(ISBLANK($B54),"",$D54*Rates!$B$5)</f>
        <v/>
      </c>
      <c r="N54" s="57" t="str">
        <f>IF(ISBLANK($B54),"",IF(($E54*Rates!$B$7)&gt;1000,1000,$E54*Rates!$B$7))</f>
        <v/>
      </c>
      <c r="O54" s="57" t="str">
        <f>IF(ISBLANK($B54),"",$F54*Rates!$B$7)</f>
        <v/>
      </c>
      <c r="P54" s="57" t="str">
        <f>IF(ISBLANK($B54),"",$G54*Rates!$B$8)</f>
        <v/>
      </c>
      <c r="Q54" s="57" t="str">
        <f>IF(ISBLANK($B54),"",$H54*Rates!$B$9)</f>
        <v/>
      </c>
      <c r="R54" s="57" t="str">
        <f>IF(ISBLANK($B54),"",$I54*Rates!$B$11)</f>
        <v/>
      </c>
      <c r="S54" s="57" t="str">
        <f>IF(ISBLANK($B54),"",$J54*Rates!$B$10)</f>
        <v/>
      </c>
      <c r="T54" s="57" t="str">
        <f>IF(ISBLANK(B54),"",Rates!$B$12)</f>
        <v/>
      </c>
    </row>
    <row r="55" spans="4:20" ht="12.75" customHeight="1">
      <c r="D55"/>
      <c r="K55" s="57" t="str">
        <f t="shared" si="0"/>
        <v/>
      </c>
      <c r="L55" s="57" t="str">
        <f>IF(ISBLANK($B55),"",C55*Rates!$B$4)</f>
        <v/>
      </c>
      <c r="M55" s="57" t="str">
        <f>IF(ISBLANK($B55),"",$D55*Rates!$B$5)</f>
        <v/>
      </c>
      <c r="N55" s="57" t="str">
        <f>IF(ISBLANK($B55),"",IF(($E55*Rates!$B$7)&gt;1000,1000,$E55*Rates!$B$7))</f>
        <v/>
      </c>
      <c r="O55" s="57" t="str">
        <f>IF(ISBLANK($B55),"",$F55*Rates!$B$7)</f>
        <v/>
      </c>
      <c r="P55" s="57" t="str">
        <f>IF(ISBLANK($B55),"",$G55*Rates!$B$8)</f>
        <v/>
      </c>
      <c r="Q55" s="57" t="str">
        <f>IF(ISBLANK($B55),"",$H55*Rates!$B$9)</f>
        <v/>
      </c>
      <c r="R55" s="57" t="str">
        <f>IF(ISBLANK($B55),"",$I55*Rates!$B$11)</f>
        <v/>
      </c>
      <c r="S55" s="57" t="str">
        <f>IF(ISBLANK($B55),"",$J55*Rates!$B$10)</f>
        <v/>
      </c>
      <c r="T55" s="57" t="str">
        <f>IF(ISBLANK(B55),"",Rates!$B$12)</f>
        <v/>
      </c>
    </row>
    <row r="56" spans="4:20" ht="12.75" customHeight="1">
      <c r="D56"/>
      <c r="K56" s="57" t="str">
        <f t="shared" si="0"/>
        <v/>
      </c>
      <c r="L56" s="57" t="str">
        <f>IF(ISBLANK($B56),"",C56*Rates!$B$4)</f>
        <v/>
      </c>
      <c r="M56" s="57" t="str">
        <f>IF(ISBLANK($B56),"",$D56*Rates!$B$5)</f>
        <v/>
      </c>
      <c r="N56" s="57" t="str">
        <f>IF(ISBLANK($B56),"",IF(($E56*Rates!$B$7)&gt;1000,1000,$E56*Rates!$B$7))</f>
        <v/>
      </c>
      <c r="O56" s="57" t="str">
        <f>IF(ISBLANK($B56),"",$F56*Rates!$B$7)</f>
        <v/>
      </c>
      <c r="P56" s="57" t="str">
        <f>IF(ISBLANK($B56),"",$G56*Rates!$B$8)</f>
        <v/>
      </c>
      <c r="Q56" s="57" t="str">
        <f>IF(ISBLANK($B56),"",$H56*Rates!$B$9)</f>
        <v/>
      </c>
      <c r="R56" s="57" t="str">
        <f>IF(ISBLANK($B56),"",$I56*Rates!$B$11)</f>
        <v/>
      </c>
      <c r="S56" s="57" t="str">
        <f>IF(ISBLANK($B56),"",$J56*Rates!$B$10)</f>
        <v/>
      </c>
      <c r="T56" s="57" t="str">
        <f>IF(ISBLANK(B56),"",Rates!$B$12)</f>
        <v/>
      </c>
    </row>
    <row r="57" spans="4:20" ht="12.75" customHeight="1">
      <c r="D57"/>
      <c r="K57" s="57" t="str">
        <f t="shared" si="0"/>
        <v/>
      </c>
      <c r="L57" s="57" t="str">
        <f>IF(ISBLANK($B57),"",C57*Rates!$B$4)</f>
        <v/>
      </c>
      <c r="M57" s="57" t="str">
        <f>IF(ISBLANK($B57),"",$D57*Rates!$B$5)</f>
        <v/>
      </c>
      <c r="N57" s="57" t="str">
        <f>IF(ISBLANK($B57),"",IF(($E57*Rates!$B$7)&gt;1000,1000,$E57*Rates!$B$7))</f>
        <v/>
      </c>
      <c r="O57" s="57" t="str">
        <f>IF(ISBLANK($B57),"",$F57*Rates!$B$7)</f>
        <v/>
      </c>
      <c r="P57" s="57" t="str">
        <f>IF(ISBLANK($B57),"",$G57*Rates!$B$8)</f>
        <v/>
      </c>
      <c r="Q57" s="57" t="str">
        <f>IF(ISBLANK($B57),"",$H57*Rates!$B$9)</f>
        <v/>
      </c>
      <c r="R57" s="57" t="str">
        <f>IF(ISBLANK($B57),"",$I57*Rates!$B$11)</f>
        <v/>
      </c>
      <c r="S57" s="57" t="str">
        <f>IF(ISBLANK($B57),"",$J57*Rates!$B$10)</f>
        <v/>
      </c>
      <c r="T57" s="57" t="str">
        <f>IF(ISBLANK(B57),"",Rates!$B$12)</f>
        <v/>
      </c>
    </row>
    <row r="58" spans="4:20" ht="12.75" customHeight="1">
      <c r="D58"/>
      <c r="K58" s="57" t="str">
        <f t="shared" si="0"/>
        <v/>
      </c>
      <c r="L58" s="57" t="str">
        <f>IF(ISBLANK($B58),"",C58*Rates!$B$4)</f>
        <v/>
      </c>
      <c r="M58" s="57" t="str">
        <f>IF(ISBLANK($B58),"",$D58*Rates!$B$5)</f>
        <v/>
      </c>
      <c r="N58" s="57" t="str">
        <f>IF(ISBLANK($B58),"",IF(($E58*Rates!$B$7)&gt;1000,1000,$E58*Rates!$B$7))</f>
        <v/>
      </c>
      <c r="O58" s="57" t="str">
        <f>IF(ISBLANK($B58),"",$F58*Rates!$B$7)</f>
        <v/>
      </c>
      <c r="P58" s="57" t="str">
        <f>IF(ISBLANK($B58),"",$G58*Rates!$B$8)</f>
        <v/>
      </c>
      <c r="Q58" s="57" t="str">
        <f>IF(ISBLANK($B58),"",$H58*Rates!$B$9)</f>
        <v/>
      </c>
      <c r="R58" s="57" t="str">
        <f>IF(ISBLANK($B58),"",$I58*Rates!$B$11)</f>
        <v/>
      </c>
      <c r="S58" s="57" t="str">
        <f>IF(ISBLANK($B58),"",$J58*Rates!$B$10)</f>
        <v/>
      </c>
      <c r="T58" s="57" t="str">
        <f>IF(ISBLANK(B58),"",Rates!$B$12)</f>
        <v/>
      </c>
    </row>
    <row r="59" spans="4:20" ht="12.75" customHeight="1">
      <c r="D59"/>
      <c r="K59" s="57" t="str">
        <f t="shared" si="0"/>
        <v/>
      </c>
      <c r="L59" s="57" t="str">
        <f>IF(ISBLANK($B59),"",C59*Rates!$B$4)</f>
        <v/>
      </c>
      <c r="M59" s="57" t="str">
        <f>IF(ISBLANK($B59),"",$D59*Rates!$B$5)</f>
        <v/>
      </c>
      <c r="N59" s="57" t="str">
        <f>IF(ISBLANK($B59),"",IF(($E59*Rates!$B$7)&gt;1000,1000,$E59*Rates!$B$7))</f>
        <v/>
      </c>
      <c r="O59" s="57" t="str">
        <f>IF(ISBLANK($B59),"",$F59*Rates!$B$7)</f>
        <v/>
      </c>
      <c r="P59" s="57" t="str">
        <f>IF(ISBLANK($B59),"",$G59*Rates!$B$8)</f>
        <v/>
      </c>
      <c r="Q59" s="57" t="str">
        <f>IF(ISBLANK($B59),"",$H59*Rates!$B$9)</f>
        <v/>
      </c>
      <c r="R59" s="57" t="str">
        <f>IF(ISBLANK($B59),"",$I59*Rates!$B$11)</f>
        <v/>
      </c>
      <c r="S59" s="57" t="str">
        <f>IF(ISBLANK($B59),"",$J59*Rates!$B$10)</f>
        <v/>
      </c>
      <c r="T59" s="57" t="str">
        <f>IF(ISBLANK(B59),"",Rates!$B$12)</f>
        <v/>
      </c>
    </row>
    <row r="60" spans="4:20" ht="12.75" customHeight="1">
      <c r="D60"/>
      <c r="K60" s="57" t="str">
        <f t="shared" si="0"/>
        <v/>
      </c>
      <c r="L60" s="57" t="str">
        <f>IF(ISBLANK($B60),"",C60*Rates!$B$4)</f>
        <v/>
      </c>
      <c r="M60" s="57" t="str">
        <f>IF(ISBLANK($B60),"",$D60*Rates!$B$5)</f>
        <v/>
      </c>
      <c r="N60" s="57" t="str">
        <f>IF(ISBLANK($B60),"",IF(($E60*Rates!$B$7)&gt;1000,1000,$E60*Rates!$B$7))</f>
        <v/>
      </c>
      <c r="O60" s="57" t="str">
        <f>IF(ISBLANK($B60),"",$F60*Rates!$B$7)</f>
        <v/>
      </c>
      <c r="P60" s="57" t="str">
        <f>IF(ISBLANK($B60),"",$G60*Rates!$B$8)</f>
        <v/>
      </c>
      <c r="Q60" s="57" t="str">
        <f>IF(ISBLANK($B60),"",$H60*Rates!$B$9)</f>
        <v/>
      </c>
      <c r="R60" s="57" t="str">
        <f>IF(ISBLANK($B60),"",$I60*Rates!$B$11)</f>
        <v/>
      </c>
      <c r="S60" s="57" t="str">
        <f>IF(ISBLANK($B60),"",$J60*Rates!$B$10)</f>
        <v/>
      </c>
      <c r="T60" s="57" t="str">
        <f>IF(ISBLANK(B60),"",Rates!$B$12)</f>
        <v/>
      </c>
    </row>
    <row r="61" spans="4:20" ht="12.75" customHeight="1">
      <c r="D61"/>
      <c r="K61" s="57" t="str">
        <f t="shared" si="0"/>
        <v/>
      </c>
      <c r="L61" s="57" t="str">
        <f>IF(ISBLANK($B61),"",C61*Rates!$B$4)</f>
        <v/>
      </c>
      <c r="M61" s="57" t="str">
        <f>IF(ISBLANK($B61),"",$D61*Rates!$B$5)</f>
        <v/>
      </c>
      <c r="N61" s="57" t="str">
        <f>IF(ISBLANK($B61),"",IF(($E61*Rates!$B$7)&gt;1000,1000,$E61*Rates!$B$7))</f>
        <v/>
      </c>
      <c r="O61" s="57" t="str">
        <f>IF(ISBLANK($B61),"",$F61*Rates!$B$7)</f>
        <v/>
      </c>
      <c r="P61" s="57" t="str">
        <f>IF(ISBLANK($B61),"",$G61*Rates!$B$8)</f>
        <v/>
      </c>
      <c r="Q61" s="57" t="str">
        <f>IF(ISBLANK($B61),"",$H61*Rates!$B$9)</f>
        <v/>
      </c>
      <c r="R61" s="57" t="str">
        <f>IF(ISBLANK($B61),"",$I61*Rates!$B$11)</f>
        <v/>
      </c>
      <c r="S61" s="57" t="str">
        <f>IF(ISBLANK($B61),"",$J61*Rates!$B$10)</f>
        <v/>
      </c>
      <c r="T61" s="57" t="str">
        <f>IF(ISBLANK(B61),"",Rates!$B$12)</f>
        <v/>
      </c>
    </row>
    <row r="62" spans="4:20" ht="12.75" customHeight="1">
      <c r="D62"/>
      <c r="K62" s="57" t="str">
        <f t="shared" si="0"/>
        <v/>
      </c>
      <c r="L62" s="57" t="str">
        <f>IF(ISBLANK($B62),"",C62*Rates!$B$4)</f>
        <v/>
      </c>
      <c r="M62" s="57" t="str">
        <f>IF(ISBLANK($B62),"",$D62*Rates!$B$5)</f>
        <v/>
      </c>
      <c r="N62" s="57" t="str">
        <f>IF(ISBLANK($B62),"",IF(($E62*Rates!$B$7)&gt;1000,1000,$E62*Rates!$B$7))</f>
        <v/>
      </c>
      <c r="O62" s="57" t="str">
        <f>IF(ISBLANK($B62),"",$F62*Rates!$B$7)</f>
        <v/>
      </c>
      <c r="P62" s="57" t="str">
        <f>IF(ISBLANK($B62),"",$G62*Rates!$B$8)</f>
        <v/>
      </c>
      <c r="Q62" s="57" t="str">
        <f>IF(ISBLANK($B62),"",$H62*Rates!$B$9)</f>
        <v/>
      </c>
      <c r="R62" s="57" t="str">
        <f>IF(ISBLANK($B62),"",$I62*Rates!$B$11)</f>
        <v/>
      </c>
      <c r="S62" s="57" t="str">
        <f>IF(ISBLANK($B62),"",$J62*Rates!$B$10)</f>
        <v/>
      </c>
      <c r="T62" s="57" t="str">
        <f>IF(ISBLANK(B62),"",Rates!$B$12)</f>
        <v/>
      </c>
    </row>
    <row r="63" spans="4:20" ht="12.75" customHeight="1">
      <c r="D63"/>
      <c r="K63" s="57" t="str">
        <f t="shared" si="0"/>
        <v/>
      </c>
      <c r="L63" s="57" t="str">
        <f>IF(ISBLANK($B63),"",C63*Rates!$B$4)</f>
        <v/>
      </c>
      <c r="M63" s="57" t="str">
        <f>IF(ISBLANK($B63),"",$D63*Rates!$B$5)</f>
        <v/>
      </c>
      <c r="N63" s="57" t="str">
        <f>IF(ISBLANK($B63),"",IF(($E63*Rates!$B$7)&gt;1000,1000,$E63*Rates!$B$7))</f>
        <v/>
      </c>
      <c r="O63" s="57" t="str">
        <f>IF(ISBLANK($B63),"",$F63*Rates!$B$7)</f>
        <v/>
      </c>
      <c r="P63" s="57" t="str">
        <f>IF(ISBLANK($B63),"",$G63*Rates!$B$8)</f>
        <v/>
      </c>
      <c r="Q63" s="57" t="str">
        <f>IF(ISBLANK($B63),"",$H63*Rates!$B$9)</f>
        <v/>
      </c>
      <c r="R63" s="57" t="str">
        <f>IF(ISBLANK($B63),"",$I63*Rates!$B$11)</f>
        <v/>
      </c>
      <c r="S63" s="57" t="str">
        <f>IF(ISBLANK($B63),"",$J63*Rates!$B$10)</f>
        <v/>
      </c>
      <c r="T63" s="57" t="str">
        <f>IF(ISBLANK(B63),"",Rates!$B$12)</f>
        <v/>
      </c>
    </row>
    <row r="64" spans="4:20" ht="12.75" customHeight="1">
      <c r="D64"/>
      <c r="K64" s="57" t="str">
        <f t="shared" si="0"/>
        <v/>
      </c>
      <c r="L64" s="57" t="str">
        <f>IF(ISBLANK($B64),"",C64*Rates!$B$4)</f>
        <v/>
      </c>
      <c r="M64" s="57" t="str">
        <f>IF(ISBLANK($B64),"",$D64*Rates!$B$5)</f>
        <v/>
      </c>
      <c r="N64" s="57" t="str">
        <f>IF(ISBLANK($B64),"",IF(($E64*Rates!$B$7)&gt;1000,1000,$E64*Rates!$B$7))</f>
        <v/>
      </c>
      <c r="O64" s="57" t="str">
        <f>IF(ISBLANK($B64),"",$F64*Rates!$B$7)</f>
        <v/>
      </c>
      <c r="P64" s="57" t="str">
        <f>IF(ISBLANK($B64),"",$G64*Rates!$B$8)</f>
        <v/>
      </c>
      <c r="Q64" s="57" t="str">
        <f>IF(ISBLANK($B64),"",$H64*Rates!$B$9)</f>
        <v/>
      </c>
      <c r="R64" s="57" t="str">
        <f>IF(ISBLANK($B64),"",$I64*Rates!$B$11)</f>
        <v/>
      </c>
      <c r="S64" s="57" t="str">
        <f>IF(ISBLANK($B64),"",$J64*Rates!$B$10)</f>
        <v/>
      </c>
      <c r="T64" s="57" t="str">
        <f>IF(ISBLANK(B64),"",Rates!$B$12)</f>
        <v/>
      </c>
    </row>
    <row r="65" spans="4:20" ht="12.75" customHeight="1">
      <c r="D65"/>
      <c r="K65" s="57" t="str">
        <f t="shared" si="0"/>
        <v/>
      </c>
      <c r="L65" s="57" t="str">
        <f>IF(ISBLANK($B65),"",C65*Rates!$B$4)</f>
        <v/>
      </c>
      <c r="M65" s="57" t="str">
        <f>IF(ISBLANK($B65),"",$D65*Rates!$B$5)</f>
        <v/>
      </c>
      <c r="N65" s="57" t="str">
        <f>IF(ISBLANK($B65),"",IF(($E65*Rates!$B$7)&gt;1000,1000,$E65*Rates!$B$7))</f>
        <v/>
      </c>
      <c r="O65" s="57" t="str">
        <f>IF(ISBLANK($B65),"",$F65*Rates!$B$7)</f>
        <v/>
      </c>
      <c r="P65" s="57" t="str">
        <f>IF(ISBLANK($B65),"",$G65*Rates!$B$8)</f>
        <v/>
      </c>
      <c r="Q65" s="57" t="str">
        <f>IF(ISBLANK($B65),"",$H65*Rates!$B$9)</f>
        <v/>
      </c>
      <c r="R65" s="57" t="str">
        <f>IF(ISBLANK($B65),"",$I65*Rates!$B$11)</f>
        <v/>
      </c>
      <c r="S65" s="57" t="str">
        <f>IF(ISBLANK($B65),"",$J65*Rates!$B$10)</f>
        <v/>
      </c>
      <c r="T65" s="57" t="str">
        <f>IF(ISBLANK(B65),"",Rates!$B$12)</f>
        <v/>
      </c>
    </row>
    <row r="66" spans="4:20" ht="12.75" customHeight="1">
      <c r="K66" s="57" t="str">
        <f t="shared" si="0"/>
        <v/>
      </c>
      <c r="L66" s="57" t="str">
        <f>IF(ISBLANK($B66),"",C66*Rates!$B$4)</f>
        <v/>
      </c>
      <c r="M66" s="57" t="str">
        <f>IF(ISBLANK($B66),"",$D66*Rates!$B$5)</f>
        <v/>
      </c>
      <c r="N66" s="57" t="str">
        <f>IF(ISBLANK($B66),"",IF(($E66*Rates!$B$7)&gt;1000,1000,$E66*Rates!$B$7))</f>
        <v/>
      </c>
      <c r="O66" s="57" t="str">
        <f>IF(ISBLANK($B66),"",$F66*Rates!$B$7)</f>
        <v/>
      </c>
      <c r="P66" s="57" t="str">
        <f>IF(ISBLANK($B66),"",$G66*Rates!$B$8)</f>
        <v/>
      </c>
      <c r="Q66" s="57" t="str">
        <f>IF(ISBLANK($B66),"",$H66*Rates!$B$9)</f>
        <v/>
      </c>
      <c r="R66" s="57" t="str">
        <f>IF(ISBLANK($B66),"",$I66*Rates!$B$11)</f>
        <v/>
      </c>
      <c r="S66" s="57" t="str">
        <f>IF(ISBLANK($B66),"",$J66*Rates!$B$10)</f>
        <v/>
      </c>
      <c r="T66" s="57" t="str">
        <f>IF(ISBLANK(B66),"",Rates!$B$12)</f>
        <v/>
      </c>
    </row>
    <row r="67" spans="4:20" ht="12.75" customHeight="1">
      <c r="K67" s="57" t="str">
        <f t="shared" ref="K67:K71" si="1">IF(ISBLANK($B67),"",SUM(L67:T67))</f>
        <v/>
      </c>
      <c r="L67" s="57" t="str">
        <f>IF(ISBLANK($B67),"",C67*Rates!$B$4)</f>
        <v/>
      </c>
      <c r="M67" s="57" t="str">
        <f>IF(ISBLANK($B67),"",$D67*Rates!$B$5)</f>
        <v/>
      </c>
      <c r="N67" s="57" t="str">
        <f>IF(ISBLANK($B67),"",IF(($E67*Rates!$B$7)&gt;1000,1000,$E67*Rates!$B$7))</f>
        <v/>
      </c>
      <c r="O67" s="57" t="str">
        <f>IF(ISBLANK($B67),"",$F67*Rates!$B$7)</f>
        <v/>
      </c>
      <c r="P67" s="57" t="str">
        <f>IF(ISBLANK($B67),"",$G67*Rates!$B$8)</f>
        <v/>
      </c>
      <c r="Q67" s="57" t="str">
        <f>IF(ISBLANK($B67),"",$H67*Rates!$B$9)</f>
        <v/>
      </c>
      <c r="R67" s="57" t="str">
        <f>IF(ISBLANK($B67),"",$I67*Rates!$B$11)</f>
        <v/>
      </c>
      <c r="S67" s="57" t="str">
        <f>IF(ISBLANK($B67),"",$J67*Rates!$B$10)</f>
        <v/>
      </c>
      <c r="T67" s="57" t="str">
        <f>IF(ISBLANK(B67),"",Rates!$B$12)</f>
        <v/>
      </c>
    </row>
    <row r="68" spans="4:20" ht="12.75" customHeight="1">
      <c r="K68" s="57" t="str">
        <f t="shared" si="1"/>
        <v/>
      </c>
      <c r="L68" s="57" t="str">
        <f>IF(ISBLANK($B68),"",C68*Rates!$B$4)</f>
        <v/>
      </c>
      <c r="M68" s="57" t="str">
        <f>IF(ISBLANK($B68),"",$D68*Rates!$B$5)</f>
        <v/>
      </c>
      <c r="N68" s="57" t="str">
        <f>IF(ISBLANK($B68),"",IF(($E68*Rates!$B$7)&gt;1000,1000,$E68*Rates!$B$7))</f>
        <v/>
      </c>
      <c r="O68" s="57" t="str">
        <f>IF(ISBLANK($B68),"",$F68*Rates!$B$7)</f>
        <v/>
      </c>
      <c r="P68" s="57" t="str">
        <f>IF(ISBLANK($B68),"",$G68*Rates!$B$8)</f>
        <v/>
      </c>
      <c r="Q68" s="57" t="str">
        <f>IF(ISBLANK($B68),"",$H68*Rates!$B$9)</f>
        <v/>
      </c>
      <c r="R68" s="57" t="str">
        <f>IF(ISBLANK($B68),"",$I68*Rates!$B$11)</f>
        <v/>
      </c>
      <c r="S68" s="57" t="str">
        <f>IF(ISBLANK($B68),"",$J68*Rates!$B$10)</f>
        <v/>
      </c>
      <c r="T68" s="57" t="str">
        <f>IF(ISBLANK(B68),"",Rates!$B$12)</f>
        <v/>
      </c>
    </row>
    <row r="69" spans="4:20" ht="12.75" customHeight="1">
      <c r="K69" s="57" t="str">
        <f t="shared" si="1"/>
        <v/>
      </c>
      <c r="L69" s="57" t="str">
        <f>IF(ISBLANK($B69),"",C69*Rates!$B$4)</f>
        <v/>
      </c>
      <c r="M69" s="57" t="str">
        <f>IF(ISBLANK($B69),"",$D69*Rates!$B$5)</f>
        <v/>
      </c>
      <c r="N69" s="57" t="str">
        <f>IF(ISBLANK($B69),"",IF(($E69*Rates!$B$7)&gt;1000,1000,$E69*Rates!$B$7))</f>
        <v/>
      </c>
      <c r="O69" s="57" t="str">
        <f>IF(ISBLANK($B69),"",$F69*Rates!$B$7)</f>
        <v/>
      </c>
      <c r="P69" s="57" t="str">
        <f>IF(ISBLANK($B69),"",$G69*Rates!$B$8)</f>
        <v/>
      </c>
      <c r="Q69" s="57" t="str">
        <f>IF(ISBLANK($B69),"",$H69*Rates!$B$9)</f>
        <v/>
      </c>
      <c r="R69" s="57" t="str">
        <f>IF(ISBLANK($B69),"",$I69*Rates!$B$11)</f>
        <v/>
      </c>
      <c r="S69" s="57" t="str">
        <f>IF(ISBLANK($B69),"",$J69*Rates!$B$10)</f>
        <v/>
      </c>
      <c r="T69" s="57" t="str">
        <f>IF(ISBLANK(B69),"",Rates!$B$12)</f>
        <v/>
      </c>
    </row>
    <row r="70" spans="4:20" ht="12.75" customHeight="1">
      <c r="K70" s="57" t="str">
        <f t="shared" si="1"/>
        <v/>
      </c>
      <c r="L70" s="57" t="str">
        <f>IF(ISBLANK($B70),"",C70*Rates!$B$4)</f>
        <v/>
      </c>
      <c r="M70" s="57" t="str">
        <f>IF(ISBLANK($B70),"",$D70*Rates!$B$5)</f>
        <v/>
      </c>
      <c r="N70" s="57" t="str">
        <f>IF(ISBLANK($B70),"",IF(($E70*Rates!$B$7)&gt;1000,1000,$E70*Rates!$B$7))</f>
        <v/>
      </c>
      <c r="O70" s="57" t="str">
        <f>IF(ISBLANK($B70),"",$F70*Rates!$B$7)</f>
        <v/>
      </c>
      <c r="P70" s="57" t="str">
        <f>IF(ISBLANK($B70),"",$G70*Rates!$B$8)</f>
        <v/>
      </c>
      <c r="Q70" s="57" t="str">
        <f>IF(ISBLANK($B70),"",$H70*Rates!$B$9)</f>
        <v/>
      </c>
      <c r="R70" s="57" t="str">
        <f>IF(ISBLANK($B70),"",$I70*Rates!$B$11)</f>
        <v/>
      </c>
      <c r="S70" s="57" t="str">
        <f>IF(ISBLANK($B70),"",$J70*Rates!$B$10)</f>
        <v/>
      </c>
      <c r="T70" s="57" t="str">
        <f>IF(ISBLANK(B70),"",Rates!$B$12)</f>
        <v/>
      </c>
    </row>
    <row r="71" spans="4:20" ht="12.75" customHeight="1">
      <c r="K71" s="57" t="str">
        <f t="shared" si="1"/>
        <v/>
      </c>
      <c r="L71" s="57" t="str">
        <f>IF(ISBLANK($B71),"",C71*Rates!$B$4)</f>
        <v/>
      </c>
      <c r="M71" s="57" t="str">
        <f>IF(ISBLANK($B71),"",$D71*Rates!$B$5)</f>
        <v/>
      </c>
      <c r="N71" s="57" t="str">
        <f>IF(ISBLANK($B71),"",IF(($E71*Rates!$B$7)&gt;1000,1000,$E71*Rates!$B$7))</f>
        <v/>
      </c>
      <c r="O71" s="57" t="str">
        <f>IF(ISBLANK($B71),"",$F71*Rates!$B$7)</f>
        <v/>
      </c>
      <c r="P71" s="57" t="str">
        <f>IF(ISBLANK($B71),"",$G71*Rates!$B$8)</f>
        <v/>
      </c>
      <c r="Q71" s="57" t="str">
        <f>IF(ISBLANK($B71),"",$H71*Rates!$B$9)</f>
        <v/>
      </c>
      <c r="R71" s="57" t="str">
        <f>IF(ISBLANK($B71),"",$I71*Rates!$B$11)</f>
        <v/>
      </c>
      <c r="S71" s="57" t="str">
        <f>IF(ISBLANK($B71),"",$J71*Rates!$B$10)</f>
        <v/>
      </c>
      <c r="T71" s="57" t="str">
        <f>IF(ISBLANK(B71),"",Rates!$B$12)</f>
        <v/>
      </c>
    </row>
  </sheetData>
  <sheetProtection selectLockedCells="1" selectUnlockedCells="1"/>
  <pageMargins left="0.78749999999999998" right="0.78749999999999998" top="1.1812499999999999" bottom="1.1812499999999999" header="0.78749999999999998" footer="0.78749999999999998"/>
  <pageSetup firstPageNumber="0" pageOrder="overThenDown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C9FE-BF60-49C1-A7B1-8D7BC147C6A8}">
  <dimension ref="A1:E1954"/>
  <sheetViews>
    <sheetView topLeftCell="A1933" workbookViewId="0">
      <selection activeCell="D1954" sqref="D1954"/>
    </sheetView>
  </sheetViews>
  <sheetFormatPr defaultRowHeight="15"/>
  <cols>
    <col min="1" max="1" width="56.75" style="120" bestFit="1" customWidth="1"/>
    <col min="2" max="2" width="9" style="120"/>
    <col min="3" max="3" width="8.5" style="120" bestFit="1" customWidth="1"/>
    <col min="4" max="6" width="9" style="120"/>
    <col min="7" max="7" width="33.75" style="120" bestFit="1" customWidth="1"/>
    <col min="8" max="16384" width="9" style="120"/>
  </cols>
  <sheetData>
    <row r="1" spans="1:5">
      <c r="A1" s="120" t="s">
        <v>109</v>
      </c>
      <c r="B1" s="120">
        <f>SUM('[1]Workable Data'!L:L)</f>
        <v>190</v>
      </c>
    </row>
    <row r="2" spans="1:5">
      <c r="A2" s="120" t="s">
        <v>110</v>
      </c>
      <c r="B2" s="120">
        <f>SUM('[1]Workable Data'!M:M)</f>
        <v>293</v>
      </c>
    </row>
    <row r="3" spans="1:5">
      <c r="A3" s="120" t="s">
        <v>111</v>
      </c>
      <c r="B3" s="120">
        <f>SUM([1]Storage!E:E)</f>
        <v>1168</v>
      </c>
    </row>
    <row r="4" spans="1:5">
      <c r="A4" s="120" t="s">
        <v>112</v>
      </c>
      <c r="B4" s="120">
        <v>1</v>
      </c>
    </row>
    <row r="7" spans="1:5">
      <c r="A7" s="123" t="s">
        <v>115</v>
      </c>
      <c r="B7" s="123" t="s">
        <v>116</v>
      </c>
      <c r="C7" s="123" t="s">
        <v>117</v>
      </c>
      <c r="D7" s="123" t="s">
        <v>111</v>
      </c>
      <c r="E7" s="123" t="s">
        <v>110</v>
      </c>
    </row>
    <row r="8" spans="1:5">
      <c r="A8" s="124" t="s">
        <v>118</v>
      </c>
      <c r="B8" s="124" t="s">
        <v>119</v>
      </c>
      <c r="C8" s="124" t="s">
        <v>120</v>
      </c>
      <c r="D8" s="120">
        <v>1</v>
      </c>
    </row>
    <row r="9" spans="1:5">
      <c r="A9" s="124" t="s">
        <v>118</v>
      </c>
      <c r="B9" s="124" t="s">
        <v>121</v>
      </c>
      <c r="C9" s="124" t="s">
        <v>120</v>
      </c>
      <c r="D9" s="120">
        <v>1</v>
      </c>
    </row>
    <row r="10" spans="1:5">
      <c r="A10" s="124" t="s">
        <v>122</v>
      </c>
      <c r="B10" s="124" t="s">
        <v>123</v>
      </c>
      <c r="C10" s="124" t="s">
        <v>120</v>
      </c>
      <c r="D10" s="120">
        <v>1</v>
      </c>
    </row>
    <row r="11" spans="1:5">
      <c r="A11" s="124" t="s">
        <v>124</v>
      </c>
      <c r="B11" s="124" t="s">
        <v>125</v>
      </c>
      <c r="C11" s="124" t="s">
        <v>120</v>
      </c>
      <c r="D11" s="120">
        <v>1</v>
      </c>
    </row>
    <row r="12" spans="1:5">
      <c r="A12" s="124" t="s">
        <v>127</v>
      </c>
      <c r="B12" s="124" t="s">
        <v>128</v>
      </c>
      <c r="C12" s="124" t="s">
        <v>120</v>
      </c>
      <c r="D12" s="120">
        <v>1</v>
      </c>
    </row>
    <row r="13" spans="1:5">
      <c r="A13" s="124" t="s">
        <v>129</v>
      </c>
      <c r="B13" s="124" t="s">
        <v>130</v>
      </c>
      <c r="C13" s="124" t="s">
        <v>120</v>
      </c>
      <c r="D13" s="120">
        <v>1</v>
      </c>
    </row>
    <row r="14" spans="1:5">
      <c r="A14" s="124" t="s">
        <v>131</v>
      </c>
      <c r="B14" s="124" t="s">
        <v>132</v>
      </c>
      <c r="C14" s="124" t="s">
        <v>120</v>
      </c>
      <c r="D14" s="120">
        <v>1</v>
      </c>
    </row>
    <row r="15" spans="1:5">
      <c r="A15" s="124" t="s">
        <v>133</v>
      </c>
      <c r="B15" s="124" t="s">
        <v>134</v>
      </c>
      <c r="C15" s="124" t="s">
        <v>120</v>
      </c>
      <c r="D15" s="120">
        <v>1</v>
      </c>
    </row>
    <row r="16" spans="1:5">
      <c r="A16" s="124" t="s">
        <v>135</v>
      </c>
      <c r="B16" s="124" t="s">
        <v>136</v>
      </c>
      <c r="C16" s="124" t="s">
        <v>120</v>
      </c>
      <c r="D16" s="120">
        <v>1</v>
      </c>
    </row>
    <row r="17" spans="1:4">
      <c r="A17" s="124" t="s">
        <v>127</v>
      </c>
      <c r="B17" s="124" t="s">
        <v>137</v>
      </c>
      <c r="C17" s="124" t="s">
        <v>120</v>
      </c>
      <c r="D17" s="120">
        <v>1</v>
      </c>
    </row>
    <row r="18" spans="1:4">
      <c r="A18" s="124" t="s">
        <v>127</v>
      </c>
      <c r="B18" s="124" t="s">
        <v>138</v>
      </c>
      <c r="C18" s="124" t="s">
        <v>120</v>
      </c>
      <c r="D18" s="120">
        <v>1</v>
      </c>
    </row>
    <row r="19" spans="1:4">
      <c r="A19" s="124" t="s">
        <v>139</v>
      </c>
      <c r="B19" s="124" t="s">
        <v>140</v>
      </c>
      <c r="C19" s="124" t="s">
        <v>120</v>
      </c>
      <c r="D19" s="120">
        <v>1</v>
      </c>
    </row>
    <row r="20" spans="1:4">
      <c r="A20" s="124" t="s">
        <v>141</v>
      </c>
      <c r="B20" s="124" t="s">
        <v>142</v>
      </c>
      <c r="C20" s="124" t="s">
        <v>120</v>
      </c>
      <c r="D20" s="120">
        <v>1</v>
      </c>
    </row>
    <row r="21" spans="1:4">
      <c r="A21" s="124" t="s">
        <v>143</v>
      </c>
      <c r="B21" s="124" t="s">
        <v>144</v>
      </c>
      <c r="C21" s="124" t="s">
        <v>120</v>
      </c>
      <c r="D21" s="120">
        <v>1</v>
      </c>
    </row>
    <row r="22" spans="1:4">
      <c r="A22" s="124" t="s">
        <v>143</v>
      </c>
      <c r="B22" s="124" t="s">
        <v>145</v>
      </c>
      <c r="C22" s="124" t="s">
        <v>120</v>
      </c>
      <c r="D22" s="120">
        <v>1</v>
      </c>
    </row>
    <row r="23" spans="1:4">
      <c r="A23" s="124" t="s">
        <v>143</v>
      </c>
      <c r="B23" s="124" t="s">
        <v>146</v>
      </c>
      <c r="C23" s="124" t="s">
        <v>120</v>
      </c>
      <c r="D23" s="120">
        <v>1</v>
      </c>
    </row>
    <row r="24" spans="1:4">
      <c r="A24" s="124" t="s">
        <v>147</v>
      </c>
      <c r="B24" s="124" t="s">
        <v>148</v>
      </c>
      <c r="C24" s="124" t="s">
        <v>120</v>
      </c>
      <c r="D24" s="120">
        <v>1</v>
      </c>
    </row>
    <row r="25" spans="1:4">
      <c r="A25" s="124" t="s">
        <v>143</v>
      </c>
      <c r="B25" s="124" t="s">
        <v>149</v>
      </c>
      <c r="C25" s="124" t="s">
        <v>120</v>
      </c>
      <c r="D25" s="120">
        <v>1</v>
      </c>
    </row>
    <row r="26" spans="1:4">
      <c r="A26" s="124" t="s">
        <v>150</v>
      </c>
      <c r="B26" s="124" t="s">
        <v>151</v>
      </c>
      <c r="C26" s="124" t="s">
        <v>120</v>
      </c>
      <c r="D26" s="120">
        <v>1</v>
      </c>
    </row>
    <row r="27" spans="1:4">
      <c r="A27" s="124" t="s">
        <v>152</v>
      </c>
      <c r="B27" s="124" t="s">
        <v>153</v>
      </c>
      <c r="C27" s="124" t="s">
        <v>120</v>
      </c>
      <c r="D27" s="120">
        <v>1</v>
      </c>
    </row>
    <row r="28" spans="1:4">
      <c r="A28" s="124" t="s">
        <v>154</v>
      </c>
      <c r="B28" s="124" t="s">
        <v>155</v>
      </c>
      <c r="C28" s="124" t="s">
        <v>120</v>
      </c>
      <c r="D28" s="120">
        <v>1</v>
      </c>
    </row>
    <row r="29" spans="1:4">
      <c r="A29" s="124" t="s">
        <v>156</v>
      </c>
      <c r="B29" s="124" t="s">
        <v>157</v>
      </c>
      <c r="C29" s="124" t="s">
        <v>120</v>
      </c>
      <c r="D29" s="120">
        <v>1</v>
      </c>
    </row>
    <row r="30" spans="1:4">
      <c r="A30" s="124" t="s">
        <v>150</v>
      </c>
      <c r="B30" s="124" t="s">
        <v>158</v>
      </c>
      <c r="C30" s="124" t="s">
        <v>120</v>
      </c>
      <c r="D30" s="120">
        <v>1</v>
      </c>
    </row>
    <row r="31" spans="1:4">
      <c r="A31" s="124" t="s">
        <v>156</v>
      </c>
      <c r="B31" s="124" t="s">
        <v>159</v>
      </c>
      <c r="C31" s="124" t="s">
        <v>120</v>
      </c>
      <c r="D31" s="120">
        <v>1</v>
      </c>
    </row>
    <row r="32" spans="1:4">
      <c r="A32" s="124" t="s">
        <v>156</v>
      </c>
      <c r="B32" s="124" t="s">
        <v>160</v>
      </c>
      <c r="C32" s="124" t="s">
        <v>120</v>
      </c>
      <c r="D32" s="120">
        <v>1</v>
      </c>
    </row>
    <row r="33" spans="1:4">
      <c r="A33" s="124" t="s">
        <v>156</v>
      </c>
      <c r="B33" s="124" t="s">
        <v>161</v>
      </c>
      <c r="C33" s="124" t="s">
        <v>120</v>
      </c>
      <c r="D33" s="120">
        <v>1</v>
      </c>
    </row>
    <row r="34" spans="1:4">
      <c r="A34" s="124" t="s">
        <v>156</v>
      </c>
      <c r="B34" s="124" t="s">
        <v>162</v>
      </c>
      <c r="C34" s="124" t="s">
        <v>120</v>
      </c>
      <c r="D34" s="120">
        <v>1</v>
      </c>
    </row>
    <row r="35" spans="1:4">
      <c r="A35" s="124" t="s">
        <v>156</v>
      </c>
      <c r="B35" s="124" t="s">
        <v>163</v>
      </c>
      <c r="C35" s="124" t="s">
        <v>120</v>
      </c>
      <c r="D35" s="120">
        <v>1</v>
      </c>
    </row>
    <row r="36" spans="1:4">
      <c r="A36" s="124" t="s">
        <v>164</v>
      </c>
      <c r="B36" s="124" t="s">
        <v>165</v>
      </c>
      <c r="C36" s="124" t="s">
        <v>166</v>
      </c>
      <c r="D36" s="120">
        <v>1</v>
      </c>
    </row>
    <row r="37" spans="1:4">
      <c r="A37" s="124" t="s">
        <v>167</v>
      </c>
      <c r="B37" s="124" t="s">
        <v>168</v>
      </c>
      <c r="C37" s="124" t="s">
        <v>166</v>
      </c>
      <c r="D37" s="120">
        <v>1</v>
      </c>
    </row>
    <row r="38" spans="1:4">
      <c r="A38" s="124" t="s">
        <v>164</v>
      </c>
      <c r="B38" s="124" t="s">
        <v>169</v>
      </c>
      <c r="C38" s="124" t="s">
        <v>166</v>
      </c>
      <c r="D38" s="120">
        <v>1</v>
      </c>
    </row>
    <row r="39" spans="1:4">
      <c r="A39" s="124" t="s">
        <v>164</v>
      </c>
      <c r="B39" s="124" t="s">
        <v>170</v>
      </c>
      <c r="C39" s="124" t="s">
        <v>166</v>
      </c>
      <c r="D39" s="120">
        <v>1</v>
      </c>
    </row>
    <row r="40" spans="1:4">
      <c r="A40" s="124" t="s">
        <v>164</v>
      </c>
      <c r="B40" s="124" t="s">
        <v>171</v>
      </c>
      <c r="C40" s="124" t="s">
        <v>166</v>
      </c>
      <c r="D40" s="120">
        <v>1</v>
      </c>
    </row>
    <row r="41" spans="1:4">
      <c r="A41" s="124" t="s">
        <v>164</v>
      </c>
      <c r="B41" s="124" t="s">
        <v>172</v>
      </c>
      <c r="C41" s="124" t="s">
        <v>166</v>
      </c>
      <c r="D41" s="120">
        <v>1</v>
      </c>
    </row>
    <row r="42" spans="1:4">
      <c r="A42" s="124" t="s">
        <v>173</v>
      </c>
      <c r="B42" s="124" t="s">
        <v>174</v>
      </c>
      <c r="C42" s="124" t="s">
        <v>175</v>
      </c>
      <c r="D42" s="120">
        <v>1</v>
      </c>
    </row>
    <row r="43" spans="1:4">
      <c r="A43" s="124" t="s">
        <v>176</v>
      </c>
      <c r="B43" s="124" t="s">
        <v>177</v>
      </c>
      <c r="C43" s="124" t="s">
        <v>175</v>
      </c>
      <c r="D43" s="120">
        <v>1</v>
      </c>
    </row>
    <row r="44" spans="1:4">
      <c r="A44" s="124" t="s">
        <v>178</v>
      </c>
      <c r="B44" s="124" t="s">
        <v>179</v>
      </c>
      <c r="C44" s="124" t="s">
        <v>175</v>
      </c>
      <c r="D44" s="120">
        <v>1</v>
      </c>
    </row>
    <row r="45" spans="1:4">
      <c r="A45" s="124" t="s">
        <v>178</v>
      </c>
      <c r="B45" s="124" t="s">
        <v>180</v>
      </c>
      <c r="C45" s="124" t="s">
        <v>175</v>
      </c>
      <c r="D45" s="120">
        <v>1</v>
      </c>
    </row>
    <row r="46" spans="1:4">
      <c r="A46" s="124" t="s">
        <v>178</v>
      </c>
      <c r="B46" s="124" t="s">
        <v>181</v>
      </c>
      <c r="C46" s="124" t="s">
        <v>175</v>
      </c>
      <c r="D46" s="120">
        <v>1</v>
      </c>
    </row>
    <row r="47" spans="1:4">
      <c r="A47" s="124" t="s">
        <v>176</v>
      </c>
      <c r="B47" s="124" t="s">
        <v>182</v>
      </c>
      <c r="C47" s="124" t="s">
        <v>175</v>
      </c>
      <c r="D47" s="120">
        <v>1</v>
      </c>
    </row>
    <row r="48" spans="1:4">
      <c r="A48" s="124" t="s">
        <v>176</v>
      </c>
      <c r="B48" s="124" t="s">
        <v>183</v>
      </c>
      <c r="C48" s="124" t="s">
        <v>175</v>
      </c>
      <c r="D48" s="120">
        <v>1</v>
      </c>
    </row>
    <row r="49" spans="1:4">
      <c r="A49" s="124" t="s">
        <v>184</v>
      </c>
      <c r="B49" s="124" t="s">
        <v>185</v>
      </c>
      <c r="C49" s="124" t="s">
        <v>175</v>
      </c>
      <c r="D49" s="120">
        <v>1</v>
      </c>
    </row>
    <row r="50" spans="1:4">
      <c r="A50" s="124" t="s">
        <v>184</v>
      </c>
      <c r="B50" s="124" t="s">
        <v>186</v>
      </c>
      <c r="C50" s="124" t="s">
        <v>175</v>
      </c>
      <c r="D50" s="120">
        <v>1</v>
      </c>
    </row>
    <row r="51" spans="1:4">
      <c r="A51" s="124" t="s">
        <v>176</v>
      </c>
      <c r="B51" s="124" t="s">
        <v>187</v>
      </c>
      <c r="C51" s="124" t="s">
        <v>175</v>
      </c>
      <c r="D51" s="120">
        <v>1</v>
      </c>
    </row>
    <row r="52" spans="1:4">
      <c r="A52" s="124" t="s">
        <v>184</v>
      </c>
      <c r="B52" s="124" t="s">
        <v>188</v>
      </c>
      <c r="C52" s="124" t="s">
        <v>175</v>
      </c>
      <c r="D52" s="120">
        <v>1</v>
      </c>
    </row>
    <row r="53" spans="1:4">
      <c r="A53" s="124" t="s">
        <v>178</v>
      </c>
      <c r="B53" s="124" t="s">
        <v>189</v>
      </c>
      <c r="C53" s="124" t="s">
        <v>175</v>
      </c>
      <c r="D53" s="120">
        <v>1</v>
      </c>
    </row>
    <row r="54" spans="1:4">
      <c r="A54" s="124" t="s">
        <v>178</v>
      </c>
      <c r="B54" s="124" t="s">
        <v>190</v>
      </c>
      <c r="C54" s="124" t="s">
        <v>175</v>
      </c>
      <c r="D54" s="120">
        <v>1</v>
      </c>
    </row>
    <row r="55" spans="1:4">
      <c r="A55" s="124" t="s">
        <v>173</v>
      </c>
      <c r="B55" s="124" t="s">
        <v>191</v>
      </c>
      <c r="C55" s="124" t="s">
        <v>175</v>
      </c>
      <c r="D55" s="120">
        <v>1</v>
      </c>
    </row>
    <row r="56" spans="1:4">
      <c r="A56" s="124" t="s">
        <v>192</v>
      </c>
      <c r="B56" s="124" t="s">
        <v>193</v>
      </c>
      <c r="C56" s="124" t="s">
        <v>175</v>
      </c>
      <c r="D56" s="120">
        <v>1</v>
      </c>
    </row>
    <row r="57" spans="1:4">
      <c r="A57" s="124" t="s">
        <v>192</v>
      </c>
      <c r="B57" s="124" t="s">
        <v>194</v>
      </c>
      <c r="C57" s="124" t="s">
        <v>175</v>
      </c>
      <c r="D57" s="120">
        <v>1</v>
      </c>
    </row>
    <row r="58" spans="1:4">
      <c r="A58" s="124" t="s">
        <v>122</v>
      </c>
      <c r="B58" s="124" t="s">
        <v>195</v>
      </c>
      <c r="C58" s="124" t="s">
        <v>175</v>
      </c>
      <c r="D58" s="120">
        <v>1</v>
      </c>
    </row>
    <row r="59" spans="1:4">
      <c r="A59" s="124" t="s">
        <v>124</v>
      </c>
      <c r="B59" s="124" t="s">
        <v>196</v>
      </c>
      <c r="C59" s="124" t="s">
        <v>197</v>
      </c>
      <c r="D59" s="120">
        <v>1</v>
      </c>
    </row>
    <row r="60" spans="1:4">
      <c r="A60" s="124" t="s">
        <v>198</v>
      </c>
      <c r="B60" s="124" t="s">
        <v>199</v>
      </c>
      <c r="C60" s="124" t="s">
        <v>200</v>
      </c>
      <c r="D60" s="120">
        <v>1</v>
      </c>
    </row>
    <row r="61" spans="1:4">
      <c r="A61" s="124" t="s">
        <v>201</v>
      </c>
      <c r="B61" s="124" t="s">
        <v>202</v>
      </c>
      <c r="C61" s="124" t="s">
        <v>200</v>
      </c>
      <c r="D61" s="120">
        <v>1</v>
      </c>
    </row>
    <row r="62" spans="1:4">
      <c r="A62" s="124" t="s">
        <v>198</v>
      </c>
      <c r="B62" s="124" t="s">
        <v>203</v>
      </c>
      <c r="C62" s="124" t="s">
        <v>200</v>
      </c>
      <c r="D62" s="120">
        <v>1</v>
      </c>
    </row>
    <row r="63" spans="1:4">
      <c r="A63" s="124" t="s">
        <v>201</v>
      </c>
      <c r="B63" s="124" t="s">
        <v>204</v>
      </c>
      <c r="C63" s="124" t="s">
        <v>200</v>
      </c>
      <c r="D63" s="120">
        <v>1</v>
      </c>
    </row>
    <row r="64" spans="1:4">
      <c r="A64" s="124" t="s">
        <v>201</v>
      </c>
      <c r="B64" s="124" t="s">
        <v>205</v>
      </c>
      <c r="C64" s="124" t="s">
        <v>200</v>
      </c>
      <c r="D64" s="120">
        <v>1</v>
      </c>
    </row>
    <row r="65" spans="1:4">
      <c r="A65" s="124" t="s">
        <v>206</v>
      </c>
      <c r="B65" s="124" t="s">
        <v>207</v>
      </c>
      <c r="C65" s="124" t="s">
        <v>200</v>
      </c>
      <c r="D65" s="120">
        <v>1</v>
      </c>
    </row>
    <row r="66" spans="1:4">
      <c r="A66" s="124" t="s">
        <v>208</v>
      </c>
      <c r="B66" s="124" t="s">
        <v>209</v>
      </c>
      <c r="C66" s="124" t="s">
        <v>200</v>
      </c>
      <c r="D66" s="120">
        <v>1</v>
      </c>
    </row>
    <row r="67" spans="1:4">
      <c r="A67" s="124" t="s">
        <v>210</v>
      </c>
      <c r="B67" s="124" t="s">
        <v>211</v>
      </c>
      <c r="C67" s="124" t="s">
        <v>200</v>
      </c>
      <c r="D67" s="120">
        <v>1</v>
      </c>
    </row>
    <row r="68" spans="1:4">
      <c r="A68" s="124" t="s">
        <v>212</v>
      </c>
      <c r="B68" s="124" t="s">
        <v>213</v>
      </c>
      <c r="C68" s="124" t="s">
        <v>200</v>
      </c>
      <c r="D68" s="120">
        <v>1</v>
      </c>
    </row>
    <row r="69" spans="1:4">
      <c r="A69" s="124" t="s">
        <v>214</v>
      </c>
      <c r="B69" s="124" t="s">
        <v>215</v>
      </c>
      <c r="C69" s="124" t="s">
        <v>200</v>
      </c>
      <c r="D69" s="120">
        <v>1</v>
      </c>
    </row>
    <row r="70" spans="1:4">
      <c r="A70" s="124" t="s">
        <v>216</v>
      </c>
      <c r="B70" s="124" t="s">
        <v>217</v>
      </c>
      <c r="C70" s="124" t="s">
        <v>200</v>
      </c>
      <c r="D70" s="120">
        <v>1</v>
      </c>
    </row>
    <row r="71" spans="1:4">
      <c r="A71" s="124" t="s">
        <v>173</v>
      </c>
      <c r="B71" s="124" t="s">
        <v>218</v>
      </c>
      <c r="C71" s="124" t="s">
        <v>200</v>
      </c>
      <c r="D71" s="120">
        <v>1</v>
      </c>
    </row>
    <row r="72" spans="1:4">
      <c r="A72" s="124" t="s">
        <v>219</v>
      </c>
      <c r="B72" s="124" t="s">
        <v>220</v>
      </c>
      <c r="C72" s="124" t="s">
        <v>200</v>
      </c>
      <c r="D72" s="120">
        <v>1</v>
      </c>
    </row>
    <row r="73" spans="1:4">
      <c r="A73" s="124" t="s">
        <v>176</v>
      </c>
      <c r="B73" s="124" t="s">
        <v>221</v>
      </c>
      <c r="C73" s="124" t="s">
        <v>200</v>
      </c>
      <c r="D73" s="120">
        <v>1</v>
      </c>
    </row>
    <row r="74" spans="1:4">
      <c r="A74" s="124" t="s">
        <v>222</v>
      </c>
      <c r="B74" s="124" t="s">
        <v>223</v>
      </c>
      <c r="C74" s="124" t="s">
        <v>200</v>
      </c>
      <c r="D74" s="120">
        <v>1</v>
      </c>
    </row>
    <row r="75" spans="1:4">
      <c r="A75" s="124" t="s">
        <v>224</v>
      </c>
      <c r="B75" s="124" t="s">
        <v>225</v>
      </c>
      <c r="C75" s="124" t="s">
        <v>200</v>
      </c>
      <c r="D75" s="120">
        <v>1</v>
      </c>
    </row>
    <row r="76" spans="1:4">
      <c r="A76" s="124" t="s">
        <v>226</v>
      </c>
      <c r="B76" s="124" t="s">
        <v>227</v>
      </c>
      <c r="C76" s="124" t="s">
        <v>200</v>
      </c>
      <c r="D76" s="120">
        <v>1</v>
      </c>
    </row>
    <row r="77" spans="1:4">
      <c r="A77" s="124" t="s">
        <v>228</v>
      </c>
      <c r="B77" s="124" t="s">
        <v>229</v>
      </c>
      <c r="C77" s="124" t="s">
        <v>200</v>
      </c>
      <c r="D77" s="120">
        <v>1</v>
      </c>
    </row>
    <row r="78" spans="1:4">
      <c r="A78" s="124" t="s">
        <v>230</v>
      </c>
      <c r="B78" s="124" t="s">
        <v>231</v>
      </c>
      <c r="C78" s="124" t="s">
        <v>200</v>
      </c>
      <c r="D78" s="120">
        <v>1</v>
      </c>
    </row>
    <row r="79" spans="1:4">
      <c r="A79" s="124" t="s">
        <v>206</v>
      </c>
      <c r="B79" s="124" t="s">
        <v>232</v>
      </c>
      <c r="C79" s="124" t="s">
        <v>200</v>
      </c>
      <c r="D79" s="120">
        <v>1</v>
      </c>
    </row>
    <row r="80" spans="1:4">
      <c r="A80" s="124" t="s">
        <v>206</v>
      </c>
      <c r="B80" s="124" t="s">
        <v>233</v>
      </c>
      <c r="C80" s="124" t="s">
        <v>200</v>
      </c>
      <c r="D80" s="120">
        <v>1</v>
      </c>
    </row>
    <row r="81" spans="1:4">
      <c r="A81" s="124" t="s">
        <v>234</v>
      </c>
      <c r="B81" s="124" t="s">
        <v>235</v>
      </c>
      <c r="C81" s="124" t="s">
        <v>200</v>
      </c>
      <c r="D81" s="120">
        <v>1</v>
      </c>
    </row>
    <row r="82" spans="1:4">
      <c r="A82" s="124" t="s">
        <v>226</v>
      </c>
      <c r="B82" s="124" t="s">
        <v>236</v>
      </c>
      <c r="C82" s="124" t="s">
        <v>200</v>
      </c>
      <c r="D82" s="120">
        <v>1</v>
      </c>
    </row>
    <row r="83" spans="1:4">
      <c r="A83" s="124" t="s">
        <v>230</v>
      </c>
      <c r="B83" s="124" t="s">
        <v>237</v>
      </c>
      <c r="C83" s="124" t="s">
        <v>200</v>
      </c>
      <c r="D83" s="120">
        <v>1</v>
      </c>
    </row>
    <row r="84" spans="1:4">
      <c r="A84" s="124" t="s">
        <v>230</v>
      </c>
      <c r="B84" s="124" t="s">
        <v>238</v>
      </c>
      <c r="C84" s="124" t="s">
        <v>200</v>
      </c>
      <c r="D84" s="120">
        <v>1</v>
      </c>
    </row>
    <row r="85" spans="1:4">
      <c r="A85" s="124" t="s">
        <v>230</v>
      </c>
      <c r="B85" s="124" t="s">
        <v>239</v>
      </c>
      <c r="C85" s="124" t="s">
        <v>200</v>
      </c>
      <c r="D85" s="120">
        <v>1</v>
      </c>
    </row>
    <row r="86" spans="1:4">
      <c r="A86" s="124" t="s">
        <v>230</v>
      </c>
      <c r="B86" s="124" t="s">
        <v>240</v>
      </c>
      <c r="C86" s="124" t="s">
        <v>200</v>
      </c>
      <c r="D86" s="120">
        <v>1</v>
      </c>
    </row>
    <row r="87" spans="1:4">
      <c r="A87" s="124" t="s">
        <v>230</v>
      </c>
      <c r="B87" s="124" t="s">
        <v>241</v>
      </c>
      <c r="C87" s="124" t="s">
        <v>200</v>
      </c>
      <c r="D87" s="120">
        <v>1</v>
      </c>
    </row>
    <row r="88" spans="1:4">
      <c r="A88" s="124" t="s">
        <v>230</v>
      </c>
      <c r="B88" s="124" t="s">
        <v>242</v>
      </c>
      <c r="C88" s="124" t="s">
        <v>200</v>
      </c>
      <c r="D88" s="120">
        <v>1</v>
      </c>
    </row>
    <row r="89" spans="1:4">
      <c r="A89" s="124" t="s">
        <v>230</v>
      </c>
      <c r="B89" s="124" t="s">
        <v>243</v>
      </c>
      <c r="C89" s="124" t="s">
        <v>200</v>
      </c>
      <c r="D89" s="120">
        <v>1</v>
      </c>
    </row>
    <row r="90" spans="1:4">
      <c r="A90" s="124" t="s">
        <v>230</v>
      </c>
      <c r="B90" s="124" t="s">
        <v>244</v>
      </c>
      <c r="C90" s="124" t="s">
        <v>200</v>
      </c>
      <c r="D90" s="120">
        <v>1</v>
      </c>
    </row>
    <row r="91" spans="1:4">
      <c r="A91" s="124" t="s">
        <v>230</v>
      </c>
      <c r="B91" s="124" t="s">
        <v>245</v>
      </c>
      <c r="C91" s="124" t="s">
        <v>200</v>
      </c>
      <c r="D91" s="120">
        <v>1</v>
      </c>
    </row>
    <row r="92" spans="1:4">
      <c r="A92" s="124" t="s">
        <v>230</v>
      </c>
      <c r="B92" s="124" t="s">
        <v>246</v>
      </c>
      <c r="C92" s="124" t="s">
        <v>200</v>
      </c>
      <c r="D92" s="120">
        <v>1</v>
      </c>
    </row>
    <row r="93" spans="1:4">
      <c r="A93" s="124" t="s">
        <v>230</v>
      </c>
      <c r="B93" s="124" t="s">
        <v>247</v>
      </c>
      <c r="C93" s="124" t="s">
        <v>200</v>
      </c>
      <c r="D93" s="120">
        <v>1</v>
      </c>
    </row>
    <row r="94" spans="1:4">
      <c r="A94" s="124" t="s">
        <v>248</v>
      </c>
      <c r="B94" s="124" t="s">
        <v>249</v>
      </c>
      <c r="C94" s="124" t="s">
        <v>200</v>
      </c>
      <c r="D94" s="120">
        <v>1</v>
      </c>
    </row>
    <row r="95" spans="1:4">
      <c r="A95" s="124" t="s">
        <v>230</v>
      </c>
      <c r="B95" s="124" t="s">
        <v>250</v>
      </c>
      <c r="C95" s="124" t="s">
        <v>200</v>
      </c>
      <c r="D95" s="120">
        <v>1</v>
      </c>
    </row>
    <row r="96" spans="1:4">
      <c r="A96" s="124" t="s">
        <v>251</v>
      </c>
      <c r="B96" s="124" t="s">
        <v>252</v>
      </c>
      <c r="C96" s="124" t="s">
        <v>200</v>
      </c>
      <c r="D96" s="120">
        <v>1</v>
      </c>
    </row>
    <row r="97" spans="1:4">
      <c r="A97" s="124" t="s">
        <v>251</v>
      </c>
      <c r="B97" s="124" t="s">
        <v>253</v>
      </c>
      <c r="C97" s="124" t="s">
        <v>200</v>
      </c>
      <c r="D97" s="120">
        <v>1</v>
      </c>
    </row>
    <row r="98" spans="1:4">
      <c r="A98" s="124" t="s">
        <v>254</v>
      </c>
      <c r="B98" s="124" t="s">
        <v>255</v>
      </c>
      <c r="C98" s="124" t="s">
        <v>200</v>
      </c>
      <c r="D98" s="120">
        <v>1</v>
      </c>
    </row>
    <row r="99" spans="1:4">
      <c r="A99" s="124" t="s">
        <v>254</v>
      </c>
      <c r="B99" s="124" t="s">
        <v>256</v>
      </c>
      <c r="C99" s="124" t="s">
        <v>200</v>
      </c>
      <c r="D99" s="120">
        <v>1</v>
      </c>
    </row>
    <row r="100" spans="1:4">
      <c r="A100" s="124" t="s">
        <v>257</v>
      </c>
      <c r="B100" s="124" t="s">
        <v>258</v>
      </c>
      <c r="C100" s="124" t="s">
        <v>200</v>
      </c>
      <c r="D100" s="120">
        <v>1</v>
      </c>
    </row>
    <row r="101" spans="1:4">
      <c r="A101" s="124" t="s">
        <v>257</v>
      </c>
      <c r="B101" s="124" t="s">
        <v>259</v>
      </c>
      <c r="C101" s="124" t="s">
        <v>200</v>
      </c>
      <c r="D101" s="120">
        <v>1</v>
      </c>
    </row>
    <row r="102" spans="1:4">
      <c r="A102" s="124" t="s">
        <v>260</v>
      </c>
      <c r="B102" s="124" t="s">
        <v>261</v>
      </c>
      <c r="C102" s="124" t="s">
        <v>200</v>
      </c>
      <c r="D102" s="120">
        <v>1</v>
      </c>
    </row>
    <row r="103" spans="1:4">
      <c r="A103" s="124" t="s">
        <v>260</v>
      </c>
      <c r="B103" s="124" t="s">
        <v>262</v>
      </c>
      <c r="C103" s="124" t="s">
        <v>200</v>
      </c>
      <c r="D103" s="120">
        <v>1</v>
      </c>
    </row>
    <row r="104" spans="1:4">
      <c r="A104" s="124" t="s">
        <v>260</v>
      </c>
      <c r="B104" s="124" t="s">
        <v>263</v>
      </c>
      <c r="C104" s="124" t="s">
        <v>200</v>
      </c>
      <c r="D104" s="120">
        <v>1</v>
      </c>
    </row>
    <row r="105" spans="1:4">
      <c r="A105" s="124" t="s">
        <v>230</v>
      </c>
      <c r="B105" s="124" t="s">
        <v>264</v>
      </c>
      <c r="C105" s="124" t="s">
        <v>200</v>
      </c>
      <c r="D105" s="120">
        <v>1</v>
      </c>
    </row>
    <row r="106" spans="1:4">
      <c r="A106" s="124" t="s">
        <v>230</v>
      </c>
      <c r="B106" s="124" t="s">
        <v>265</v>
      </c>
      <c r="C106" s="124" t="s">
        <v>200</v>
      </c>
      <c r="D106" s="120">
        <v>1</v>
      </c>
    </row>
    <row r="107" spans="1:4">
      <c r="A107" s="124" t="s">
        <v>260</v>
      </c>
      <c r="B107" s="124" t="s">
        <v>266</v>
      </c>
      <c r="C107" s="124" t="s">
        <v>200</v>
      </c>
      <c r="D107" s="120">
        <v>1</v>
      </c>
    </row>
    <row r="108" spans="1:4">
      <c r="A108" s="124" t="s">
        <v>267</v>
      </c>
      <c r="B108" s="124" t="s">
        <v>268</v>
      </c>
      <c r="C108" s="124" t="s">
        <v>200</v>
      </c>
      <c r="D108" s="120">
        <v>1</v>
      </c>
    </row>
    <row r="109" spans="1:4">
      <c r="A109" s="124" t="s">
        <v>267</v>
      </c>
      <c r="B109" s="124" t="s">
        <v>269</v>
      </c>
      <c r="C109" s="124" t="s">
        <v>200</v>
      </c>
      <c r="D109" s="120">
        <v>1</v>
      </c>
    </row>
    <row r="110" spans="1:4">
      <c r="A110" s="124" t="s">
        <v>257</v>
      </c>
      <c r="B110" s="124" t="s">
        <v>270</v>
      </c>
      <c r="C110" s="124" t="s">
        <v>200</v>
      </c>
      <c r="D110" s="120">
        <v>1</v>
      </c>
    </row>
    <row r="111" spans="1:4">
      <c r="A111" s="124" t="s">
        <v>267</v>
      </c>
      <c r="B111" s="124" t="s">
        <v>271</v>
      </c>
      <c r="C111" s="124" t="s">
        <v>200</v>
      </c>
      <c r="D111" s="120">
        <v>1</v>
      </c>
    </row>
    <row r="112" spans="1:4">
      <c r="A112" s="124" t="s">
        <v>251</v>
      </c>
      <c r="B112" s="124" t="s">
        <v>272</v>
      </c>
      <c r="C112" s="124" t="s">
        <v>200</v>
      </c>
      <c r="D112" s="120">
        <v>1</v>
      </c>
    </row>
    <row r="113" spans="1:4">
      <c r="A113" s="124" t="s">
        <v>273</v>
      </c>
      <c r="B113" s="124" t="s">
        <v>274</v>
      </c>
      <c r="C113" s="124" t="s">
        <v>200</v>
      </c>
      <c r="D113" s="120">
        <v>1</v>
      </c>
    </row>
    <row r="114" spans="1:4">
      <c r="A114" s="124" t="s">
        <v>273</v>
      </c>
      <c r="B114" s="124" t="s">
        <v>275</v>
      </c>
      <c r="C114" s="124" t="s">
        <v>200</v>
      </c>
      <c r="D114" s="120">
        <v>1</v>
      </c>
    </row>
    <row r="115" spans="1:4">
      <c r="A115" s="124" t="s">
        <v>276</v>
      </c>
      <c r="B115" s="124" t="s">
        <v>277</v>
      </c>
      <c r="C115" s="124" t="s">
        <v>200</v>
      </c>
      <c r="D115" s="120">
        <v>1</v>
      </c>
    </row>
    <row r="116" spans="1:4">
      <c r="A116" s="124" t="s">
        <v>276</v>
      </c>
      <c r="B116" s="124" t="s">
        <v>278</v>
      </c>
      <c r="C116" s="124" t="s">
        <v>200</v>
      </c>
      <c r="D116" s="120">
        <v>1</v>
      </c>
    </row>
    <row r="117" spans="1:4">
      <c r="A117" s="124" t="s">
        <v>273</v>
      </c>
      <c r="B117" s="124" t="s">
        <v>279</v>
      </c>
      <c r="C117" s="124" t="s">
        <v>200</v>
      </c>
      <c r="D117" s="120">
        <v>1</v>
      </c>
    </row>
    <row r="118" spans="1:4">
      <c r="A118" s="124" t="s">
        <v>273</v>
      </c>
      <c r="B118" s="124" t="s">
        <v>280</v>
      </c>
      <c r="C118" s="124" t="s">
        <v>200</v>
      </c>
      <c r="D118" s="120">
        <v>1</v>
      </c>
    </row>
    <row r="119" spans="1:4">
      <c r="A119" s="124" t="s">
        <v>281</v>
      </c>
      <c r="B119" s="124" t="s">
        <v>282</v>
      </c>
      <c r="C119" s="124" t="s">
        <v>200</v>
      </c>
      <c r="D119" s="120">
        <v>1</v>
      </c>
    </row>
    <row r="120" spans="1:4">
      <c r="A120" s="124" t="s">
        <v>283</v>
      </c>
      <c r="B120" s="124" t="s">
        <v>284</v>
      </c>
      <c r="C120" s="124" t="s">
        <v>200</v>
      </c>
      <c r="D120" s="120">
        <v>1</v>
      </c>
    </row>
    <row r="121" spans="1:4">
      <c r="A121" s="124" t="s">
        <v>276</v>
      </c>
      <c r="B121" s="124" t="s">
        <v>285</v>
      </c>
      <c r="C121" s="124" t="s">
        <v>200</v>
      </c>
      <c r="D121" s="120">
        <v>1</v>
      </c>
    </row>
    <row r="122" spans="1:4">
      <c r="A122" s="124" t="s">
        <v>251</v>
      </c>
      <c r="B122" s="124" t="s">
        <v>286</v>
      </c>
      <c r="C122" s="124" t="s">
        <v>200</v>
      </c>
      <c r="D122" s="120">
        <v>1</v>
      </c>
    </row>
    <row r="123" spans="1:4">
      <c r="A123" s="124" t="s">
        <v>281</v>
      </c>
      <c r="B123" s="124" t="s">
        <v>287</v>
      </c>
      <c r="C123" s="124" t="s">
        <v>200</v>
      </c>
      <c r="D123" s="120">
        <v>1</v>
      </c>
    </row>
    <row r="124" spans="1:4">
      <c r="A124" s="124" t="s">
        <v>281</v>
      </c>
      <c r="B124" s="124" t="s">
        <v>288</v>
      </c>
      <c r="C124" s="124" t="s">
        <v>200</v>
      </c>
      <c r="D124" s="120">
        <v>1</v>
      </c>
    </row>
    <row r="125" spans="1:4">
      <c r="A125" s="124" t="s">
        <v>276</v>
      </c>
      <c r="B125" s="124" t="s">
        <v>289</v>
      </c>
      <c r="C125" s="124" t="s">
        <v>200</v>
      </c>
      <c r="D125" s="120">
        <v>1</v>
      </c>
    </row>
    <row r="126" spans="1:4">
      <c r="A126" s="124" t="s">
        <v>283</v>
      </c>
      <c r="B126" s="124" t="s">
        <v>290</v>
      </c>
      <c r="C126" s="124" t="s">
        <v>200</v>
      </c>
      <c r="D126" s="120">
        <v>1</v>
      </c>
    </row>
    <row r="127" spans="1:4">
      <c r="A127" s="124" t="s">
        <v>291</v>
      </c>
      <c r="B127" s="124" t="s">
        <v>292</v>
      </c>
      <c r="C127" s="124" t="s">
        <v>200</v>
      </c>
      <c r="D127" s="120">
        <v>1</v>
      </c>
    </row>
    <row r="128" spans="1:4">
      <c r="A128" s="124" t="s">
        <v>281</v>
      </c>
      <c r="B128" s="124" t="s">
        <v>293</v>
      </c>
      <c r="C128" s="124" t="s">
        <v>200</v>
      </c>
      <c r="D128" s="120">
        <v>1</v>
      </c>
    </row>
    <row r="129" spans="1:4">
      <c r="A129" s="124" t="s">
        <v>133</v>
      </c>
      <c r="B129" s="124" t="s">
        <v>294</v>
      </c>
      <c r="C129" s="124" t="s">
        <v>200</v>
      </c>
      <c r="D129" s="120">
        <v>2</v>
      </c>
    </row>
    <row r="130" spans="1:4">
      <c r="A130" s="124" t="s">
        <v>295</v>
      </c>
      <c r="B130" s="124" t="s">
        <v>296</v>
      </c>
      <c r="C130" s="124" t="s">
        <v>297</v>
      </c>
      <c r="D130" s="120">
        <v>1</v>
      </c>
    </row>
    <row r="131" spans="1:4">
      <c r="A131" s="124" t="s">
        <v>298</v>
      </c>
      <c r="B131" s="124" t="s">
        <v>299</v>
      </c>
      <c r="C131" s="124" t="s">
        <v>297</v>
      </c>
      <c r="D131" s="120">
        <v>1</v>
      </c>
    </row>
    <row r="132" spans="1:4">
      <c r="A132" s="124" t="s">
        <v>298</v>
      </c>
      <c r="B132" s="124" t="s">
        <v>300</v>
      </c>
      <c r="C132" s="124" t="s">
        <v>297</v>
      </c>
      <c r="D132" s="120">
        <v>1</v>
      </c>
    </row>
    <row r="133" spans="1:4">
      <c r="A133" s="124" t="s">
        <v>298</v>
      </c>
      <c r="B133" s="124" t="s">
        <v>301</v>
      </c>
      <c r="C133" s="124" t="s">
        <v>297</v>
      </c>
      <c r="D133" s="120">
        <v>1</v>
      </c>
    </row>
    <row r="134" spans="1:4">
      <c r="A134" s="124" t="s">
        <v>298</v>
      </c>
      <c r="B134" s="124" t="s">
        <v>302</v>
      </c>
      <c r="C134" s="124" t="s">
        <v>297</v>
      </c>
      <c r="D134" s="120">
        <v>1</v>
      </c>
    </row>
    <row r="135" spans="1:4">
      <c r="A135" s="124" t="s">
        <v>303</v>
      </c>
      <c r="B135" s="124" t="s">
        <v>304</v>
      </c>
      <c r="C135" s="124" t="s">
        <v>297</v>
      </c>
      <c r="D135" s="120">
        <v>1</v>
      </c>
    </row>
    <row r="136" spans="1:4">
      <c r="A136" s="124" t="s">
        <v>303</v>
      </c>
      <c r="B136" s="124" t="s">
        <v>305</v>
      </c>
      <c r="C136" s="124" t="s">
        <v>297</v>
      </c>
      <c r="D136" s="120">
        <v>1</v>
      </c>
    </row>
    <row r="137" spans="1:4">
      <c r="A137" s="124" t="s">
        <v>303</v>
      </c>
      <c r="B137" s="124" t="s">
        <v>306</v>
      </c>
      <c r="C137" s="124" t="s">
        <v>297</v>
      </c>
      <c r="D137" s="120">
        <v>1</v>
      </c>
    </row>
    <row r="138" spans="1:4">
      <c r="A138" s="124" t="s">
        <v>307</v>
      </c>
      <c r="B138" s="124" t="s">
        <v>308</v>
      </c>
      <c r="C138" s="124" t="s">
        <v>297</v>
      </c>
      <c r="D138" s="120">
        <v>1</v>
      </c>
    </row>
    <row r="139" spans="1:4">
      <c r="A139" s="124" t="s">
        <v>309</v>
      </c>
      <c r="B139" s="124" t="s">
        <v>310</v>
      </c>
      <c r="C139" s="124" t="s">
        <v>311</v>
      </c>
      <c r="D139" s="120">
        <v>1</v>
      </c>
    </row>
    <row r="140" spans="1:4">
      <c r="A140" s="124" t="s">
        <v>309</v>
      </c>
      <c r="B140" s="124" t="s">
        <v>312</v>
      </c>
      <c r="C140" s="124" t="s">
        <v>311</v>
      </c>
      <c r="D140" s="120">
        <v>1</v>
      </c>
    </row>
    <row r="141" spans="1:4">
      <c r="A141" s="124" t="s">
        <v>309</v>
      </c>
      <c r="B141" s="124" t="s">
        <v>313</v>
      </c>
      <c r="C141" s="124" t="s">
        <v>311</v>
      </c>
      <c r="D141" s="120">
        <v>1</v>
      </c>
    </row>
    <row r="142" spans="1:4">
      <c r="A142" s="124" t="s">
        <v>295</v>
      </c>
      <c r="B142" s="124" t="s">
        <v>314</v>
      </c>
      <c r="C142" s="124" t="s">
        <v>311</v>
      </c>
      <c r="D142" s="120">
        <v>1</v>
      </c>
    </row>
    <row r="143" spans="1:4">
      <c r="A143" s="124" t="s">
        <v>315</v>
      </c>
      <c r="B143" s="124" t="s">
        <v>316</v>
      </c>
      <c r="C143" s="124" t="s">
        <v>311</v>
      </c>
      <c r="D143" s="120">
        <v>1</v>
      </c>
    </row>
    <row r="144" spans="1:4">
      <c r="A144" s="124" t="s">
        <v>295</v>
      </c>
      <c r="B144" s="124" t="s">
        <v>317</v>
      </c>
      <c r="C144" s="124" t="s">
        <v>311</v>
      </c>
      <c r="D144" s="120">
        <v>1</v>
      </c>
    </row>
    <row r="145" spans="1:4">
      <c r="A145" s="124" t="s">
        <v>309</v>
      </c>
      <c r="B145" s="124" t="s">
        <v>318</v>
      </c>
      <c r="C145" s="124" t="s">
        <v>311</v>
      </c>
      <c r="D145" s="120">
        <v>1</v>
      </c>
    </row>
    <row r="146" spans="1:4">
      <c r="A146" s="124" t="s">
        <v>298</v>
      </c>
      <c r="B146" s="124" t="s">
        <v>319</v>
      </c>
      <c r="C146" s="124" t="s">
        <v>311</v>
      </c>
      <c r="D146" s="120">
        <v>1</v>
      </c>
    </row>
    <row r="147" spans="1:4">
      <c r="A147" s="124" t="s">
        <v>133</v>
      </c>
      <c r="B147" s="124" t="s">
        <v>320</v>
      </c>
      <c r="C147" s="124" t="s">
        <v>311</v>
      </c>
      <c r="D147" s="120">
        <v>1</v>
      </c>
    </row>
    <row r="148" spans="1:4">
      <c r="A148" s="124" t="s">
        <v>321</v>
      </c>
      <c r="B148" s="124" t="s">
        <v>322</v>
      </c>
      <c r="C148" s="124" t="s">
        <v>311</v>
      </c>
      <c r="D148" s="120">
        <v>1</v>
      </c>
    </row>
    <row r="149" spans="1:4">
      <c r="A149" s="124" t="s">
        <v>323</v>
      </c>
      <c r="B149" s="124" t="s">
        <v>324</v>
      </c>
      <c r="C149" s="124" t="s">
        <v>311</v>
      </c>
      <c r="D149" s="120">
        <v>1</v>
      </c>
    </row>
    <row r="150" spans="1:4">
      <c r="A150" s="124" t="s">
        <v>325</v>
      </c>
      <c r="B150" s="124" t="s">
        <v>326</v>
      </c>
      <c r="C150" s="124" t="s">
        <v>311</v>
      </c>
      <c r="D150" s="120">
        <v>1</v>
      </c>
    </row>
    <row r="151" spans="1:4">
      <c r="A151" s="124" t="s">
        <v>327</v>
      </c>
      <c r="B151" s="124" t="s">
        <v>328</v>
      </c>
      <c r="C151" s="124" t="s">
        <v>311</v>
      </c>
      <c r="D151" s="120">
        <v>1</v>
      </c>
    </row>
    <row r="152" spans="1:4">
      <c r="A152" s="124" t="s">
        <v>295</v>
      </c>
      <c r="B152" s="124" t="s">
        <v>329</v>
      </c>
      <c r="C152" s="124" t="s">
        <v>311</v>
      </c>
      <c r="D152" s="120">
        <v>1</v>
      </c>
    </row>
    <row r="153" spans="1:4">
      <c r="A153" s="124" t="s">
        <v>210</v>
      </c>
      <c r="B153" s="124" t="s">
        <v>330</v>
      </c>
      <c r="C153" s="124" t="s">
        <v>311</v>
      </c>
      <c r="D153" s="120">
        <v>1</v>
      </c>
    </row>
    <row r="154" spans="1:4">
      <c r="A154" s="124" t="s">
        <v>331</v>
      </c>
      <c r="B154" s="124" t="s">
        <v>332</v>
      </c>
      <c r="C154" s="124" t="s">
        <v>311</v>
      </c>
      <c r="D154" s="120">
        <v>1</v>
      </c>
    </row>
    <row r="155" spans="1:4">
      <c r="A155" s="124" t="s">
        <v>333</v>
      </c>
      <c r="B155" s="124" t="s">
        <v>334</v>
      </c>
      <c r="C155" s="124" t="s">
        <v>311</v>
      </c>
      <c r="D155" s="120">
        <v>1</v>
      </c>
    </row>
    <row r="156" spans="1:4">
      <c r="A156" s="124" t="s">
        <v>176</v>
      </c>
      <c r="B156" s="124" t="s">
        <v>335</v>
      </c>
      <c r="C156" s="124" t="s">
        <v>311</v>
      </c>
      <c r="D156" s="120">
        <v>1</v>
      </c>
    </row>
    <row r="157" spans="1:4">
      <c r="A157" s="124" t="s">
        <v>327</v>
      </c>
      <c r="B157" s="124" t="s">
        <v>336</v>
      </c>
      <c r="C157" s="124" t="s">
        <v>311</v>
      </c>
      <c r="D157" s="120">
        <v>1</v>
      </c>
    </row>
    <row r="158" spans="1:4">
      <c r="A158" s="124" t="s">
        <v>192</v>
      </c>
      <c r="B158" s="124" t="s">
        <v>337</v>
      </c>
      <c r="C158" s="124" t="s">
        <v>311</v>
      </c>
      <c r="D158" s="120">
        <v>1</v>
      </c>
    </row>
    <row r="159" spans="1:4">
      <c r="A159" s="124" t="s">
        <v>323</v>
      </c>
      <c r="B159" s="124" t="s">
        <v>338</v>
      </c>
      <c r="C159" s="124" t="s">
        <v>311</v>
      </c>
      <c r="D159" s="120">
        <v>1</v>
      </c>
    </row>
    <row r="160" spans="1:4">
      <c r="A160" s="124" t="s">
        <v>339</v>
      </c>
      <c r="B160" s="124" t="s">
        <v>340</v>
      </c>
      <c r="C160" s="124" t="s">
        <v>311</v>
      </c>
      <c r="D160" s="120">
        <v>1</v>
      </c>
    </row>
    <row r="161" spans="1:4">
      <c r="A161" s="124" t="s">
        <v>339</v>
      </c>
      <c r="B161" s="124" t="s">
        <v>341</v>
      </c>
      <c r="C161" s="124" t="s">
        <v>311</v>
      </c>
      <c r="D161" s="120">
        <v>1</v>
      </c>
    </row>
    <row r="162" spans="1:4">
      <c r="A162" s="124" t="s">
        <v>342</v>
      </c>
      <c r="B162" s="124" t="s">
        <v>343</v>
      </c>
      <c r="C162" s="124" t="s">
        <v>311</v>
      </c>
      <c r="D162" s="120">
        <v>1</v>
      </c>
    </row>
    <row r="163" spans="1:4">
      <c r="A163" s="124" t="s">
        <v>342</v>
      </c>
      <c r="B163" s="124" t="s">
        <v>344</v>
      </c>
      <c r="C163" s="124" t="s">
        <v>311</v>
      </c>
      <c r="D163" s="120">
        <v>1</v>
      </c>
    </row>
    <row r="164" spans="1:4">
      <c r="A164" s="124" t="s">
        <v>342</v>
      </c>
      <c r="B164" s="124" t="s">
        <v>345</v>
      </c>
      <c r="C164" s="124" t="s">
        <v>311</v>
      </c>
      <c r="D164" s="120">
        <v>1</v>
      </c>
    </row>
    <row r="165" spans="1:4">
      <c r="A165" s="124" t="s">
        <v>342</v>
      </c>
      <c r="B165" s="124" t="s">
        <v>346</v>
      </c>
      <c r="C165" s="124" t="s">
        <v>311</v>
      </c>
      <c r="D165" s="120">
        <v>1</v>
      </c>
    </row>
    <row r="166" spans="1:4">
      <c r="A166" s="124" t="s">
        <v>339</v>
      </c>
      <c r="B166" s="124" t="s">
        <v>347</v>
      </c>
      <c r="C166" s="124" t="s">
        <v>311</v>
      </c>
      <c r="D166" s="120">
        <v>1</v>
      </c>
    </row>
    <row r="167" spans="1:4">
      <c r="A167" s="124" t="s">
        <v>339</v>
      </c>
      <c r="B167" s="124" t="s">
        <v>348</v>
      </c>
      <c r="C167" s="124" t="s">
        <v>311</v>
      </c>
      <c r="D167" s="120">
        <v>1</v>
      </c>
    </row>
    <row r="168" spans="1:4">
      <c r="A168" s="124" t="s">
        <v>342</v>
      </c>
      <c r="B168" s="124" t="s">
        <v>349</v>
      </c>
      <c r="C168" s="124" t="s">
        <v>311</v>
      </c>
      <c r="D168" s="120">
        <v>1</v>
      </c>
    </row>
    <row r="169" spans="1:4">
      <c r="A169" s="124" t="s">
        <v>342</v>
      </c>
      <c r="B169" s="124" t="s">
        <v>350</v>
      </c>
      <c r="C169" s="124" t="s">
        <v>311</v>
      </c>
      <c r="D169" s="120">
        <v>1</v>
      </c>
    </row>
    <row r="170" spans="1:4">
      <c r="A170" s="124" t="s">
        <v>230</v>
      </c>
      <c r="B170" s="124" t="s">
        <v>351</v>
      </c>
      <c r="C170" s="124" t="s">
        <v>311</v>
      </c>
      <c r="D170" s="120">
        <v>1</v>
      </c>
    </row>
    <row r="171" spans="1:4">
      <c r="A171" s="124" t="s">
        <v>339</v>
      </c>
      <c r="B171" s="124" t="s">
        <v>352</v>
      </c>
      <c r="C171" s="124" t="s">
        <v>311</v>
      </c>
      <c r="D171" s="120">
        <v>1</v>
      </c>
    </row>
    <row r="172" spans="1:4">
      <c r="A172" s="124" t="s">
        <v>339</v>
      </c>
      <c r="B172" s="124" t="s">
        <v>353</v>
      </c>
      <c r="C172" s="124" t="s">
        <v>311</v>
      </c>
      <c r="D172" s="120">
        <v>1</v>
      </c>
    </row>
    <row r="173" spans="1:4">
      <c r="A173" s="124" t="s">
        <v>339</v>
      </c>
      <c r="B173" s="124" t="s">
        <v>354</v>
      </c>
      <c r="C173" s="124" t="s">
        <v>311</v>
      </c>
      <c r="D173" s="120">
        <v>1</v>
      </c>
    </row>
    <row r="174" spans="1:4">
      <c r="A174" s="124" t="s">
        <v>342</v>
      </c>
      <c r="B174" s="124" t="s">
        <v>355</v>
      </c>
      <c r="C174" s="124" t="s">
        <v>311</v>
      </c>
      <c r="D174" s="120">
        <v>1</v>
      </c>
    </row>
    <row r="175" spans="1:4">
      <c r="A175" s="124" t="s">
        <v>356</v>
      </c>
      <c r="B175" s="124" t="s">
        <v>357</v>
      </c>
      <c r="C175" s="124" t="s">
        <v>311</v>
      </c>
      <c r="D175" s="120">
        <v>1</v>
      </c>
    </row>
    <row r="176" spans="1:4">
      <c r="A176" s="124" t="s">
        <v>356</v>
      </c>
      <c r="B176" s="124" t="s">
        <v>358</v>
      </c>
      <c r="C176" s="124" t="s">
        <v>311</v>
      </c>
      <c r="D176" s="120">
        <v>1</v>
      </c>
    </row>
    <row r="177" spans="1:4">
      <c r="A177" s="124" t="s">
        <v>342</v>
      </c>
      <c r="B177" s="124" t="s">
        <v>359</v>
      </c>
      <c r="C177" s="124" t="s">
        <v>311</v>
      </c>
      <c r="D177" s="120">
        <v>1</v>
      </c>
    </row>
    <row r="178" spans="1:4">
      <c r="A178" s="124" t="s">
        <v>339</v>
      </c>
      <c r="B178" s="124" t="s">
        <v>360</v>
      </c>
      <c r="C178" s="124" t="s">
        <v>311</v>
      </c>
      <c r="D178" s="120">
        <v>1</v>
      </c>
    </row>
    <row r="179" spans="1:4">
      <c r="A179" s="124" t="s">
        <v>361</v>
      </c>
      <c r="B179" s="124" t="s">
        <v>362</v>
      </c>
      <c r="C179" s="124" t="s">
        <v>311</v>
      </c>
      <c r="D179" s="120">
        <v>1</v>
      </c>
    </row>
    <row r="180" spans="1:4">
      <c r="A180" s="124" t="s">
        <v>356</v>
      </c>
      <c r="B180" s="124" t="s">
        <v>363</v>
      </c>
      <c r="C180" s="124" t="s">
        <v>311</v>
      </c>
      <c r="D180" s="120">
        <v>1</v>
      </c>
    </row>
    <row r="181" spans="1:4">
      <c r="A181" s="124" t="s">
        <v>361</v>
      </c>
      <c r="B181" s="124" t="s">
        <v>364</v>
      </c>
      <c r="C181" s="124" t="s">
        <v>311</v>
      </c>
      <c r="D181" s="120">
        <v>1</v>
      </c>
    </row>
    <row r="182" spans="1:4">
      <c r="A182" s="124" t="s">
        <v>361</v>
      </c>
      <c r="B182" s="124" t="s">
        <v>365</v>
      </c>
      <c r="C182" s="124" t="s">
        <v>311</v>
      </c>
      <c r="D182" s="120">
        <v>1</v>
      </c>
    </row>
    <row r="183" spans="1:4">
      <c r="A183" s="124" t="s">
        <v>366</v>
      </c>
      <c r="B183" s="124" t="s">
        <v>367</v>
      </c>
      <c r="C183" s="124" t="s">
        <v>311</v>
      </c>
      <c r="D183" s="120">
        <v>1</v>
      </c>
    </row>
    <row r="184" spans="1:4">
      <c r="A184" s="124" t="s">
        <v>366</v>
      </c>
      <c r="B184" s="124" t="s">
        <v>368</v>
      </c>
      <c r="C184" s="124" t="s">
        <v>311</v>
      </c>
      <c r="D184" s="120">
        <v>1</v>
      </c>
    </row>
    <row r="185" spans="1:4">
      <c r="A185" s="124" t="s">
        <v>369</v>
      </c>
      <c r="B185" s="124" t="s">
        <v>370</v>
      </c>
      <c r="C185" s="124" t="s">
        <v>311</v>
      </c>
      <c r="D185" s="120">
        <v>1</v>
      </c>
    </row>
    <row r="186" spans="1:4">
      <c r="A186" s="124" t="s">
        <v>366</v>
      </c>
      <c r="B186" s="124" t="s">
        <v>371</v>
      </c>
      <c r="C186" s="124" t="s">
        <v>311</v>
      </c>
      <c r="D186" s="120">
        <v>1</v>
      </c>
    </row>
    <row r="187" spans="1:4">
      <c r="A187" s="124" t="s">
        <v>369</v>
      </c>
      <c r="B187" s="124" t="s">
        <v>372</v>
      </c>
      <c r="C187" s="124" t="s">
        <v>311</v>
      </c>
      <c r="D187" s="120">
        <v>1</v>
      </c>
    </row>
    <row r="188" spans="1:4">
      <c r="A188" s="124" t="s">
        <v>373</v>
      </c>
      <c r="B188" s="124" t="s">
        <v>374</v>
      </c>
      <c r="C188" s="124" t="s">
        <v>375</v>
      </c>
      <c r="D188" s="120">
        <v>1</v>
      </c>
    </row>
    <row r="189" spans="1:4">
      <c r="A189" s="124" t="s">
        <v>376</v>
      </c>
      <c r="B189" s="124" t="s">
        <v>377</v>
      </c>
      <c r="C189" s="124" t="s">
        <v>375</v>
      </c>
      <c r="D189" s="120">
        <v>1</v>
      </c>
    </row>
    <row r="190" spans="1:4">
      <c r="A190" s="124" t="s">
        <v>373</v>
      </c>
      <c r="B190" s="124" t="s">
        <v>378</v>
      </c>
      <c r="C190" s="124" t="s">
        <v>375</v>
      </c>
      <c r="D190" s="120">
        <v>1</v>
      </c>
    </row>
    <row r="191" spans="1:4">
      <c r="A191" s="124" t="s">
        <v>379</v>
      </c>
      <c r="B191" s="124" t="s">
        <v>380</v>
      </c>
      <c r="C191" s="124" t="s">
        <v>375</v>
      </c>
      <c r="D191" s="120">
        <v>1</v>
      </c>
    </row>
    <row r="192" spans="1:4">
      <c r="A192" s="124" t="s">
        <v>373</v>
      </c>
      <c r="B192" s="124" t="s">
        <v>381</v>
      </c>
      <c r="C192" s="124" t="s">
        <v>375</v>
      </c>
      <c r="D192" s="120">
        <v>1</v>
      </c>
    </row>
    <row r="193" spans="1:4">
      <c r="A193" s="124" t="s">
        <v>373</v>
      </c>
      <c r="B193" s="124" t="s">
        <v>382</v>
      </c>
      <c r="C193" s="124" t="s">
        <v>375</v>
      </c>
      <c r="D193" s="120">
        <v>1</v>
      </c>
    </row>
    <row r="194" spans="1:4">
      <c r="A194" s="124" t="s">
        <v>376</v>
      </c>
      <c r="B194" s="124" t="s">
        <v>383</v>
      </c>
      <c r="C194" s="124" t="s">
        <v>375</v>
      </c>
      <c r="D194" s="120">
        <v>1</v>
      </c>
    </row>
    <row r="195" spans="1:4">
      <c r="A195" s="124" t="s">
        <v>384</v>
      </c>
      <c r="B195" s="124" t="s">
        <v>385</v>
      </c>
      <c r="C195" s="124" t="s">
        <v>375</v>
      </c>
      <c r="D195" s="120">
        <v>1</v>
      </c>
    </row>
    <row r="196" spans="1:4">
      <c r="A196" s="124" t="s">
        <v>386</v>
      </c>
      <c r="B196" s="124" t="s">
        <v>387</v>
      </c>
      <c r="C196" s="124" t="s">
        <v>375</v>
      </c>
      <c r="D196" s="120">
        <v>1</v>
      </c>
    </row>
    <row r="197" spans="1:4">
      <c r="A197" s="124" t="s">
        <v>373</v>
      </c>
      <c r="B197" s="124" t="s">
        <v>388</v>
      </c>
      <c r="C197" s="124" t="s">
        <v>375</v>
      </c>
      <c r="D197" s="120">
        <v>1</v>
      </c>
    </row>
    <row r="198" spans="1:4">
      <c r="A198" s="124" t="s">
        <v>212</v>
      </c>
      <c r="B198" s="124" t="s">
        <v>389</v>
      </c>
      <c r="C198" s="124" t="s">
        <v>375</v>
      </c>
      <c r="D198" s="120">
        <v>1</v>
      </c>
    </row>
    <row r="199" spans="1:4">
      <c r="A199" s="124" t="s">
        <v>212</v>
      </c>
      <c r="B199" s="124" t="s">
        <v>390</v>
      </c>
      <c r="C199" s="124" t="s">
        <v>375</v>
      </c>
      <c r="D199" s="120">
        <v>1</v>
      </c>
    </row>
    <row r="200" spans="1:4">
      <c r="A200" s="124" t="s">
        <v>391</v>
      </c>
      <c r="B200" s="124" t="s">
        <v>392</v>
      </c>
      <c r="C200" s="124" t="s">
        <v>375</v>
      </c>
      <c r="D200" s="120">
        <v>1</v>
      </c>
    </row>
    <row r="201" spans="1:4">
      <c r="A201" s="124" t="s">
        <v>393</v>
      </c>
      <c r="B201" s="124" t="s">
        <v>394</v>
      </c>
      <c r="C201" s="124" t="s">
        <v>375</v>
      </c>
      <c r="D201" s="120">
        <v>1</v>
      </c>
    </row>
    <row r="202" spans="1:4">
      <c r="A202" s="124" t="s">
        <v>393</v>
      </c>
      <c r="B202" s="124" t="s">
        <v>395</v>
      </c>
      <c r="C202" s="124" t="s">
        <v>375</v>
      </c>
      <c r="D202" s="120">
        <v>1</v>
      </c>
    </row>
    <row r="203" spans="1:4">
      <c r="A203" s="124" t="s">
        <v>393</v>
      </c>
      <c r="B203" s="124" t="s">
        <v>396</v>
      </c>
      <c r="C203" s="124" t="s">
        <v>375</v>
      </c>
      <c r="D203" s="120">
        <v>1</v>
      </c>
    </row>
    <row r="204" spans="1:4">
      <c r="A204" s="124" t="s">
        <v>397</v>
      </c>
      <c r="B204" s="124" t="s">
        <v>398</v>
      </c>
      <c r="C204" s="124" t="s">
        <v>375</v>
      </c>
      <c r="D204" s="120">
        <v>1</v>
      </c>
    </row>
    <row r="205" spans="1:4">
      <c r="A205" s="124" t="s">
        <v>325</v>
      </c>
      <c r="B205" s="124" t="s">
        <v>399</v>
      </c>
      <c r="C205" s="124" t="s">
        <v>375</v>
      </c>
      <c r="D205" s="120">
        <v>1</v>
      </c>
    </row>
    <row r="206" spans="1:4">
      <c r="A206" s="124" t="s">
        <v>391</v>
      </c>
      <c r="B206" s="124" t="s">
        <v>400</v>
      </c>
      <c r="C206" s="124" t="s">
        <v>375</v>
      </c>
      <c r="D206" s="120">
        <v>1</v>
      </c>
    </row>
    <row r="207" spans="1:4">
      <c r="A207" s="124" t="s">
        <v>391</v>
      </c>
      <c r="B207" s="124" t="s">
        <v>401</v>
      </c>
      <c r="C207" s="124" t="s">
        <v>375</v>
      </c>
      <c r="D207" s="120">
        <v>1</v>
      </c>
    </row>
    <row r="208" spans="1:4">
      <c r="A208" s="124" t="s">
        <v>327</v>
      </c>
      <c r="B208" s="124" t="s">
        <v>402</v>
      </c>
      <c r="C208" s="124" t="s">
        <v>375</v>
      </c>
      <c r="D208" s="120">
        <v>1</v>
      </c>
    </row>
    <row r="209" spans="1:4">
      <c r="A209" s="124" t="s">
        <v>327</v>
      </c>
      <c r="B209" s="124" t="s">
        <v>403</v>
      </c>
      <c r="C209" s="124" t="s">
        <v>375</v>
      </c>
      <c r="D209" s="120">
        <v>1</v>
      </c>
    </row>
    <row r="210" spans="1:4">
      <c r="A210" s="124" t="s">
        <v>391</v>
      </c>
      <c r="B210" s="124" t="s">
        <v>404</v>
      </c>
      <c r="C210" s="124" t="s">
        <v>375</v>
      </c>
      <c r="D210" s="120">
        <v>1</v>
      </c>
    </row>
    <row r="211" spans="1:4">
      <c r="A211" s="124" t="s">
        <v>327</v>
      </c>
      <c r="B211" s="124" t="s">
        <v>405</v>
      </c>
      <c r="C211" s="124" t="s">
        <v>375</v>
      </c>
      <c r="D211" s="120">
        <v>1</v>
      </c>
    </row>
    <row r="212" spans="1:4">
      <c r="A212" s="124" t="s">
        <v>327</v>
      </c>
      <c r="B212" s="124" t="s">
        <v>406</v>
      </c>
      <c r="C212" s="124" t="s">
        <v>375</v>
      </c>
      <c r="D212" s="120">
        <v>1</v>
      </c>
    </row>
    <row r="213" spans="1:4">
      <c r="A213" s="124" t="s">
        <v>222</v>
      </c>
      <c r="B213" s="124" t="s">
        <v>407</v>
      </c>
      <c r="C213" s="124" t="s">
        <v>375</v>
      </c>
      <c r="D213" s="120">
        <v>1</v>
      </c>
    </row>
    <row r="214" spans="1:4">
      <c r="A214" s="124" t="s">
        <v>408</v>
      </c>
      <c r="B214" s="124" t="s">
        <v>409</v>
      </c>
      <c r="C214" s="124" t="s">
        <v>375</v>
      </c>
      <c r="D214" s="120">
        <v>1</v>
      </c>
    </row>
    <row r="215" spans="1:4">
      <c r="A215" s="124" t="s">
        <v>408</v>
      </c>
      <c r="B215" s="124" t="s">
        <v>410</v>
      </c>
      <c r="C215" s="124" t="s">
        <v>375</v>
      </c>
      <c r="D215" s="120">
        <v>1</v>
      </c>
    </row>
    <row r="216" spans="1:4">
      <c r="A216" s="124" t="s">
        <v>411</v>
      </c>
      <c r="B216" s="124" t="s">
        <v>412</v>
      </c>
      <c r="C216" s="124" t="s">
        <v>375</v>
      </c>
      <c r="D216" s="120">
        <v>1</v>
      </c>
    </row>
    <row r="217" spans="1:4">
      <c r="A217" s="124" t="s">
        <v>411</v>
      </c>
      <c r="B217" s="124" t="s">
        <v>413</v>
      </c>
      <c r="C217" s="124" t="s">
        <v>375</v>
      </c>
      <c r="D217" s="120">
        <v>1</v>
      </c>
    </row>
    <row r="218" spans="1:4">
      <c r="A218" s="124" t="s">
        <v>411</v>
      </c>
      <c r="B218" s="124" t="s">
        <v>414</v>
      </c>
      <c r="C218" s="124" t="s">
        <v>375</v>
      </c>
      <c r="D218" s="120">
        <v>1</v>
      </c>
    </row>
    <row r="219" spans="1:4">
      <c r="A219" s="124" t="s">
        <v>411</v>
      </c>
      <c r="B219" s="124" t="s">
        <v>415</v>
      </c>
      <c r="C219" s="124" t="s">
        <v>375</v>
      </c>
      <c r="D219" s="120">
        <v>1</v>
      </c>
    </row>
    <row r="220" spans="1:4">
      <c r="A220" s="124" t="s">
        <v>411</v>
      </c>
      <c r="B220" s="124" t="s">
        <v>416</v>
      </c>
      <c r="C220" s="124" t="s">
        <v>375</v>
      </c>
      <c r="D220" s="120">
        <v>1</v>
      </c>
    </row>
    <row r="221" spans="1:4">
      <c r="A221" s="124" t="s">
        <v>411</v>
      </c>
      <c r="B221" s="124" t="s">
        <v>417</v>
      </c>
      <c r="C221" s="124" t="s">
        <v>375</v>
      </c>
      <c r="D221" s="120">
        <v>1</v>
      </c>
    </row>
    <row r="222" spans="1:4">
      <c r="A222" s="124" t="s">
        <v>234</v>
      </c>
      <c r="B222" s="124" t="s">
        <v>418</v>
      </c>
      <c r="C222" s="124" t="s">
        <v>375</v>
      </c>
      <c r="D222" s="120">
        <v>1</v>
      </c>
    </row>
    <row r="223" spans="1:4">
      <c r="A223" s="124" t="s">
        <v>228</v>
      </c>
      <c r="B223" s="124" t="s">
        <v>419</v>
      </c>
      <c r="C223" s="124" t="s">
        <v>375</v>
      </c>
      <c r="D223" s="120">
        <v>1</v>
      </c>
    </row>
    <row r="224" spans="1:4">
      <c r="A224" s="124" t="s">
        <v>234</v>
      </c>
      <c r="B224" s="124" t="s">
        <v>420</v>
      </c>
      <c r="C224" s="124" t="s">
        <v>375</v>
      </c>
      <c r="D224" s="120">
        <v>1</v>
      </c>
    </row>
    <row r="225" spans="1:4">
      <c r="A225" s="124" t="s">
        <v>228</v>
      </c>
      <c r="B225" s="124" t="s">
        <v>421</v>
      </c>
      <c r="C225" s="124" t="s">
        <v>375</v>
      </c>
      <c r="D225" s="120">
        <v>1</v>
      </c>
    </row>
    <row r="226" spans="1:4">
      <c r="A226" s="124" t="s">
        <v>422</v>
      </c>
      <c r="B226" s="124" t="s">
        <v>423</v>
      </c>
      <c r="C226" s="124" t="s">
        <v>375</v>
      </c>
      <c r="D226" s="120">
        <v>1</v>
      </c>
    </row>
    <row r="227" spans="1:4">
      <c r="A227" s="124" t="s">
        <v>422</v>
      </c>
      <c r="B227" s="124" t="s">
        <v>424</v>
      </c>
      <c r="C227" s="124" t="s">
        <v>375</v>
      </c>
      <c r="D227" s="120">
        <v>1</v>
      </c>
    </row>
    <row r="228" spans="1:4">
      <c r="A228" s="124" t="s">
        <v>422</v>
      </c>
      <c r="B228" s="124" t="s">
        <v>425</v>
      </c>
      <c r="C228" s="124" t="s">
        <v>375</v>
      </c>
      <c r="D228" s="120">
        <v>1</v>
      </c>
    </row>
    <row r="229" spans="1:4">
      <c r="A229" s="124" t="s">
        <v>426</v>
      </c>
      <c r="B229" s="124" t="s">
        <v>427</v>
      </c>
      <c r="C229" s="124" t="s">
        <v>375</v>
      </c>
      <c r="D229" s="120">
        <v>1</v>
      </c>
    </row>
    <row r="230" spans="1:4">
      <c r="A230" s="124" t="s">
        <v>426</v>
      </c>
      <c r="B230" s="124" t="s">
        <v>428</v>
      </c>
      <c r="C230" s="124" t="s">
        <v>375</v>
      </c>
      <c r="D230" s="120">
        <v>1</v>
      </c>
    </row>
    <row r="231" spans="1:4">
      <c r="A231" s="124" t="s">
        <v>426</v>
      </c>
      <c r="B231" s="124" t="s">
        <v>429</v>
      </c>
      <c r="C231" s="124" t="s">
        <v>375</v>
      </c>
      <c r="D231" s="120">
        <v>1</v>
      </c>
    </row>
    <row r="232" spans="1:4">
      <c r="A232" s="124" t="s">
        <v>426</v>
      </c>
      <c r="B232" s="124" t="s">
        <v>430</v>
      </c>
      <c r="C232" s="124" t="s">
        <v>375</v>
      </c>
      <c r="D232" s="120">
        <v>1</v>
      </c>
    </row>
    <row r="233" spans="1:4">
      <c r="A233" s="124" t="s">
        <v>408</v>
      </c>
      <c r="B233" s="124" t="s">
        <v>431</v>
      </c>
      <c r="C233" s="124" t="s">
        <v>375</v>
      </c>
      <c r="D233" s="120">
        <v>1</v>
      </c>
    </row>
    <row r="234" spans="1:4">
      <c r="A234" s="124" t="s">
        <v>408</v>
      </c>
      <c r="B234" s="124" t="s">
        <v>432</v>
      </c>
      <c r="C234" s="124" t="s">
        <v>375</v>
      </c>
      <c r="D234" s="120">
        <v>1</v>
      </c>
    </row>
    <row r="235" spans="1:4">
      <c r="A235" s="124" t="s">
        <v>408</v>
      </c>
      <c r="B235" s="124" t="s">
        <v>433</v>
      </c>
      <c r="C235" s="124" t="s">
        <v>375</v>
      </c>
      <c r="D235" s="120">
        <v>1</v>
      </c>
    </row>
    <row r="236" spans="1:4">
      <c r="A236" s="124" t="s">
        <v>408</v>
      </c>
      <c r="B236" s="124" t="s">
        <v>434</v>
      </c>
      <c r="C236" s="124" t="s">
        <v>375</v>
      </c>
      <c r="D236" s="120">
        <v>1</v>
      </c>
    </row>
    <row r="237" spans="1:4">
      <c r="A237" s="124" t="s">
        <v>408</v>
      </c>
      <c r="B237" s="124" t="s">
        <v>435</v>
      </c>
      <c r="C237" s="124" t="s">
        <v>375</v>
      </c>
      <c r="D237" s="120">
        <v>1</v>
      </c>
    </row>
    <row r="238" spans="1:4">
      <c r="A238" s="124" t="s">
        <v>408</v>
      </c>
      <c r="B238" s="124" t="s">
        <v>436</v>
      </c>
      <c r="C238" s="124" t="s">
        <v>375</v>
      </c>
      <c r="D238" s="120">
        <v>1</v>
      </c>
    </row>
    <row r="239" spans="1:4">
      <c r="A239" s="124" t="s">
        <v>408</v>
      </c>
      <c r="B239" s="124" t="s">
        <v>437</v>
      </c>
      <c r="C239" s="124" t="s">
        <v>375</v>
      </c>
      <c r="D239" s="120">
        <v>1</v>
      </c>
    </row>
    <row r="240" spans="1:4">
      <c r="A240" s="124" t="s">
        <v>408</v>
      </c>
      <c r="B240" s="124" t="s">
        <v>438</v>
      </c>
      <c r="C240" s="124" t="s">
        <v>375</v>
      </c>
      <c r="D240" s="120">
        <v>1</v>
      </c>
    </row>
    <row r="241" spans="1:4">
      <c r="A241" s="124" t="s">
        <v>408</v>
      </c>
      <c r="B241" s="124" t="s">
        <v>439</v>
      </c>
      <c r="C241" s="124" t="s">
        <v>375</v>
      </c>
      <c r="D241" s="120">
        <v>1</v>
      </c>
    </row>
    <row r="242" spans="1:4">
      <c r="A242" s="124" t="s">
        <v>408</v>
      </c>
      <c r="B242" s="124" t="s">
        <v>440</v>
      </c>
      <c r="C242" s="124" t="s">
        <v>375</v>
      </c>
      <c r="D242" s="120">
        <v>1</v>
      </c>
    </row>
    <row r="243" spans="1:4">
      <c r="A243" s="124" t="s">
        <v>408</v>
      </c>
      <c r="B243" s="124" t="s">
        <v>441</v>
      </c>
      <c r="C243" s="124" t="s">
        <v>375</v>
      </c>
      <c r="D243" s="120">
        <v>1</v>
      </c>
    </row>
    <row r="244" spans="1:4">
      <c r="A244" s="124" t="s">
        <v>408</v>
      </c>
      <c r="B244" s="124" t="s">
        <v>442</v>
      </c>
      <c r="C244" s="124" t="s">
        <v>375</v>
      </c>
      <c r="D244" s="120">
        <v>1</v>
      </c>
    </row>
    <row r="245" spans="1:4">
      <c r="A245" s="124" t="s">
        <v>408</v>
      </c>
      <c r="B245" s="124" t="s">
        <v>443</v>
      </c>
      <c r="C245" s="124" t="s">
        <v>375</v>
      </c>
      <c r="D245" s="120">
        <v>1</v>
      </c>
    </row>
    <row r="246" spans="1:4">
      <c r="A246" s="124" t="s">
        <v>444</v>
      </c>
      <c r="B246" s="124" t="s">
        <v>445</v>
      </c>
      <c r="C246" s="124" t="s">
        <v>375</v>
      </c>
      <c r="D246" s="120">
        <v>1</v>
      </c>
    </row>
    <row r="247" spans="1:4">
      <c r="A247" s="124" t="s">
        <v>446</v>
      </c>
      <c r="B247" s="124" t="s">
        <v>447</v>
      </c>
      <c r="C247" s="124" t="s">
        <v>375</v>
      </c>
      <c r="D247" s="120">
        <v>1</v>
      </c>
    </row>
    <row r="248" spans="1:4">
      <c r="A248" s="124" t="s">
        <v>446</v>
      </c>
      <c r="B248" s="124" t="s">
        <v>448</v>
      </c>
      <c r="C248" s="124" t="s">
        <v>375</v>
      </c>
      <c r="D248" s="120">
        <v>1</v>
      </c>
    </row>
    <row r="249" spans="1:4">
      <c r="A249" s="124" t="s">
        <v>444</v>
      </c>
      <c r="B249" s="124" t="s">
        <v>449</v>
      </c>
      <c r="C249" s="124" t="s">
        <v>375</v>
      </c>
      <c r="D249" s="120">
        <v>1</v>
      </c>
    </row>
    <row r="250" spans="1:4">
      <c r="A250" s="124" t="s">
        <v>444</v>
      </c>
      <c r="B250" s="124" t="s">
        <v>450</v>
      </c>
      <c r="C250" s="124" t="s">
        <v>375</v>
      </c>
      <c r="D250" s="120">
        <v>1</v>
      </c>
    </row>
    <row r="251" spans="1:4">
      <c r="A251" s="124" t="s">
        <v>356</v>
      </c>
      <c r="B251" s="124" t="s">
        <v>451</v>
      </c>
      <c r="C251" s="124" t="s">
        <v>375</v>
      </c>
      <c r="D251" s="120">
        <v>1</v>
      </c>
    </row>
    <row r="252" spans="1:4">
      <c r="A252" s="124" t="s">
        <v>444</v>
      </c>
      <c r="B252" s="124" t="s">
        <v>452</v>
      </c>
      <c r="C252" s="124" t="s">
        <v>375</v>
      </c>
      <c r="D252" s="120">
        <v>1</v>
      </c>
    </row>
    <row r="253" spans="1:4">
      <c r="A253" s="124" t="s">
        <v>446</v>
      </c>
      <c r="B253" s="124" t="s">
        <v>453</v>
      </c>
      <c r="C253" s="124" t="s">
        <v>375</v>
      </c>
      <c r="D253" s="120">
        <v>1</v>
      </c>
    </row>
    <row r="254" spans="1:4">
      <c r="A254" s="124" t="s">
        <v>267</v>
      </c>
      <c r="B254" s="124" t="s">
        <v>454</v>
      </c>
      <c r="C254" s="124" t="s">
        <v>375</v>
      </c>
      <c r="D254" s="120">
        <v>1</v>
      </c>
    </row>
    <row r="255" spans="1:4">
      <c r="A255" s="124" t="s">
        <v>446</v>
      </c>
      <c r="B255" s="124" t="s">
        <v>455</v>
      </c>
      <c r="C255" s="124" t="s">
        <v>375</v>
      </c>
      <c r="D255" s="120">
        <v>1</v>
      </c>
    </row>
    <row r="256" spans="1:4">
      <c r="A256" s="124" t="s">
        <v>456</v>
      </c>
      <c r="B256" s="124" t="s">
        <v>457</v>
      </c>
      <c r="C256" s="124" t="s">
        <v>375</v>
      </c>
      <c r="D256" s="120">
        <v>1</v>
      </c>
    </row>
    <row r="257" spans="1:4">
      <c r="A257" s="124" t="s">
        <v>456</v>
      </c>
      <c r="B257" s="124" t="s">
        <v>458</v>
      </c>
      <c r="C257" s="124" t="s">
        <v>375</v>
      </c>
      <c r="D257" s="120">
        <v>1</v>
      </c>
    </row>
    <row r="258" spans="1:4">
      <c r="A258" s="124" t="s">
        <v>456</v>
      </c>
      <c r="B258" s="124" t="s">
        <v>459</v>
      </c>
      <c r="C258" s="124" t="s">
        <v>375</v>
      </c>
      <c r="D258" s="120">
        <v>1</v>
      </c>
    </row>
    <row r="259" spans="1:4">
      <c r="A259" s="124" t="s">
        <v>456</v>
      </c>
      <c r="B259" s="124" t="s">
        <v>460</v>
      </c>
      <c r="C259" s="124" t="s">
        <v>375</v>
      </c>
      <c r="D259" s="120">
        <v>1</v>
      </c>
    </row>
    <row r="260" spans="1:4">
      <c r="A260" s="124" t="s">
        <v>248</v>
      </c>
      <c r="B260" s="124" t="s">
        <v>461</v>
      </c>
      <c r="C260" s="124" t="s">
        <v>375</v>
      </c>
      <c r="D260" s="120">
        <v>1</v>
      </c>
    </row>
    <row r="261" spans="1:4">
      <c r="A261" s="124" t="s">
        <v>361</v>
      </c>
      <c r="B261" s="124" t="s">
        <v>462</v>
      </c>
      <c r="C261" s="124" t="s">
        <v>375</v>
      </c>
      <c r="D261" s="120">
        <v>1</v>
      </c>
    </row>
    <row r="262" spans="1:4">
      <c r="A262" s="124" t="s">
        <v>267</v>
      </c>
      <c r="B262" s="124" t="s">
        <v>463</v>
      </c>
      <c r="C262" s="124" t="s">
        <v>375</v>
      </c>
      <c r="D262" s="120">
        <v>1</v>
      </c>
    </row>
    <row r="263" spans="1:4">
      <c r="A263" s="124" t="s">
        <v>248</v>
      </c>
      <c r="B263" s="124" t="s">
        <v>464</v>
      </c>
      <c r="C263" s="124" t="s">
        <v>375</v>
      </c>
      <c r="D263" s="120">
        <v>1</v>
      </c>
    </row>
    <row r="264" spans="1:4">
      <c r="A264" s="124" t="s">
        <v>254</v>
      </c>
      <c r="B264" s="124" t="s">
        <v>465</v>
      </c>
      <c r="C264" s="124" t="s">
        <v>375</v>
      </c>
      <c r="D264" s="120">
        <v>1</v>
      </c>
    </row>
    <row r="265" spans="1:4">
      <c r="A265" s="124" t="s">
        <v>254</v>
      </c>
      <c r="B265" s="124" t="s">
        <v>466</v>
      </c>
      <c r="C265" s="124" t="s">
        <v>375</v>
      </c>
      <c r="D265" s="120">
        <v>1</v>
      </c>
    </row>
    <row r="266" spans="1:4">
      <c r="A266" s="124" t="s">
        <v>456</v>
      </c>
      <c r="B266" s="124" t="s">
        <v>467</v>
      </c>
      <c r="C266" s="124" t="s">
        <v>375</v>
      </c>
      <c r="D266" s="120">
        <v>1</v>
      </c>
    </row>
    <row r="267" spans="1:4">
      <c r="A267" s="124" t="s">
        <v>468</v>
      </c>
      <c r="B267" s="124" t="s">
        <v>469</v>
      </c>
      <c r="C267" s="124" t="s">
        <v>375</v>
      </c>
      <c r="D267" s="120">
        <v>1</v>
      </c>
    </row>
    <row r="268" spans="1:4">
      <c r="A268" s="124" t="s">
        <v>468</v>
      </c>
      <c r="B268" s="124" t="s">
        <v>470</v>
      </c>
      <c r="C268" s="124" t="s">
        <v>375</v>
      </c>
      <c r="D268" s="120">
        <v>1</v>
      </c>
    </row>
    <row r="269" spans="1:4">
      <c r="A269" s="124" t="s">
        <v>456</v>
      </c>
      <c r="B269" s="124" t="s">
        <v>471</v>
      </c>
      <c r="C269" s="124" t="s">
        <v>375</v>
      </c>
      <c r="D269" s="120">
        <v>1</v>
      </c>
    </row>
    <row r="270" spans="1:4">
      <c r="A270" s="124" t="s">
        <v>411</v>
      </c>
      <c r="B270" s="124" t="s">
        <v>472</v>
      </c>
      <c r="C270" s="124" t="s">
        <v>375</v>
      </c>
      <c r="D270" s="120">
        <v>1</v>
      </c>
    </row>
    <row r="271" spans="1:4">
      <c r="A271" s="124" t="s">
        <v>411</v>
      </c>
      <c r="B271" s="124" t="s">
        <v>473</v>
      </c>
      <c r="C271" s="124" t="s">
        <v>375</v>
      </c>
      <c r="D271" s="120">
        <v>1</v>
      </c>
    </row>
    <row r="272" spans="1:4">
      <c r="A272" s="124" t="s">
        <v>408</v>
      </c>
      <c r="B272" s="124" t="s">
        <v>474</v>
      </c>
      <c r="C272" s="124" t="s">
        <v>375</v>
      </c>
      <c r="D272" s="120">
        <v>1</v>
      </c>
    </row>
    <row r="273" spans="1:4">
      <c r="A273" s="124" t="s">
        <v>327</v>
      </c>
      <c r="B273" s="124" t="s">
        <v>475</v>
      </c>
      <c r="C273" s="124" t="s">
        <v>476</v>
      </c>
      <c r="D273" s="120">
        <v>1</v>
      </c>
    </row>
    <row r="274" spans="1:4">
      <c r="A274" s="124" t="s">
        <v>333</v>
      </c>
      <c r="B274" s="124" t="s">
        <v>477</v>
      </c>
      <c r="C274" s="124" t="s">
        <v>476</v>
      </c>
      <c r="D274" s="120">
        <v>1</v>
      </c>
    </row>
    <row r="275" spans="1:4">
      <c r="A275" s="124" t="s">
        <v>216</v>
      </c>
      <c r="B275" s="124" t="s">
        <v>478</v>
      </c>
      <c r="C275" s="124" t="s">
        <v>476</v>
      </c>
      <c r="D275" s="120">
        <v>1</v>
      </c>
    </row>
    <row r="276" spans="1:4">
      <c r="A276" s="124" t="s">
        <v>333</v>
      </c>
      <c r="B276" s="124" t="s">
        <v>479</v>
      </c>
      <c r="C276" s="124" t="s">
        <v>476</v>
      </c>
      <c r="D276" s="120">
        <v>1</v>
      </c>
    </row>
    <row r="277" spans="1:4">
      <c r="A277" s="124" t="s">
        <v>333</v>
      </c>
      <c r="B277" s="124" t="s">
        <v>480</v>
      </c>
      <c r="C277" s="124" t="s">
        <v>476</v>
      </c>
      <c r="D277" s="120">
        <v>1</v>
      </c>
    </row>
    <row r="278" spans="1:4">
      <c r="A278" s="124" t="s">
        <v>124</v>
      </c>
      <c r="B278" s="124" t="s">
        <v>481</v>
      </c>
      <c r="C278" s="124" t="s">
        <v>476</v>
      </c>
      <c r="D278" s="120">
        <v>1</v>
      </c>
    </row>
    <row r="279" spans="1:4">
      <c r="A279" s="124" t="s">
        <v>482</v>
      </c>
      <c r="B279" s="124" t="s">
        <v>483</v>
      </c>
      <c r="C279" s="124" t="s">
        <v>476</v>
      </c>
      <c r="D279" s="120">
        <v>1</v>
      </c>
    </row>
    <row r="280" spans="1:4">
      <c r="A280" s="124" t="s">
        <v>124</v>
      </c>
      <c r="B280" s="124" t="s">
        <v>484</v>
      </c>
      <c r="C280" s="124" t="s">
        <v>476</v>
      </c>
      <c r="D280" s="120">
        <v>1</v>
      </c>
    </row>
    <row r="281" spans="1:4">
      <c r="A281" s="124" t="s">
        <v>485</v>
      </c>
      <c r="B281" s="124" t="s">
        <v>486</v>
      </c>
      <c r="C281" s="124" t="s">
        <v>476</v>
      </c>
      <c r="D281" s="120">
        <v>1</v>
      </c>
    </row>
    <row r="282" spans="1:4">
      <c r="A282" s="124" t="s">
        <v>487</v>
      </c>
      <c r="B282" s="124" t="s">
        <v>488</v>
      </c>
      <c r="C282" s="124" t="s">
        <v>476</v>
      </c>
      <c r="D282" s="120">
        <v>1</v>
      </c>
    </row>
    <row r="283" spans="1:4">
      <c r="A283" s="124" t="s">
        <v>487</v>
      </c>
      <c r="B283" s="124" t="s">
        <v>489</v>
      </c>
      <c r="C283" s="124" t="s">
        <v>476</v>
      </c>
      <c r="D283" s="120">
        <v>1</v>
      </c>
    </row>
    <row r="284" spans="1:4">
      <c r="A284" s="124" t="s">
        <v>490</v>
      </c>
      <c r="B284" s="124" t="s">
        <v>491</v>
      </c>
      <c r="C284" s="124" t="s">
        <v>476</v>
      </c>
      <c r="D284" s="120">
        <v>1</v>
      </c>
    </row>
    <row r="285" spans="1:4">
      <c r="A285" s="124" t="s">
        <v>487</v>
      </c>
      <c r="B285" s="124" t="s">
        <v>492</v>
      </c>
      <c r="C285" s="124" t="s">
        <v>476</v>
      </c>
      <c r="D285" s="120">
        <v>1</v>
      </c>
    </row>
    <row r="286" spans="1:4">
      <c r="A286" s="124" t="s">
        <v>487</v>
      </c>
      <c r="B286" s="124" t="s">
        <v>493</v>
      </c>
      <c r="C286" s="124" t="s">
        <v>476</v>
      </c>
      <c r="D286" s="120">
        <v>1</v>
      </c>
    </row>
    <row r="287" spans="1:4">
      <c r="A287" s="124" t="s">
        <v>315</v>
      </c>
      <c r="B287" s="124" t="s">
        <v>494</v>
      </c>
      <c r="C287" s="124" t="s">
        <v>476</v>
      </c>
      <c r="D287" s="120">
        <v>1</v>
      </c>
    </row>
    <row r="288" spans="1:4">
      <c r="A288" s="124" t="s">
        <v>495</v>
      </c>
      <c r="B288" s="124" t="s">
        <v>496</v>
      </c>
      <c r="C288" s="124" t="s">
        <v>476</v>
      </c>
      <c r="D288" s="120">
        <v>1</v>
      </c>
    </row>
    <row r="289" spans="1:4">
      <c r="A289" s="124" t="s">
        <v>497</v>
      </c>
      <c r="B289" s="124" t="s">
        <v>498</v>
      </c>
      <c r="C289" s="124" t="s">
        <v>476</v>
      </c>
      <c r="D289" s="120">
        <v>1</v>
      </c>
    </row>
    <row r="290" spans="1:4">
      <c r="A290" s="124" t="s">
        <v>298</v>
      </c>
      <c r="B290" s="124" t="s">
        <v>499</v>
      </c>
      <c r="C290" s="124" t="s">
        <v>476</v>
      </c>
      <c r="D290" s="120">
        <v>1</v>
      </c>
    </row>
    <row r="291" spans="1:4">
      <c r="A291" s="124" t="s">
        <v>295</v>
      </c>
      <c r="B291" s="124" t="s">
        <v>500</v>
      </c>
      <c r="C291" s="124" t="s">
        <v>476</v>
      </c>
      <c r="D291" s="120">
        <v>1</v>
      </c>
    </row>
    <row r="292" spans="1:4">
      <c r="A292" s="124" t="s">
        <v>298</v>
      </c>
      <c r="B292" s="124" t="s">
        <v>501</v>
      </c>
      <c r="C292" s="124" t="s">
        <v>476</v>
      </c>
      <c r="D292" s="120">
        <v>1</v>
      </c>
    </row>
    <row r="293" spans="1:4">
      <c r="A293" s="124" t="s">
        <v>502</v>
      </c>
      <c r="B293" s="124" t="s">
        <v>503</v>
      </c>
      <c r="C293" s="124" t="s">
        <v>476</v>
      </c>
      <c r="D293" s="120">
        <v>1</v>
      </c>
    </row>
    <row r="294" spans="1:4">
      <c r="A294" s="124" t="s">
        <v>490</v>
      </c>
      <c r="B294" s="124" t="s">
        <v>504</v>
      </c>
      <c r="C294" s="124" t="s">
        <v>476</v>
      </c>
      <c r="D294" s="120">
        <v>1</v>
      </c>
    </row>
    <row r="295" spans="1:4">
      <c r="A295" s="124" t="s">
        <v>485</v>
      </c>
      <c r="B295" s="124" t="s">
        <v>505</v>
      </c>
      <c r="C295" s="124" t="s">
        <v>476</v>
      </c>
      <c r="D295" s="120">
        <v>1</v>
      </c>
    </row>
    <row r="296" spans="1:4">
      <c r="A296" s="124" t="s">
        <v>173</v>
      </c>
      <c r="B296" s="124" t="s">
        <v>506</v>
      </c>
      <c r="C296" s="124" t="s">
        <v>476</v>
      </c>
      <c r="D296" s="120">
        <v>1</v>
      </c>
    </row>
    <row r="297" spans="1:4">
      <c r="A297" s="124" t="s">
        <v>178</v>
      </c>
      <c r="B297" s="124" t="s">
        <v>507</v>
      </c>
      <c r="C297" s="124" t="s">
        <v>476</v>
      </c>
      <c r="D297" s="120">
        <v>1</v>
      </c>
    </row>
    <row r="298" spans="1:4">
      <c r="A298" s="124" t="s">
        <v>508</v>
      </c>
      <c r="B298" s="124" t="s">
        <v>509</v>
      </c>
      <c r="C298" s="124" t="s">
        <v>476</v>
      </c>
      <c r="D298" s="120">
        <v>1</v>
      </c>
    </row>
    <row r="299" spans="1:4">
      <c r="A299" s="124" t="s">
        <v>510</v>
      </c>
      <c r="B299" s="124" t="s">
        <v>511</v>
      </c>
      <c r="C299" s="124" t="s">
        <v>476</v>
      </c>
      <c r="D299" s="120">
        <v>1</v>
      </c>
    </row>
    <row r="300" spans="1:4">
      <c r="A300" s="124" t="s">
        <v>510</v>
      </c>
      <c r="B300" s="124" t="s">
        <v>512</v>
      </c>
      <c r="C300" s="124" t="s">
        <v>476</v>
      </c>
      <c r="D300" s="120">
        <v>1</v>
      </c>
    </row>
    <row r="301" spans="1:4">
      <c r="A301" s="124" t="s">
        <v>513</v>
      </c>
      <c r="B301" s="124" t="s">
        <v>514</v>
      </c>
      <c r="C301" s="124" t="s">
        <v>476</v>
      </c>
      <c r="D301" s="120">
        <v>1</v>
      </c>
    </row>
    <row r="302" spans="1:4">
      <c r="A302" s="124" t="s">
        <v>515</v>
      </c>
      <c r="B302" s="124" t="s">
        <v>516</v>
      </c>
      <c r="C302" s="124" t="s">
        <v>476</v>
      </c>
      <c r="D302" s="120">
        <v>1</v>
      </c>
    </row>
    <row r="303" spans="1:4">
      <c r="A303" s="124" t="s">
        <v>515</v>
      </c>
      <c r="B303" s="124" t="s">
        <v>517</v>
      </c>
      <c r="C303" s="124" t="s">
        <v>476</v>
      </c>
      <c r="D303" s="120">
        <v>1</v>
      </c>
    </row>
    <row r="304" spans="1:4">
      <c r="A304" s="124" t="s">
        <v>513</v>
      </c>
      <c r="B304" s="124" t="s">
        <v>518</v>
      </c>
      <c r="C304" s="124" t="s">
        <v>476</v>
      </c>
      <c r="D304" s="120">
        <v>1</v>
      </c>
    </row>
    <row r="305" spans="1:4">
      <c r="A305" s="124" t="s">
        <v>519</v>
      </c>
      <c r="B305" s="124" t="s">
        <v>520</v>
      </c>
      <c r="C305" s="124" t="s">
        <v>476</v>
      </c>
      <c r="D305" s="120">
        <v>1</v>
      </c>
    </row>
    <row r="306" spans="1:4">
      <c r="A306" s="124" t="s">
        <v>519</v>
      </c>
      <c r="B306" s="124" t="s">
        <v>521</v>
      </c>
      <c r="C306" s="124" t="s">
        <v>476</v>
      </c>
      <c r="D306" s="120">
        <v>1</v>
      </c>
    </row>
    <row r="307" spans="1:4">
      <c r="A307" s="124" t="s">
        <v>519</v>
      </c>
      <c r="B307" s="124" t="s">
        <v>522</v>
      </c>
      <c r="C307" s="124" t="s">
        <v>476</v>
      </c>
      <c r="D307" s="120">
        <v>1</v>
      </c>
    </row>
    <row r="308" spans="1:4">
      <c r="A308" s="124" t="s">
        <v>323</v>
      </c>
      <c r="B308" s="124" t="s">
        <v>523</v>
      </c>
      <c r="C308" s="124" t="s">
        <v>476</v>
      </c>
      <c r="D308" s="120">
        <v>1</v>
      </c>
    </row>
    <row r="309" spans="1:4">
      <c r="A309" s="124" t="s">
        <v>216</v>
      </c>
      <c r="B309" s="124" t="s">
        <v>524</v>
      </c>
      <c r="C309" s="124" t="s">
        <v>476</v>
      </c>
      <c r="D309" s="120">
        <v>1</v>
      </c>
    </row>
    <row r="310" spans="1:4">
      <c r="A310" s="124" t="s">
        <v>519</v>
      </c>
      <c r="B310" s="124" t="s">
        <v>525</v>
      </c>
      <c r="C310" s="124" t="s">
        <v>476</v>
      </c>
      <c r="D310" s="120">
        <v>1</v>
      </c>
    </row>
    <row r="311" spans="1:4">
      <c r="A311" s="124" t="s">
        <v>379</v>
      </c>
      <c r="B311" s="124" t="s">
        <v>526</v>
      </c>
      <c r="C311" s="124" t="s">
        <v>476</v>
      </c>
      <c r="D311" s="120">
        <v>1</v>
      </c>
    </row>
    <row r="312" spans="1:4">
      <c r="A312" s="124" t="s">
        <v>519</v>
      </c>
      <c r="B312" s="124" t="s">
        <v>527</v>
      </c>
      <c r="C312" s="124" t="s">
        <v>476</v>
      </c>
      <c r="D312" s="120">
        <v>1</v>
      </c>
    </row>
    <row r="313" spans="1:4">
      <c r="A313" s="124" t="s">
        <v>173</v>
      </c>
      <c r="B313" s="124" t="s">
        <v>528</v>
      </c>
      <c r="C313" s="124" t="s">
        <v>476</v>
      </c>
      <c r="D313" s="120">
        <v>1</v>
      </c>
    </row>
    <row r="314" spans="1:4">
      <c r="A314" s="124" t="s">
        <v>379</v>
      </c>
      <c r="B314" s="124" t="s">
        <v>529</v>
      </c>
      <c r="C314" s="124" t="s">
        <v>476</v>
      </c>
      <c r="D314" s="120">
        <v>1</v>
      </c>
    </row>
    <row r="315" spans="1:4">
      <c r="A315" s="124" t="s">
        <v>519</v>
      </c>
      <c r="B315" s="124" t="s">
        <v>530</v>
      </c>
      <c r="C315" s="124" t="s">
        <v>476</v>
      </c>
      <c r="D315" s="120">
        <v>1</v>
      </c>
    </row>
    <row r="316" spans="1:4">
      <c r="A316" s="124" t="s">
        <v>519</v>
      </c>
      <c r="B316" s="124" t="s">
        <v>531</v>
      </c>
      <c r="C316" s="124" t="s">
        <v>476</v>
      </c>
      <c r="D316" s="120">
        <v>1</v>
      </c>
    </row>
    <row r="317" spans="1:4">
      <c r="A317" s="124" t="s">
        <v>519</v>
      </c>
      <c r="B317" s="124" t="s">
        <v>532</v>
      </c>
      <c r="C317" s="124" t="s">
        <v>476</v>
      </c>
      <c r="D317" s="120">
        <v>1</v>
      </c>
    </row>
    <row r="318" spans="1:4">
      <c r="A318" s="124" t="s">
        <v>519</v>
      </c>
      <c r="B318" s="124" t="s">
        <v>533</v>
      </c>
      <c r="C318" s="124" t="s">
        <v>476</v>
      </c>
      <c r="D318" s="120">
        <v>1</v>
      </c>
    </row>
    <row r="319" spans="1:4">
      <c r="A319" s="124" t="s">
        <v>519</v>
      </c>
      <c r="B319" s="124" t="s">
        <v>534</v>
      </c>
      <c r="C319" s="124" t="s">
        <v>476</v>
      </c>
      <c r="D319" s="120">
        <v>1</v>
      </c>
    </row>
    <row r="320" spans="1:4">
      <c r="A320" s="124" t="s">
        <v>519</v>
      </c>
      <c r="B320" s="124" t="s">
        <v>535</v>
      </c>
      <c r="C320" s="124" t="s">
        <v>476</v>
      </c>
      <c r="D320" s="120">
        <v>1</v>
      </c>
    </row>
    <row r="321" spans="1:4">
      <c r="A321" s="124" t="s">
        <v>519</v>
      </c>
      <c r="B321" s="124" t="s">
        <v>536</v>
      </c>
      <c r="C321" s="124" t="s">
        <v>476</v>
      </c>
      <c r="D321" s="120">
        <v>1</v>
      </c>
    </row>
    <row r="322" spans="1:4">
      <c r="A322" s="124" t="s">
        <v>537</v>
      </c>
      <c r="B322" s="124" t="s">
        <v>538</v>
      </c>
      <c r="C322" s="124" t="s">
        <v>476</v>
      </c>
      <c r="D322" s="120">
        <v>1</v>
      </c>
    </row>
    <row r="323" spans="1:4">
      <c r="A323" s="124" t="s">
        <v>537</v>
      </c>
      <c r="B323" s="124" t="s">
        <v>539</v>
      </c>
      <c r="C323" s="124" t="s">
        <v>476</v>
      </c>
      <c r="D323" s="120">
        <v>1</v>
      </c>
    </row>
    <row r="324" spans="1:4">
      <c r="A324" s="124" t="s">
        <v>537</v>
      </c>
      <c r="B324" s="124" t="s">
        <v>540</v>
      </c>
      <c r="C324" s="124" t="s">
        <v>476</v>
      </c>
      <c r="D324" s="120">
        <v>1</v>
      </c>
    </row>
    <row r="325" spans="1:4">
      <c r="A325" s="124" t="s">
        <v>537</v>
      </c>
      <c r="B325" s="124" t="s">
        <v>541</v>
      </c>
      <c r="C325" s="124" t="s">
        <v>476</v>
      </c>
      <c r="D325" s="120">
        <v>1</v>
      </c>
    </row>
    <row r="326" spans="1:4">
      <c r="A326" s="124" t="s">
        <v>537</v>
      </c>
      <c r="B326" s="124" t="s">
        <v>542</v>
      </c>
      <c r="C326" s="124" t="s">
        <v>476</v>
      </c>
      <c r="D326" s="120">
        <v>1</v>
      </c>
    </row>
    <row r="327" spans="1:4">
      <c r="A327" s="124" t="s">
        <v>537</v>
      </c>
      <c r="B327" s="124" t="s">
        <v>543</v>
      </c>
      <c r="C327" s="124" t="s">
        <v>476</v>
      </c>
      <c r="D327" s="120">
        <v>1</v>
      </c>
    </row>
    <row r="328" spans="1:4">
      <c r="A328" s="124" t="s">
        <v>537</v>
      </c>
      <c r="B328" s="124" t="s">
        <v>544</v>
      </c>
      <c r="C328" s="124" t="s">
        <v>476</v>
      </c>
      <c r="D328" s="120">
        <v>1</v>
      </c>
    </row>
    <row r="329" spans="1:4">
      <c r="A329" s="124" t="s">
        <v>537</v>
      </c>
      <c r="B329" s="124" t="s">
        <v>545</v>
      </c>
      <c r="C329" s="124" t="s">
        <v>476</v>
      </c>
      <c r="D329" s="120">
        <v>1</v>
      </c>
    </row>
    <row r="330" spans="1:4">
      <c r="A330" s="124" t="s">
        <v>537</v>
      </c>
      <c r="B330" s="124" t="s">
        <v>546</v>
      </c>
      <c r="C330" s="124" t="s">
        <v>476</v>
      </c>
      <c r="D330" s="120">
        <v>1</v>
      </c>
    </row>
    <row r="331" spans="1:4">
      <c r="A331" s="124" t="s">
        <v>537</v>
      </c>
      <c r="B331" s="124" t="s">
        <v>547</v>
      </c>
      <c r="C331" s="124" t="s">
        <v>476</v>
      </c>
      <c r="D331" s="120">
        <v>1</v>
      </c>
    </row>
    <row r="332" spans="1:4">
      <c r="A332" s="124" t="s">
        <v>537</v>
      </c>
      <c r="B332" s="124" t="s">
        <v>548</v>
      </c>
      <c r="C332" s="124" t="s">
        <v>476</v>
      </c>
      <c r="D332" s="120">
        <v>1</v>
      </c>
    </row>
    <row r="333" spans="1:4">
      <c r="A333" s="124" t="s">
        <v>537</v>
      </c>
      <c r="B333" s="124" t="s">
        <v>549</v>
      </c>
      <c r="C333" s="124" t="s">
        <v>476</v>
      </c>
      <c r="D333" s="120">
        <v>1</v>
      </c>
    </row>
    <row r="334" spans="1:4">
      <c r="A334" s="124" t="s">
        <v>513</v>
      </c>
      <c r="B334" s="124" t="s">
        <v>550</v>
      </c>
      <c r="C334" s="124" t="s">
        <v>476</v>
      </c>
      <c r="D334" s="120">
        <v>1</v>
      </c>
    </row>
    <row r="335" spans="1:4">
      <c r="A335" s="124" t="s">
        <v>513</v>
      </c>
      <c r="B335" s="124" t="s">
        <v>551</v>
      </c>
      <c r="C335" s="124" t="s">
        <v>476</v>
      </c>
      <c r="D335" s="120">
        <v>1</v>
      </c>
    </row>
    <row r="336" spans="1:4">
      <c r="A336" s="124" t="s">
        <v>513</v>
      </c>
      <c r="B336" s="124" t="s">
        <v>552</v>
      </c>
      <c r="C336" s="124" t="s">
        <v>476</v>
      </c>
      <c r="D336" s="120">
        <v>1</v>
      </c>
    </row>
    <row r="337" spans="1:4">
      <c r="A337" s="124" t="s">
        <v>553</v>
      </c>
      <c r="B337" s="124" t="s">
        <v>554</v>
      </c>
      <c r="C337" s="124" t="s">
        <v>476</v>
      </c>
      <c r="D337" s="120">
        <v>1</v>
      </c>
    </row>
    <row r="338" spans="1:4">
      <c r="A338" s="124" t="s">
        <v>555</v>
      </c>
      <c r="B338" s="124" t="s">
        <v>556</v>
      </c>
      <c r="C338" s="124" t="s">
        <v>476</v>
      </c>
      <c r="D338" s="120">
        <v>1</v>
      </c>
    </row>
    <row r="339" spans="1:4">
      <c r="A339" s="124" t="s">
        <v>557</v>
      </c>
      <c r="B339" s="124" t="s">
        <v>558</v>
      </c>
      <c r="C339" s="124" t="s">
        <v>476</v>
      </c>
      <c r="D339" s="120">
        <v>1</v>
      </c>
    </row>
    <row r="340" spans="1:4">
      <c r="A340" s="124" t="s">
        <v>342</v>
      </c>
      <c r="B340" s="124" t="s">
        <v>559</v>
      </c>
      <c r="C340" s="124" t="s">
        <v>476</v>
      </c>
      <c r="D340" s="120">
        <v>1</v>
      </c>
    </row>
    <row r="341" spans="1:4">
      <c r="A341" s="124" t="s">
        <v>342</v>
      </c>
      <c r="B341" s="124" t="s">
        <v>560</v>
      </c>
      <c r="C341" s="124" t="s">
        <v>476</v>
      </c>
      <c r="D341" s="120">
        <v>1</v>
      </c>
    </row>
    <row r="342" spans="1:4">
      <c r="A342" s="124" t="s">
        <v>342</v>
      </c>
      <c r="B342" s="124" t="s">
        <v>561</v>
      </c>
      <c r="C342" s="124" t="s">
        <v>476</v>
      </c>
      <c r="D342" s="120">
        <v>1</v>
      </c>
    </row>
    <row r="343" spans="1:4">
      <c r="A343" s="124" t="s">
        <v>342</v>
      </c>
      <c r="B343" s="124" t="s">
        <v>562</v>
      </c>
      <c r="C343" s="124" t="s">
        <v>476</v>
      </c>
      <c r="D343" s="120">
        <v>1</v>
      </c>
    </row>
    <row r="344" spans="1:4">
      <c r="A344" s="124" t="s">
        <v>342</v>
      </c>
      <c r="B344" s="124" t="s">
        <v>563</v>
      </c>
      <c r="C344" s="124" t="s">
        <v>476</v>
      </c>
      <c r="D344" s="120">
        <v>1</v>
      </c>
    </row>
    <row r="345" spans="1:4">
      <c r="A345" s="124" t="s">
        <v>342</v>
      </c>
      <c r="B345" s="124" t="s">
        <v>564</v>
      </c>
      <c r="C345" s="124" t="s">
        <v>476</v>
      </c>
      <c r="D345" s="120">
        <v>1</v>
      </c>
    </row>
    <row r="346" spans="1:4">
      <c r="A346" s="124" t="s">
        <v>513</v>
      </c>
      <c r="B346" s="124" t="s">
        <v>565</v>
      </c>
      <c r="C346" s="124" t="s">
        <v>476</v>
      </c>
      <c r="D346" s="120">
        <v>1</v>
      </c>
    </row>
    <row r="347" spans="1:4">
      <c r="A347" s="124" t="s">
        <v>553</v>
      </c>
      <c r="B347" s="124" t="s">
        <v>566</v>
      </c>
      <c r="C347" s="124" t="s">
        <v>476</v>
      </c>
      <c r="D347" s="120">
        <v>1</v>
      </c>
    </row>
    <row r="348" spans="1:4">
      <c r="A348" s="124" t="s">
        <v>555</v>
      </c>
      <c r="B348" s="124" t="s">
        <v>567</v>
      </c>
      <c r="C348" s="124" t="s">
        <v>476</v>
      </c>
      <c r="D348" s="120">
        <v>1</v>
      </c>
    </row>
    <row r="349" spans="1:4">
      <c r="A349" s="124" t="s">
        <v>555</v>
      </c>
      <c r="B349" s="124" t="s">
        <v>568</v>
      </c>
      <c r="C349" s="124" t="s">
        <v>476</v>
      </c>
      <c r="D349" s="120">
        <v>1</v>
      </c>
    </row>
    <row r="350" spans="1:4">
      <c r="A350" s="124" t="s">
        <v>555</v>
      </c>
      <c r="B350" s="124" t="s">
        <v>569</v>
      </c>
      <c r="C350" s="124" t="s">
        <v>476</v>
      </c>
      <c r="D350" s="120">
        <v>1</v>
      </c>
    </row>
    <row r="351" spans="1:4">
      <c r="A351" s="124" t="s">
        <v>555</v>
      </c>
      <c r="B351" s="124" t="s">
        <v>570</v>
      </c>
      <c r="C351" s="124" t="s">
        <v>476</v>
      </c>
      <c r="D351" s="120">
        <v>1</v>
      </c>
    </row>
    <row r="352" spans="1:4">
      <c r="A352" s="124" t="s">
        <v>555</v>
      </c>
      <c r="B352" s="124" t="s">
        <v>571</v>
      </c>
      <c r="C352" s="124" t="s">
        <v>476</v>
      </c>
      <c r="D352" s="120">
        <v>1</v>
      </c>
    </row>
    <row r="353" spans="1:4">
      <c r="A353" s="124" t="s">
        <v>555</v>
      </c>
      <c r="B353" s="124" t="s">
        <v>572</v>
      </c>
      <c r="C353" s="124" t="s">
        <v>476</v>
      </c>
      <c r="D353" s="120">
        <v>1</v>
      </c>
    </row>
    <row r="354" spans="1:4">
      <c r="A354" s="124" t="s">
        <v>555</v>
      </c>
      <c r="B354" s="124" t="s">
        <v>573</v>
      </c>
      <c r="C354" s="124" t="s">
        <v>476</v>
      </c>
      <c r="D354" s="120">
        <v>1</v>
      </c>
    </row>
    <row r="355" spans="1:4">
      <c r="A355" s="124" t="s">
        <v>574</v>
      </c>
      <c r="B355" s="124" t="s">
        <v>575</v>
      </c>
      <c r="C355" s="124" t="s">
        <v>476</v>
      </c>
      <c r="D355" s="120">
        <v>1</v>
      </c>
    </row>
    <row r="356" spans="1:4">
      <c r="A356" s="124" t="s">
        <v>574</v>
      </c>
      <c r="B356" s="124" t="s">
        <v>576</v>
      </c>
      <c r="C356" s="124" t="s">
        <v>476</v>
      </c>
      <c r="D356" s="120">
        <v>1</v>
      </c>
    </row>
    <row r="357" spans="1:4">
      <c r="A357" s="124" t="s">
        <v>574</v>
      </c>
      <c r="B357" s="124" t="s">
        <v>577</v>
      </c>
      <c r="C357" s="124" t="s">
        <v>476</v>
      </c>
      <c r="D357" s="120">
        <v>1</v>
      </c>
    </row>
    <row r="358" spans="1:4">
      <c r="A358" s="124" t="s">
        <v>574</v>
      </c>
      <c r="B358" s="124" t="s">
        <v>578</v>
      </c>
      <c r="C358" s="124" t="s">
        <v>476</v>
      </c>
      <c r="D358" s="120">
        <v>1</v>
      </c>
    </row>
    <row r="359" spans="1:4">
      <c r="A359" s="124" t="s">
        <v>574</v>
      </c>
      <c r="B359" s="124" t="s">
        <v>579</v>
      </c>
      <c r="C359" s="124" t="s">
        <v>476</v>
      </c>
      <c r="D359" s="120">
        <v>1</v>
      </c>
    </row>
    <row r="360" spans="1:4">
      <c r="A360" s="124" t="s">
        <v>580</v>
      </c>
      <c r="B360" s="124" t="s">
        <v>581</v>
      </c>
      <c r="C360" s="124" t="s">
        <v>476</v>
      </c>
      <c r="D360" s="120">
        <v>1</v>
      </c>
    </row>
    <row r="361" spans="1:4">
      <c r="A361" s="124" t="s">
        <v>580</v>
      </c>
      <c r="B361" s="124" t="s">
        <v>582</v>
      </c>
      <c r="C361" s="124" t="s">
        <v>476</v>
      </c>
      <c r="D361" s="120">
        <v>1</v>
      </c>
    </row>
    <row r="362" spans="1:4">
      <c r="A362" s="124" t="s">
        <v>580</v>
      </c>
      <c r="B362" s="124" t="s">
        <v>583</v>
      </c>
      <c r="C362" s="124" t="s">
        <v>476</v>
      </c>
      <c r="D362" s="120">
        <v>1</v>
      </c>
    </row>
    <row r="363" spans="1:4">
      <c r="A363" s="124" t="s">
        <v>574</v>
      </c>
      <c r="B363" s="124" t="s">
        <v>584</v>
      </c>
      <c r="C363" s="124" t="s">
        <v>476</v>
      </c>
      <c r="D363" s="120">
        <v>1</v>
      </c>
    </row>
    <row r="364" spans="1:4">
      <c r="A364" s="124" t="s">
        <v>574</v>
      </c>
      <c r="B364" s="124" t="s">
        <v>585</v>
      </c>
      <c r="C364" s="124" t="s">
        <v>476</v>
      </c>
      <c r="D364" s="120">
        <v>1</v>
      </c>
    </row>
    <row r="365" spans="1:4">
      <c r="A365" s="124" t="s">
        <v>574</v>
      </c>
      <c r="B365" s="124" t="s">
        <v>586</v>
      </c>
      <c r="C365" s="124" t="s">
        <v>476</v>
      </c>
      <c r="D365" s="120">
        <v>1</v>
      </c>
    </row>
    <row r="366" spans="1:4">
      <c r="A366" s="124" t="s">
        <v>587</v>
      </c>
      <c r="B366" s="124" t="s">
        <v>588</v>
      </c>
      <c r="C366" s="124" t="s">
        <v>476</v>
      </c>
      <c r="D366" s="120">
        <v>1</v>
      </c>
    </row>
    <row r="367" spans="1:4">
      <c r="A367" s="124" t="s">
        <v>587</v>
      </c>
      <c r="B367" s="124" t="s">
        <v>589</v>
      </c>
      <c r="C367" s="124" t="s">
        <v>476</v>
      </c>
      <c r="D367" s="120">
        <v>1</v>
      </c>
    </row>
    <row r="368" spans="1:4">
      <c r="A368" s="124" t="s">
        <v>587</v>
      </c>
      <c r="B368" s="124" t="s">
        <v>590</v>
      </c>
      <c r="C368" s="124" t="s">
        <v>476</v>
      </c>
      <c r="D368" s="120">
        <v>1</v>
      </c>
    </row>
    <row r="369" spans="1:4">
      <c r="A369" s="124" t="s">
        <v>587</v>
      </c>
      <c r="B369" s="124" t="s">
        <v>591</v>
      </c>
      <c r="C369" s="124" t="s">
        <v>476</v>
      </c>
      <c r="D369" s="120">
        <v>1</v>
      </c>
    </row>
    <row r="370" spans="1:4">
      <c r="A370" s="124" t="s">
        <v>587</v>
      </c>
      <c r="B370" s="124" t="s">
        <v>592</v>
      </c>
      <c r="C370" s="124" t="s">
        <v>476</v>
      </c>
      <c r="D370" s="120">
        <v>1</v>
      </c>
    </row>
    <row r="371" spans="1:4">
      <c r="A371" s="124" t="s">
        <v>587</v>
      </c>
      <c r="B371" s="124" t="s">
        <v>593</v>
      </c>
      <c r="C371" s="124" t="s">
        <v>476</v>
      </c>
      <c r="D371" s="120">
        <v>1</v>
      </c>
    </row>
    <row r="372" spans="1:4">
      <c r="A372" s="124" t="s">
        <v>587</v>
      </c>
      <c r="B372" s="124" t="s">
        <v>594</v>
      </c>
      <c r="C372" s="124" t="s">
        <v>476</v>
      </c>
      <c r="D372" s="120">
        <v>1</v>
      </c>
    </row>
    <row r="373" spans="1:4">
      <c r="A373" s="124" t="s">
        <v>342</v>
      </c>
      <c r="B373" s="124" t="s">
        <v>595</v>
      </c>
      <c r="C373" s="124" t="s">
        <v>476</v>
      </c>
      <c r="D373" s="120">
        <v>1</v>
      </c>
    </row>
    <row r="374" spans="1:4">
      <c r="A374" s="124" t="s">
        <v>513</v>
      </c>
      <c r="B374" s="124" t="s">
        <v>596</v>
      </c>
      <c r="C374" s="124" t="s">
        <v>476</v>
      </c>
      <c r="D374" s="120">
        <v>1</v>
      </c>
    </row>
    <row r="375" spans="1:4">
      <c r="A375" s="124" t="s">
        <v>513</v>
      </c>
      <c r="B375" s="124" t="s">
        <v>597</v>
      </c>
      <c r="C375" s="124" t="s">
        <v>476</v>
      </c>
      <c r="D375" s="120">
        <v>1</v>
      </c>
    </row>
    <row r="376" spans="1:4">
      <c r="A376" s="124" t="s">
        <v>513</v>
      </c>
      <c r="B376" s="124" t="s">
        <v>598</v>
      </c>
      <c r="C376" s="124" t="s">
        <v>476</v>
      </c>
      <c r="D376" s="120">
        <v>1</v>
      </c>
    </row>
    <row r="377" spans="1:4">
      <c r="A377" s="124" t="s">
        <v>513</v>
      </c>
      <c r="B377" s="124" t="s">
        <v>599</v>
      </c>
      <c r="C377" s="124" t="s">
        <v>476</v>
      </c>
      <c r="D377" s="120">
        <v>1</v>
      </c>
    </row>
    <row r="378" spans="1:4">
      <c r="A378" s="124" t="s">
        <v>513</v>
      </c>
      <c r="B378" s="124" t="s">
        <v>600</v>
      </c>
      <c r="C378" s="124" t="s">
        <v>476</v>
      </c>
      <c r="D378" s="120">
        <v>1</v>
      </c>
    </row>
    <row r="379" spans="1:4">
      <c r="A379" s="124" t="s">
        <v>342</v>
      </c>
      <c r="B379" s="124" t="s">
        <v>601</v>
      </c>
      <c r="C379" s="124" t="s">
        <v>476</v>
      </c>
      <c r="D379" s="120">
        <v>1</v>
      </c>
    </row>
    <row r="380" spans="1:4">
      <c r="A380" s="124" t="s">
        <v>602</v>
      </c>
      <c r="B380" s="124" t="s">
        <v>603</v>
      </c>
      <c r="C380" s="124" t="s">
        <v>604</v>
      </c>
      <c r="D380" s="120">
        <v>1</v>
      </c>
    </row>
    <row r="381" spans="1:4">
      <c r="A381" s="124" t="s">
        <v>605</v>
      </c>
      <c r="B381" s="124" t="s">
        <v>606</v>
      </c>
      <c r="C381" s="124" t="s">
        <v>607</v>
      </c>
    </row>
    <row r="382" spans="1:4">
      <c r="A382" s="124" t="s">
        <v>321</v>
      </c>
      <c r="B382" s="124" t="s">
        <v>608</v>
      </c>
      <c r="C382" s="124" t="s">
        <v>609</v>
      </c>
      <c r="D382" s="120">
        <v>1</v>
      </c>
    </row>
    <row r="383" spans="1:4">
      <c r="A383" s="124" t="s">
        <v>325</v>
      </c>
      <c r="B383" s="124" t="s">
        <v>610</v>
      </c>
      <c r="C383" s="124" t="s">
        <v>609</v>
      </c>
      <c r="D383" s="120">
        <v>1</v>
      </c>
    </row>
    <row r="384" spans="1:4">
      <c r="A384" s="124" t="s">
        <v>118</v>
      </c>
      <c r="B384" s="124" t="s">
        <v>611</v>
      </c>
      <c r="C384" s="124" t="s">
        <v>609</v>
      </c>
      <c r="D384" s="120">
        <v>1</v>
      </c>
    </row>
    <row r="385" spans="1:4">
      <c r="A385" s="124" t="s">
        <v>118</v>
      </c>
      <c r="B385" s="124" t="s">
        <v>612</v>
      </c>
      <c r="C385" s="124" t="s">
        <v>609</v>
      </c>
      <c r="D385" s="120">
        <v>1</v>
      </c>
    </row>
    <row r="386" spans="1:4">
      <c r="A386" s="124" t="s">
        <v>178</v>
      </c>
      <c r="B386" s="124" t="s">
        <v>613</v>
      </c>
      <c r="C386" s="124" t="s">
        <v>609</v>
      </c>
      <c r="D386" s="120">
        <v>1</v>
      </c>
    </row>
    <row r="387" spans="1:4">
      <c r="A387" s="124" t="s">
        <v>118</v>
      </c>
      <c r="B387" s="124" t="s">
        <v>614</v>
      </c>
      <c r="C387" s="124" t="s">
        <v>609</v>
      </c>
      <c r="D387" s="120">
        <v>1</v>
      </c>
    </row>
    <row r="388" spans="1:4">
      <c r="A388" s="124" t="s">
        <v>122</v>
      </c>
      <c r="B388" s="124" t="s">
        <v>615</v>
      </c>
      <c r="C388" s="124" t="s">
        <v>609</v>
      </c>
      <c r="D388" s="120">
        <v>1</v>
      </c>
    </row>
    <row r="389" spans="1:4">
      <c r="A389" s="124" t="s">
        <v>122</v>
      </c>
      <c r="B389" s="124" t="s">
        <v>616</v>
      </c>
      <c r="C389" s="124" t="s">
        <v>609</v>
      </c>
      <c r="D389" s="120">
        <v>1</v>
      </c>
    </row>
    <row r="390" spans="1:4">
      <c r="A390" s="124" t="s">
        <v>379</v>
      </c>
      <c r="B390" s="124" t="s">
        <v>617</v>
      </c>
      <c r="C390" s="124" t="s">
        <v>609</v>
      </c>
      <c r="D390" s="120">
        <v>1</v>
      </c>
    </row>
    <row r="391" spans="1:4">
      <c r="A391" s="124" t="s">
        <v>212</v>
      </c>
      <c r="B391" s="124" t="s">
        <v>618</v>
      </c>
      <c r="C391" s="124" t="s">
        <v>609</v>
      </c>
      <c r="D391" s="120">
        <v>1</v>
      </c>
    </row>
    <row r="392" spans="1:4">
      <c r="A392" s="124" t="s">
        <v>619</v>
      </c>
      <c r="B392" s="124" t="s">
        <v>620</v>
      </c>
      <c r="C392" s="124" t="s">
        <v>609</v>
      </c>
      <c r="D392" s="120">
        <v>1</v>
      </c>
    </row>
    <row r="393" spans="1:4">
      <c r="A393" s="124" t="s">
        <v>619</v>
      </c>
      <c r="B393" s="124" t="s">
        <v>621</v>
      </c>
      <c r="C393" s="124" t="s">
        <v>609</v>
      </c>
      <c r="D393" s="120">
        <v>1</v>
      </c>
    </row>
    <row r="394" spans="1:4">
      <c r="A394" s="124" t="s">
        <v>622</v>
      </c>
      <c r="B394" s="124" t="s">
        <v>623</v>
      </c>
      <c r="C394" s="124" t="s">
        <v>609</v>
      </c>
      <c r="D394" s="120">
        <v>1</v>
      </c>
    </row>
    <row r="395" spans="1:4">
      <c r="A395" s="124" t="s">
        <v>624</v>
      </c>
      <c r="B395" s="124" t="s">
        <v>625</v>
      </c>
      <c r="C395" s="124" t="s">
        <v>626</v>
      </c>
      <c r="D395" s="120">
        <v>1</v>
      </c>
    </row>
    <row r="396" spans="1:4">
      <c r="A396" s="124" t="s">
        <v>497</v>
      </c>
      <c r="B396" s="124" t="s">
        <v>627</v>
      </c>
      <c r="C396" s="124" t="s">
        <v>626</v>
      </c>
      <c r="D396" s="120">
        <v>1</v>
      </c>
    </row>
    <row r="397" spans="1:4">
      <c r="A397" s="124" t="s">
        <v>628</v>
      </c>
      <c r="B397" s="124" t="s">
        <v>629</v>
      </c>
      <c r="C397" s="124" t="s">
        <v>626</v>
      </c>
      <c r="D397" s="120">
        <v>1</v>
      </c>
    </row>
    <row r="398" spans="1:4">
      <c r="A398" s="124" t="s">
        <v>628</v>
      </c>
      <c r="B398" s="124" t="s">
        <v>630</v>
      </c>
      <c r="C398" s="124" t="s">
        <v>626</v>
      </c>
      <c r="D398" s="120">
        <v>1</v>
      </c>
    </row>
    <row r="399" spans="1:4">
      <c r="A399" s="124" t="s">
        <v>124</v>
      </c>
      <c r="B399" s="124" t="s">
        <v>631</v>
      </c>
      <c r="C399" s="124" t="s">
        <v>626</v>
      </c>
      <c r="D399" s="120">
        <v>1</v>
      </c>
    </row>
    <row r="400" spans="1:4">
      <c r="A400" s="124" t="s">
        <v>176</v>
      </c>
      <c r="B400" s="124" t="s">
        <v>632</v>
      </c>
      <c r="C400" s="124" t="s">
        <v>626</v>
      </c>
      <c r="D400" s="120">
        <v>1</v>
      </c>
    </row>
    <row r="401" spans="1:4">
      <c r="A401" s="124" t="s">
        <v>633</v>
      </c>
      <c r="B401" s="124" t="s">
        <v>634</v>
      </c>
      <c r="C401" s="124" t="s">
        <v>626</v>
      </c>
      <c r="D401" s="120">
        <v>1</v>
      </c>
    </row>
    <row r="402" spans="1:4">
      <c r="A402" s="124" t="s">
        <v>482</v>
      </c>
      <c r="B402" s="124" t="s">
        <v>635</v>
      </c>
      <c r="C402" s="124" t="s">
        <v>636</v>
      </c>
      <c r="D402" s="120">
        <v>1</v>
      </c>
    </row>
    <row r="403" spans="1:4">
      <c r="A403" s="124" t="s">
        <v>482</v>
      </c>
      <c r="B403" s="124" t="s">
        <v>637</v>
      </c>
      <c r="C403" s="124" t="s">
        <v>636</v>
      </c>
      <c r="D403" s="120">
        <v>1</v>
      </c>
    </row>
    <row r="404" spans="1:4">
      <c r="A404" s="124" t="s">
        <v>386</v>
      </c>
      <c r="B404" s="124" t="s">
        <v>638</v>
      </c>
      <c r="C404" s="124" t="s">
        <v>636</v>
      </c>
      <c r="D404" s="120">
        <v>1</v>
      </c>
    </row>
    <row r="405" spans="1:4">
      <c r="A405" s="124" t="s">
        <v>497</v>
      </c>
      <c r="B405" s="124" t="s">
        <v>639</v>
      </c>
      <c r="C405" s="124" t="s">
        <v>636</v>
      </c>
      <c r="D405" s="120">
        <v>1</v>
      </c>
    </row>
    <row r="406" spans="1:4">
      <c r="A406" s="124" t="s">
        <v>135</v>
      </c>
      <c r="B406" s="124" t="s">
        <v>640</v>
      </c>
      <c r="C406" s="124" t="s">
        <v>636</v>
      </c>
      <c r="D406" s="120">
        <v>1</v>
      </c>
    </row>
    <row r="407" spans="1:4">
      <c r="A407" s="124" t="s">
        <v>641</v>
      </c>
      <c r="B407" s="124" t="s">
        <v>642</v>
      </c>
      <c r="C407" s="124" t="s">
        <v>636</v>
      </c>
      <c r="D407" s="120">
        <v>1</v>
      </c>
    </row>
    <row r="408" spans="1:4">
      <c r="A408" s="124" t="s">
        <v>643</v>
      </c>
      <c r="B408" s="124" t="s">
        <v>644</v>
      </c>
      <c r="C408" s="124" t="s">
        <v>636</v>
      </c>
      <c r="D408" s="120">
        <v>1</v>
      </c>
    </row>
    <row r="409" spans="1:4">
      <c r="A409" s="124" t="s">
        <v>397</v>
      </c>
      <c r="B409" s="124" t="s">
        <v>645</v>
      </c>
      <c r="C409" s="124" t="s">
        <v>636</v>
      </c>
      <c r="D409" s="120">
        <v>1</v>
      </c>
    </row>
    <row r="410" spans="1:4">
      <c r="A410" s="124" t="s">
        <v>646</v>
      </c>
      <c r="B410" s="124" t="s">
        <v>647</v>
      </c>
      <c r="C410" s="124" t="s">
        <v>636</v>
      </c>
      <c r="D410" s="120">
        <v>1</v>
      </c>
    </row>
    <row r="411" spans="1:4">
      <c r="A411" s="124" t="s">
        <v>646</v>
      </c>
      <c r="B411" s="124" t="s">
        <v>648</v>
      </c>
      <c r="C411" s="124" t="s">
        <v>636</v>
      </c>
      <c r="D411" s="120">
        <v>1</v>
      </c>
    </row>
    <row r="412" spans="1:4">
      <c r="A412" s="124" t="s">
        <v>649</v>
      </c>
      <c r="B412" s="124" t="s">
        <v>650</v>
      </c>
      <c r="C412" s="124" t="s">
        <v>651</v>
      </c>
      <c r="D412" s="120">
        <v>1</v>
      </c>
    </row>
    <row r="413" spans="1:4">
      <c r="A413" s="124" t="s">
        <v>652</v>
      </c>
      <c r="B413" s="124" t="s">
        <v>653</v>
      </c>
      <c r="C413" s="124" t="s">
        <v>654</v>
      </c>
      <c r="D413" s="120">
        <v>1</v>
      </c>
    </row>
    <row r="414" spans="1:4">
      <c r="A414" s="124" t="s">
        <v>281</v>
      </c>
      <c r="B414" s="124" t="s">
        <v>655</v>
      </c>
      <c r="C414" s="124" t="s">
        <v>654</v>
      </c>
      <c r="D414" s="120">
        <v>1</v>
      </c>
    </row>
    <row r="415" spans="1:4">
      <c r="A415" s="124" t="s">
        <v>652</v>
      </c>
      <c r="B415" s="124" t="s">
        <v>656</v>
      </c>
      <c r="C415" s="124" t="s">
        <v>654</v>
      </c>
      <c r="D415" s="120">
        <v>1</v>
      </c>
    </row>
    <row r="416" spans="1:4">
      <c r="A416" s="124" t="s">
        <v>508</v>
      </c>
      <c r="B416" s="124" t="s">
        <v>657</v>
      </c>
      <c r="C416" s="124" t="s">
        <v>658</v>
      </c>
      <c r="D416" s="120">
        <v>2</v>
      </c>
    </row>
    <row r="417" spans="1:4">
      <c r="A417" s="124" t="s">
        <v>659</v>
      </c>
      <c r="B417" s="124" t="s">
        <v>660</v>
      </c>
      <c r="C417" s="124" t="s">
        <v>658</v>
      </c>
      <c r="D417" s="120">
        <v>2</v>
      </c>
    </row>
    <row r="418" spans="1:4">
      <c r="A418" s="124" t="s">
        <v>633</v>
      </c>
      <c r="B418" s="124" t="s">
        <v>661</v>
      </c>
      <c r="C418" s="124" t="s">
        <v>658</v>
      </c>
      <c r="D418" s="120">
        <v>2</v>
      </c>
    </row>
    <row r="419" spans="1:4">
      <c r="A419" s="124" t="s">
        <v>662</v>
      </c>
      <c r="B419" s="124" t="s">
        <v>663</v>
      </c>
      <c r="C419" s="124" t="s">
        <v>658</v>
      </c>
      <c r="D419" s="120">
        <v>2</v>
      </c>
    </row>
    <row r="420" spans="1:4">
      <c r="A420" s="124" t="s">
        <v>664</v>
      </c>
      <c r="B420" s="124" t="s">
        <v>665</v>
      </c>
      <c r="C420" s="124" t="s">
        <v>658</v>
      </c>
      <c r="D420" s="120">
        <v>2</v>
      </c>
    </row>
    <row r="421" spans="1:4">
      <c r="A421" s="124" t="s">
        <v>666</v>
      </c>
      <c r="B421" s="124" t="s">
        <v>667</v>
      </c>
      <c r="C421" s="124" t="s">
        <v>658</v>
      </c>
      <c r="D421" s="120">
        <v>2</v>
      </c>
    </row>
    <row r="422" spans="1:4">
      <c r="A422" s="124" t="s">
        <v>384</v>
      </c>
      <c r="B422" s="124" t="s">
        <v>668</v>
      </c>
      <c r="C422" s="124" t="s">
        <v>658</v>
      </c>
      <c r="D422" s="120">
        <v>2</v>
      </c>
    </row>
    <row r="423" spans="1:4">
      <c r="A423" s="124" t="s">
        <v>666</v>
      </c>
      <c r="B423" s="124" t="s">
        <v>669</v>
      </c>
      <c r="C423" s="124" t="s">
        <v>658</v>
      </c>
      <c r="D423" s="120">
        <v>2</v>
      </c>
    </row>
    <row r="424" spans="1:4">
      <c r="A424" s="124" t="s">
        <v>482</v>
      </c>
      <c r="B424" s="124" t="s">
        <v>670</v>
      </c>
      <c r="C424" s="124" t="s">
        <v>671</v>
      </c>
      <c r="D424" s="120">
        <v>1</v>
      </c>
    </row>
    <row r="425" spans="1:4">
      <c r="A425" s="124" t="s">
        <v>482</v>
      </c>
      <c r="B425" s="124" t="s">
        <v>672</v>
      </c>
      <c r="C425" s="124" t="s">
        <v>671</v>
      </c>
      <c r="D425" s="120">
        <v>1</v>
      </c>
    </row>
    <row r="426" spans="1:4">
      <c r="A426" s="124" t="s">
        <v>619</v>
      </c>
      <c r="B426" s="124" t="s">
        <v>673</v>
      </c>
      <c r="C426" s="124" t="s">
        <v>671</v>
      </c>
      <c r="D426" s="120">
        <v>1</v>
      </c>
    </row>
    <row r="427" spans="1:4">
      <c r="A427" s="124" t="s">
        <v>619</v>
      </c>
      <c r="B427" s="124" t="s">
        <v>674</v>
      </c>
      <c r="C427" s="124" t="s">
        <v>671</v>
      </c>
      <c r="D427" s="120">
        <v>1</v>
      </c>
    </row>
    <row r="428" spans="1:4">
      <c r="A428" s="124" t="s">
        <v>176</v>
      </c>
      <c r="B428" s="124" t="s">
        <v>675</v>
      </c>
      <c r="C428" s="124" t="s">
        <v>671</v>
      </c>
      <c r="D428" s="120">
        <v>1</v>
      </c>
    </row>
    <row r="429" spans="1:4">
      <c r="A429" s="124" t="s">
        <v>184</v>
      </c>
      <c r="B429" s="124" t="s">
        <v>676</v>
      </c>
      <c r="C429" s="124" t="s">
        <v>671</v>
      </c>
      <c r="D429" s="120">
        <v>1</v>
      </c>
    </row>
    <row r="430" spans="1:4">
      <c r="A430" s="124" t="s">
        <v>118</v>
      </c>
      <c r="B430" s="124" t="s">
        <v>677</v>
      </c>
      <c r="C430" s="124" t="s">
        <v>671</v>
      </c>
      <c r="D430" s="120">
        <v>1</v>
      </c>
    </row>
    <row r="431" spans="1:4">
      <c r="A431" s="124" t="s">
        <v>678</v>
      </c>
      <c r="B431" s="124" t="s">
        <v>679</v>
      </c>
      <c r="C431" s="124" t="s">
        <v>671</v>
      </c>
      <c r="D431" s="120">
        <v>1</v>
      </c>
    </row>
    <row r="432" spans="1:4">
      <c r="A432" s="124" t="s">
        <v>680</v>
      </c>
      <c r="B432" s="124" t="s">
        <v>681</v>
      </c>
      <c r="C432" s="124" t="s">
        <v>671</v>
      </c>
      <c r="D432" s="120">
        <v>1</v>
      </c>
    </row>
    <row r="433" spans="1:4">
      <c r="A433" s="124" t="s">
        <v>682</v>
      </c>
      <c r="B433" s="124" t="s">
        <v>683</v>
      </c>
      <c r="C433" s="124" t="s">
        <v>671</v>
      </c>
      <c r="D433" s="120">
        <v>1</v>
      </c>
    </row>
    <row r="434" spans="1:4">
      <c r="A434" s="124" t="s">
        <v>373</v>
      </c>
      <c r="B434" s="124" t="s">
        <v>684</v>
      </c>
      <c r="C434" s="124" t="s">
        <v>685</v>
      </c>
      <c r="D434" s="120">
        <v>1</v>
      </c>
    </row>
    <row r="435" spans="1:4">
      <c r="A435" s="124" t="s">
        <v>325</v>
      </c>
      <c r="B435" s="124" t="s">
        <v>686</v>
      </c>
      <c r="C435" s="124" t="s">
        <v>685</v>
      </c>
      <c r="D435" s="120">
        <v>1</v>
      </c>
    </row>
    <row r="436" spans="1:4">
      <c r="A436" s="124" t="s">
        <v>118</v>
      </c>
      <c r="B436" s="124" t="s">
        <v>687</v>
      </c>
      <c r="C436" s="124" t="s">
        <v>685</v>
      </c>
      <c r="D436" s="120">
        <v>1</v>
      </c>
    </row>
    <row r="437" spans="1:4">
      <c r="A437" s="124" t="s">
        <v>688</v>
      </c>
      <c r="B437" s="124" t="s">
        <v>689</v>
      </c>
      <c r="C437" s="124" t="s">
        <v>685</v>
      </c>
      <c r="D437" s="120">
        <v>1</v>
      </c>
    </row>
    <row r="438" spans="1:4">
      <c r="A438" s="124" t="s">
        <v>690</v>
      </c>
      <c r="B438" s="124" t="s">
        <v>691</v>
      </c>
      <c r="C438" s="124" t="s">
        <v>685</v>
      </c>
      <c r="D438" s="120">
        <v>1</v>
      </c>
    </row>
    <row r="439" spans="1:4">
      <c r="A439" s="124" t="s">
        <v>393</v>
      </c>
      <c r="B439" s="124" t="s">
        <v>692</v>
      </c>
      <c r="C439" s="124" t="s">
        <v>685</v>
      </c>
      <c r="D439" s="120">
        <v>1</v>
      </c>
    </row>
    <row r="440" spans="1:4">
      <c r="A440" s="124" t="s">
        <v>510</v>
      </c>
      <c r="B440" s="124" t="s">
        <v>693</v>
      </c>
      <c r="C440" s="124" t="s">
        <v>685</v>
      </c>
      <c r="D440" s="120">
        <v>1</v>
      </c>
    </row>
    <row r="441" spans="1:4">
      <c r="A441" s="124" t="s">
        <v>219</v>
      </c>
      <c r="B441" s="124" t="s">
        <v>694</v>
      </c>
      <c r="C441" s="124" t="s">
        <v>685</v>
      </c>
      <c r="D441" s="120">
        <v>1</v>
      </c>
    </row>
    <row r="442" spans="1:4">
      <c r="A442" s="124" t="s">
        <v>208</v>
      </c>
      <c r="B442" s="124" t="s">
        <v>695</v>
      </c>
      <c r="C442" s="124" t="s">
        <v>685</v>
      </c>
      <c r="D442" s="120">
        <v>1</v>
      </c>
    </row>
    <row r="443" spans="1:4">
      <c r="A443" s="124" t="s">
        <v>553</v>
      </c>
      <c r="B443" s="124" t="s">
        <v>696</v>
      </c>
      <c r="C443" s="124" t="s">
        <v>697</v>
      </c>
      <c r="D443" s="120">
        <v>1</v>
      </c>
    </row>
    <row r="444" spans="1:4">
      <c r="A444" s="124" t="s">
        <v>553</v>
      </c>
      <c r="B444" s="124" t="s">
        <v>698</v>
      </c>
      <c r="C444" s="124" t="s">
        <v>699</v>
      </c>
      <c r="D444" s="120">
        <v>1</v>
      </c>
    </row>
    <row r="445" spans="1:4">
      <c r="A445" s="124" t="s">
        <v>700</v>
      </c>
      <c r="B445" s="124" t="s">
        <v>701</v>
      </c>
      <c r="C445" s="124" t="s">
        <v>699</v>
      </c>
      <c r="D445" s="120">
        <v>1</v>
      </c>
    </row>
    <row r="446" spans="1:4">
      <c r="A446" s="124" t="s">
        <v>228</v>
      </c>
      <c r="B446" s="124" t="s">
        <v>702</v>
      </c>
      <c r="C446" s="124" t="s">
        <v>699</v>
      </c>
      <c r="D446" s="120">
        <v>1</v>
      </c>
    </row>
    <row r="447" spans="1:4">
      <c r="A447" s="124" t="s">
        <v>703</v>
      </c>
      <c r="B447" s="124" t="s">
        <v>704</v>
      </c>
      <c r="C447" s="124" t="s">
        <v>699</v>
      </c>
      <c r="D447" s="120">
        <v>1</v>
      </c>
    </row>
    <row r="448" spans="1:4">
      <c r="A448" s="124" t="s">
        <v>291</v>
      </c>
      <c r="B448" s="124" t="s">
        <v>705</v>
      </c>
      <c r="C448" s="124" t="s">
        <v>706</v>
      </c>
      <c r="D448" s="120">
        <v>1</v>
      </c>
    </row>
    <row r="449" spans="1:4">
      <c r="A449" s="124" t="s">
        <v>234</v>
      </c>
      <c r="B449" s="124" t="s">
        <v>707</v>
      </c>
      <c r="C449" s="124" t="s">
        <v>706</v>
      </c>
      <c r="D449" s="120">
        <v>1</v>
      </c>
    </row>
    <row r="450" spans="1:4">
      <c r="A450" s="124" t="s">
        <v>643</v>
      </c>
      <c r="B450" s="124" t="s">
        <v>708</v>
      </c>
      <c r="C450" s="124" t="s">
        <v>706</v>
      </c>
      <c r="D450" s="120">
        <v>1</v>
      </c>
    </row>
    <row r="451" spans="1:4">
      <c r="A451" s="124" t="s">
        <v>152</v>
      </c>
      <c r="B451" s="124" t="s">
        <v>709</v>
      </c>
      <c r="C451" s="124" t="s">
        <v>710</v>
      </c>
      <c r="D451" s="120">
        <v>1</v>
      </c>
    </row>
    <row r="452" spans="1:4">
      <c r="A452" s="124" t="s">
        <v>711</v>
      </c>
      <c r="B452" s="124" t="s">
        <v>712</v>
      </c>
      <c r="C452" s="124" t="s">
        <v>710</v>
      </c>
      <c r="D452" s="120">
        <v>1</v>
      </c>
    </row>
    <row r="453" spans="1:4">
      <c r="A453" s="124" t="s">
        <v>711</v>
      </c>
      <c r="B453" s="124" t="s">
        <v>713</v>
      </c>
      <c r="C453" s="124" t="s">
        <v>710</v>
      </c>
      <c r="D453" s="120">
        <v>1</v>
      </c>
    </row>
    <row r="454" spans="1:4">
      <c r="A454" s="124" t="s">
        <v>234</v>
      </c>
      <c r="B454" s="124" t="s">
        <v>714</v>
      </c>
      <c r="C454" s="124" t="s">
        <v>710</v>
      </c>
      <c r="D454" s="120">
        <v>1</v>
      </c>
    </row>
    <row r="455" spans="1:4">
      <c r="A455" s="124" t="s">
        <v>715</v>
      </c>
      <c r="B455" s="124" t="s">
        <v>716</v>
      </c>
      <c r="C455" s="124" t="s">
        <v>710</v>
      </c>
      <c r="D455" s="120">
        <v>1</v>
      </c>
    </row>
    <row r="456" spans="1:4">
      <c r="A456" s="124" t="s">
        <v>141</v>
      </c>
      <c r="B456" s="124" t="s">
        <v>717</v>
      </c>
      <c r="C456" s="124" t="s">
        <v>710</v>
      </c>
      <c r="D456" s="120">
        <v>1</v>
      </c>
    </row>
    <row r="457" spans="1:4">
      <c r="A457" s="124" t="s">
        <v>482</v>
      </c>
      <c r="B457" s="124" t="s">
        <v>718</v>
      </c>
      <c r="C457" s="124" t="s">
        <v>719</v>
      </c>
      <c r="D457" s="120">
        <v>1</v>
      </c>
    </row>
    <row r="458" spans="1:4">
      <c r="A458" s="124" t="s">
        <v>646</v>
      </c>
      <c r="B458" s="124" t="s">
        <v>720</v>
      </c>
      <c r="C458" s="124" t="s">
        <v>719</v>
      </c>
      <c r="D458" s="120">
        <v>1</v>
      </c>
    </row>
    <row r="459" spans="1:4">
      <c r="A459" s="124" t="s">
        <v>624</v>
      </c>
      <c r="B459" s="124" t="s">
        <v>721</v>
      </c>
      <c r="C459" s="124" t="s">
        <v>722</v>
      </c>
      <c r="D459" s="120">
        <v>2</v>
      </c>
    </row>
    <row r="460" spans="1:4">
      <c r="A460" s="124" t="s">
        <v>723</v>
      </c>
      <c r="B460" s="124" t="s">
        <v>724</v>
      </c>
      <c r="C460" s="124" t="s">
        <v>722</v>
      </c>
      <c r="D460" s="120">
        <v>1</v>
      </c>
    </row>
    <row r="461" spans="1:4">
      <c r="A461" s="124" t="s">
        <v>131</v>
      </c>
      <c r="B461" s="124" t="s">
        <v>725</v>
      </c>
      <c r="C461" s="124" t="s">
        <v>722</v>
      </c>
      <c r="D461" s="120">
        <v>1</v>
      </c>
    </row>
    <row r="462" spans="1:4">
      <c r="A462" s="124" t="s">
        <v>633</v>
      </c>
      <c r="B462" s="124" t="s">
        <v>726</v>
      </c>
      <c r="C462" s="124" t="s">
        <v>722</v>
      </c>
      <c r="D462" s="120">
        <v>1</v>
      </c>
    </row>
    <row r="463" spans="1:4">
      <c r="A463" s="124" t="s">
        <v>633</v>
      </c>
      <c r="B463" s="124" t="s">
        <v>727</v>
      </c>
      <c r="C463" s="124" t="s">
        <v>722</v>
      </c>
      <c r="D463" s="120">
        <v>1</v>
      </c>
    </row>
    <row r="464" spans="1:4">
      <c r="A464" s="124" t="s">
        <v>728</v>
      </c>
      <c r="B464" s="124" t="s">
        <v>729</v>
      </c>
      <c r="C464" s="124" t="s">
        <v>722</v>
      </c>
      <c r="D464" s="120">
        <v>2</v>
      </c>
    </row>
    <row r="465" spans="1:4">
      <c r="A465" s="124" t="s">
        <v>482</v>
      </c>
      <c r="B465" s="124" t="s">
        <v>730</v>
      </c>
      <c r="C465" s="124" t="s">
        <v>731</v>
      </c>
      <c r="D465" s="120">
        <v>1</v>
      </c>
    </row>
    <row r="466" spans="1:4">
      <c r="A466" s="124" t="s">
        <v>624</v>
      </c>
      <c r="B466" s="124" t="s">
        <v>732</v>
      </c>
      <c r="C466" s="124" t="s">
        <v>731</v>
      </c>
      <c r="D466" s="120">
        <v>1</v>
      </c>
    </row>
    <row r="467" spans="1:4">
      <c r="A467" s="124" t="s">
        <v>733</v>
      </c>
      <c r="B467" s="124" t="s">
        <v>734</v>
      </c>
      <c r="C467" s="124" t="s">
        <v>731</v>
      </c>
      <c r="D467" s="120">
        <v>1</v>
      </c>
    </row>
    <row r="468" spans="1:4">
      <c r="A468" s="124" t="s">
        <v>733</v>
      </c>
      <c r="B468" s="124" t="s">
        <v>735</v>
      </c>
      <c r="C468" s="124" t="s">
        <v>731</v>
      </c>
      <c r="D468" s="120">
        <v>1</v>
      </c>
    </row>
    <row r="469" spans="1:4">
      <c r="A469" s="124" t="s">
        <v>633</v>
      </c>
      <c r="B469" s="124" t="s">
        <v>736</v>
      </c>
      <c r="C469" s="124" t="s">
        <v>731</v>
      </c>
      <c r="D469" s="120">
        <v>1</v>
      </c>
    </row>
    <row r="470" spans="1:4">
      <c r="A470" s="124" t="s">
        <v>131</v>
      </c>
      <c r="B470" s="124" t="s">
        <v>737</v>
      </c>
      <c r="C470" s="124" t="s">
        <v>731</v>
      </c>
      <c r="D470" s="120">
        <v>1</v>
      </c>
    </row>
    <row r="471" spans="1:4">
      <c r="A471" s="124" t="s">
        <v>622</v>
      </c>
      <c r="B471" s="124" t="s">
        <v>738</v>
      </c>
      <c r="C471" s="124" t="s">
        <v>731</v>
      </c>
      <c r="D471" s="120">
        <v>1</v>
      </c>
    </row>
    <row r="472" spans="1:4">
      <c r="A472" s="124" t="s">
        <v>739</v>
      </c>
      <c r="B472" s="124" t="s">
        <v>740</v>
      </c>
      <c r="C472" s="124" t="s">
        <v>741</v>
      </c>
      <c r="D472" s="120">
        <v>1</v>
      </c>
    </row>
    <row r="473" spans="1:4">
      <c r="A473" s="124" t="s">
        <v>384</v>
      </c>
      <c r="B473" s="124" t="s">
        <v>742</v>
      </c>
      <c r="C473" s="124" t="s">
        <v>741</v>
      </c>
      <c r="D473" s="120">
        <v>1</v>
      </c>
    </row>
    <row r="474" spans="1:4">
      <c r="A474" s="124" t="s">
        <v>497</v>
      </c>
      <c r="B474" s="124" t="s">
        <v>743</v>
      </c>
      <c r="C474" s="124" t="s">
        <v>741</v>
      </c>
      <c r="D474" s="120">
        <v>1</v>
      </c>
    </row>
    <row r="475" spans="1:4">
      <c r="A475" s="124" t="s">
        <v>602</v>
      </c>
      <c r="B475" s="124" t="s">
        <v>744</v>
      </c>
      <c r="C475" s="124" t="s">
        <v>741</v>
      </c>
      <c r="D475" s="120">
        <v>1</v>
      </c>
    </row>
    <row r="476" spans="1:4">
      <c r="A476" s="124" t="s">
        <v>502</v>
      </c>
      <c r="B476" s="124" t="s">
        <v>745</v>
      </c>
      <c r="C476" s="124" t="s">
        <v>741</v>
      </c>
      <c r="D476" s="120">
        <v>1</v>
      </c>
    </row>
    <row r="477" spans="1:4">
      <c r="A477" s="124" t="s">
        <v>173</v>
      </c>
      <c r="B477" s="124" t="s">
        <v>746</v>
      </c>
      <c r="C477" s="124" t="s">
        <v>747</v>
      </c>
      <c r="D477" s="120">
        <v>1</v>
      </c>
    </row>
    <row r="478" spans="1:4">
      <c r="A478" s="124" t="s">
        <v>748</v>
      </c>
      <c r="B478" s="124" t="s">
        <v>749</v>
      </c>
      <c r="C478" s="124" t="s">
        <v>747</v>
      </c>
      <c r="D478" s="120">
        <v>1</v>
      </c>
    </row>
    <row r="479" spans="1:4">
      <c r="A479" s="124" t="s">
        <v>733</v>
      </c>
      <c r="B479" s="124" t="s">
        <v>750</v>
      </c>
      <c r="C479" s="124" t="s">
        <v>747</v>
      </c>
      <c r="D479" s="120">
        <v>1</v>
      </c>
    </row>
    <row r="480" spans="1:4">
      <c r="A480" s="124" t="s">
        <v>208</v>
      </c>
      <c r="B480" s="124" t="s">
        <v>751</v>
      </c>
      <c r="C480" s="124" t="s">
        <v>747</v>
      </c>
      <c r="D480" s="120">
        <v>1</v>
      </c>
    </row>
    <row r="481" spans="1:4">
      <c r="A481" s="124" t="s">
        <v>602</v>
      </c>
      <c r="B481" s="124" t="s">
        <v>752</v>
      </c>
      <c r="C481" s="124" t="s">
        <v>753</v>
      </c>
      <c r="D481" s="120">
        <v>1</v>
      </c>
    </row>
    <row r="482" spans="1:4">
      <c r="A482" s="124" t="s">
        <v>754</v>
      </c>
      <c r="B482" s="124" t="s">
        <v>755</v>
      </c>
      <c r="C482" s="124" t="s">
        <v>756</v>
      </c>
      <c r="D482" s="120">
        <v>1</v>
      </c>
    </row>
    <row r="483" spans="1:4">
      <c r="A483" s="124" t="s">
        <v>754</v>
      </c>
      <c r="B483" s="124" t="s">
        <v>757</v>
      </c>
      <c r="C483" s="124" t="s">
        <v>756</v>
      </c>
      <c r="D483" s="120">
        <v>1</v>
      </c>
    </row>
    <row r="484" spans="1:4">
      <c r="A484" s="124" t="s">
        <v>754</v>
      </c>
      <c r="B484" s="124" t="s">
        <v>758</v>
      </c>
      <c r="C484" s="124" t="s">
        <v>756</v>
      </c>
      <c r="D484" s="120">
        <v>1</v>
      </c>
    </row>
    <row r="485" spans="1:4">
      <c r="A485" s="124" t="s">
        <v>754</v>
      </c>
      <c r="B485" s="124" t="s">
        <v>759</v>
      </c>
      <c r="C485" s="124" t="s">
        <v>756</v>
      </c>
      <c r="D485" s="120">
        <v>1</v>
      </c>
    </row>
    <row r="486" spans="1:4">
      <c r="A486" s="124" t="s">
        <v>754</v>
      </c>
      <c r="B486" s="124" t="s">
        <v>760</v>
      </c>
      <c r="C486" s="124" t="s">
        <v>756</v>
      </c>
      <c r="D486" s="120">
        <v>1</v>
      </c>
    </row>
    <row r="487" spans="1:4">
      <c r="A487" s="124" t="s">
        <v>122</v>
      </c>
      <c r="B487" s="124" t="s">
        <v>761</v>
      </c>
      <c r="C487" s="124" t="s">
        <v>756</v>
      </c>
      <c r="D487" s="120">
        <v>1</v>
      </c>
    </row>
    <row r="488" spans="1:4">
      <c r="A488" s="124" t="s">
        <v>762</v>
      </c>
      <c r="B488" s="124" t="s">
        <v>763</v>
      </c>
      <c r="C488" s="124" t="s">
        <v>756</v>
      </c>
      <c r="D488" s="120">
        <v>1</v>
      </c>
    </row>
    <row r="489" spans="1:4">
      <c r="A489" s="124" t="s">
        <v>762</v>
      </c>
      <c r="B489" s="124" t="s">
        <v>764</v>
      </c>
      <c r="C489" s="124" t="s">
        <v>756</v>
      </c>
      <c r="D489" s="120">
        <v>1</v>
      </c>
    </row>
    <row r="490" spans="1:4">
      <c r="A490" s="124" t="s">
        <v>762</v>
      </c>
      <c r="B490" s="124" t="s">
        <v>765</v>
      </c>
      <c r="C490" s="124" t="s">
        <v>756</v>
      </c>
      <c r="D490" s="120">
        <v>1</v>
      </c>
    </row>
    <row r="491" spans="1:4">
      <c r="A491" s="124" t="s">
        <v>733</v>
      </c>
      <c r="B491" s="124" t="s">
        <v>766</v>
      </c>
      <c r="C491" s="124" t="s">
        <v>767</v>
      </c>
      <c r="D491" s="120">
        <v>1</v>
      </c>
    </row>
    <row r="492" spans="1:4">
      <c r="A492" s="124" t="s">
        <v>733</v>
      </c>
      <c r="B492" s="124" t="s">
        <v>768</v>
      </c>
      <c r="C492" s="124" t="s">
        <v>767</v>
      </c>
      <c r="D492" s="120">
        <v>1</v>
      </c>
    </row>
    <row r="493" spans="1:4">
      <c r="A493" s="124" t="s">
        <v>769</v>
      </c>
      <c r="B493" s="124" t="s">
        <v>770</v>
      </c>
      <c r="C493" s="124" t="s">
        <v>767</v>
      </c>
      <c r="D493" s="120">
        <v>1</v>
      </c>
    </row>
    <row r="494" spans="1:4">
      <c r="A494" s="124" t="s">
        <v>769</v>
      </c>
      <c r="B494" s="124" t="s">
        <v>771</v>
      </c>
      <c r="C494" s="124" t="s">
        <v>767</v>
      </c>
      <c r="D494" s="120">
        <v>1</v>
      </c>
    </row>
    <row r="495" spans="1:4">
      <c r="A495" s="124" t="s">
        <v>769</v>
      </c>
      <c r="B495" s="124" t="s">
        <v>772</v>
      </c>
      <c r="C495" s="124" t="s">
        <v>767</v>
      </c>
      <c r="D495" s="120">
        <v>1</v>
      </c>
    </row>
    <row r="496" spans="1:4">
      <c r="A496" s="124" t="s">
        <v>773</v>
      </c>
      <c r="B496" s="124" t="s">
        <v>774</v>
      </c>
      <c r="C496" s="124" t="s">
        <v>767</v>
      </c>
      <c r="D496" s="120">
        <v>1</v>
      </c>
    </row>
    <row r="497" spans="1:4">
      <c r="A497" s="124" t="s">
        <v>775</v>
      </c>
      <c r="B497" s="124" t="s">
        <v>776</v>
      </c>
      <c r="C497" s="124" t="s">
        <v>767</v>
      </c>
      <c r="D497" s="120">
        <v>1</v>
      </c>
    </row>
    <row r="498" spans="1:4">
      <c r="A498" s="124" t="s">
        <v>777</v>
      </c>
      <c r="B498" s="124" t="s">
        <v>778</v>
      </c>
      <c r="C498" s="124" t="s">
        <v>767</v>
      </c>
      <c r="D498" s="120">
        <v>1</v>
      </c>
    </row>
    <row r="499" spans="1:4">
      <c r="A499" s="124" t="s">
        <v>777</v>
      </c>
      <c r="B499" s="124" t="s">
        <v>779</v>
      </c>
      <c r="C499" s="124" t="s">
        <v>767</v>
      </c>
      <c r="D499" s="120">
        <v>1</v>
      </c>
    </row>
    <row r="500" spans="1:4">
      <c r="A500" s="124" t="s">
        <v>780</v>
      </c>
      <c r="B500" s="124" t="s">
        <v>781</v>
      </c>
      <c r="C500" s="124" t="s">
        <v>767</v>
      </c>
      <c r="D500" s="120">
        <v>1</v>
      </c>
    </row>
    <row r="501" spans="1:4">
      <c r="A501" s="124" t="s">
        <v>782</v>
      </c>
      <c r="B501" s="124" t="s">
        <v>783</v>
      </c>
      <c r="C501" s="124" t="s">
        <v>767</v>
      </c>
      <c r="D501" s="120">
        <v>1</v>
      </c>
    </row>
    <row r="502" spans="1:4">
      <c r="A502" s="124" t="s">
        <v>784</v>
      </c>
      <c r="B502" s="124" t="s">
        <v>785</v>
      </c>
      <c r="C502" s="124" t="s">
        <v>767</v>
      </c>
      <c r="D502" s="120">
        <v>1</v>
      </c>
    </row>
    <row r="503" spans="1:4">
      <c r="A503" s="124" t="s">
        <v>777</v>
      </c>
      <c r="B503" s="124" t="s">
        <v>786</v>
      </c>
      <c r="C503" s="124" t="s">
        <v>767</v>
      </c>
      <c r="D503" s="120">
        <v>1</v>
      </c>
    </row>
    <row r="504" spans="1:4">
      <c r="A504" s="124" t="s">
        <v>777</v>
      </c>
      <c r="B504" s="124" t="s">
        <v>787</v>
      </c>
      <c r="C504" s="124" t="s">
        <v>767</v>
      </c>
      <c r="D504" s="120">
        <v>2</v>
      </c>
    </row>
    <row r="505" spans="1:4">
      <c r="A505" s="124" t="s">
        <v>754</v>
      </c>
      <c r="B505" s="124" t="s">
        <v>788</v>
      </c>
      <c r="C505" s="124" t="s">
        <v>767</v>
      </c>
      <c r="D505" s="120">
        <v>2</v>
      </c>
    </row>
    <row r="506" spans="1:4">
      <c r="A506" s="124" t="s">
        <v>508</v>
      </c>
      <c r="B506" s="124" t="s">
        <v>789</v>
      </c>
      <c r="C506" s="124" t="s">
        <v>767</v>
      </c>
      <c r="D506" s="120">
        <v>2</v>
      </c>
    </row>
    <row r="507" spans="1:4">
      <c r="A507" s="124" t="s">
        <v>790</v>
      </c>
      <c r="B507" s="124" t="s">
        <v>791</v>
      </c>
      <c r="C507" s="124" t="s">
        <v>767</v>
      </c>
      <c r="D507" s="120">
        <v>2</v>
      </c>
    </row>
    <row r="508" spans="1:4">
      <c r="A508" s="124" t="s">
        <v>664</v>
      </c>
      <c r="B508" s="124" t="s">
        <v>792</v>
      </c>
      <c r="C508" s="124" t="s">
        <v>793</v>
      </c>
      <c r="D508" s="120">
        <v>1</v>
      </c>
    </row>
    <row r="509" spans="1:4">
      <c r="A509" s="124" t="s">
        <v>769</v>
      </c>
      <c r="B509" s="124" t="s">
        <v>794</v>
      </c>
      <c r="C509" s="124" t="s">
        <v>795</v>
      </c>
      <c r="D509" s="120">
        <v>1</v>
      </c>
    </row>
    <row r="510" spans="1:4">
      <c r="A510" s="124" t="s">
        <v>796</v>
      </c>
      <c r="B510" s="124" t="s">
        <v>797</v>
      </c>
      <c r="C510" s="124" t="s">
        <v>798</v>
      </c>
      <c r="D510" s="120">
        <v>1</v>
      </c>
    </row>
    <row r="511" spans="1:4">
      <c r="A511" s="124" t="s">
        <v>619</v>
      </c>
      <c r="B511" s="124" t="s">
        <v>799</v>
      </c>
      <c r="C511" s="124" t="s">
        <v>800</v>
      </c>
      <c r="D511" s="120">
        <v>1</v>
      </c>
    </row>
    <row r="512" spans="1:4">
      <c r="A512" s="124" t="s">
        <v>762</v>
      </c>
      <c r="B512" s="124" t="s">
        <v>801</v>
      </c>
      <c r="C512" s="124" t="s">
        <v>800</v>
      </c>
      <c r="D512" s="120">
        <v>1</v>
      </c>
    </row>
    <row r="513" spans="1:4">
      <c r="A513" s="124" t="s">
        <v>628</v>
      </c>
      <c r="B513" s="124" t="s">
        <v>802</v>
      </c>
      <c r="C513" s="124" t="s">
        <v>803</v>
      </c>
      <c r="D513" s="120">
        <v>2</v>
      </c>
    </row>
    <row r="514" spans="1:4">
      <c r="A514" s="124" t="s">
        <v>723</v>
      </c>
      <c r="B514" s="124" t="s">
        <v>804</v>
      </c>
      <c r="C514" s="124" t="s">
        <v>803</v>
      </c>
      <c r="D514" s="120">
        <v>2</v>
      </c>
    </row>
    <row r="515" spans="1:4">
      <c r="A515" s="124" t="s">
        <v>508</v>
      </c>
      <c r="B515" s="124" t="s">
        <v>805</v>
      </c>
      <c r="C515" s="124" t="s">
        <v>803</v>
      </c>
      <c r="D515" s="120">
        <v>2</v>
      </c>
    </row>
    <row r="516" spans="1:4">
      <c r="A516" s="124" t="s">
        <v>508</v>
      </c>
      <c r="B516" s="124" t="s">
        <v>806</v>
      </c>
      <c r="C516" s="124" t="s">
        <v>803</v>
      </c>
      <c r="D516" s="120">
        <v>2</v>
      </c>
    </row>
    <row r="517" spans="1:4">
      <c r="A517" s="124" t="s">
        <v>510</v>
      </c>
      <c r="B517" s="124" t="s">
        <v>807</v>
      </c>
      <c r="C517" s="124" t="s">
        <v>808</v>
      </c>
      <c r="D517" s="120">
        <v>1</v>
      </c>
    </row>
    <row r="518" spans="1:4">
      <c r="A518" s="124" t="s">
        <v>809</v>
      </c>
      <c r="B518" s="124" t="s">
        <v>810</v>
      </c>
      <c r="C518" s="124" t="s">
        <v>808</v>
      </c>
      <c r="D518" s="120">
        <v>1</v>
      </c>
    </row>
    <row r="519" spans="1:4">
      <c r="A519" s="124" t="s">
        <v>397</v>
      </c>
      <c r="B519" s="124" t="s">
        <v>811</v>
      </c>
      <c r="C519" s="124" t="s">
        <v>808</v>
      </c>
      <c r="D519" s="120">
        <v>1</v>
      </c>
    </row>
    <row r="520" spans="1:4">
      <c r="A520" s="124" t="s">
        <v>723</v>
      </c>
      <c r="B520" s="124" t="s">
        <v>812</v>
      </c>
      <c r="C520" s="124" t="s">
        <v>808</v>
      </c>
      <c r="D520" s="120">
        <v>1</v>
      </c>
    </row>
    <row r="521" spans="1:4">
      <c r="A521" s="124" t="s">
        <v>628</v>
      </c>
      <c r="B521" s="124" t="s">
        <v>813</v>
      </c>
      <c r="C521" s="124" t="s">
        <v>808</v>
      </c>
      <c r="D521" s="120">
        <v>1</v>
      </c>
    </row>
    <row r="522" spans="1:4">
      <c r="A522" s="124" t="s">
        <v>646</v>
      </c>
      <c r="B522" s="124" t="s">
        <v>814</v>
      </c>
      <c r="C522" s="124" t="s">
        <v>808</v>
      </c>
      <c r="D522" s="120">
        <v>1</v>
      </c>
    </row>
    <row r="523" spans="1:4">
      <c r="A523" s="124" t="s">
        <v>628</v>
      </c>
      <c r="B523" s="124" t="s">
        <v>815</v>
      </c>
      <c r="C523" s="124" t="s">
        <v>808</v>
      </c>
      <c r="D523" s="120">
        <v>1</v>
      </c>
    </row>
    <row r="524" spans="1:4">
      <c r="A524" s="124" t="s">
        <v>384</v>
      </c>
      <c r="B524" s="124" t="s">
        <v>816</v>
      </c>
      <c r="C524" s="124" t="s">
        <v>817</v>
      </c>
      <c r="D524" s="120">
        <v>1</v>
      </c>
    </row>
    <row r="525" spans="1:4">
      <c r="A525" s="124" t="s">
        <v>773</v>
      </c>
      <c r="B525" s="124" t="s">
        <v>818</v>
      </c>
      <c r="C525" s="124" t="s">
        <v>819</v>
      </c>
      <c r="D525" s="120">
        <v>1</v>
      </c>
    </row>
    <row r="526" spans="1:4">
      <c r="A526" s="124" t="s">
        <v>141</v>
      </c>
      <c r="B526" s="124" t="s">
        <v>820</v>
      </c>
      <c r="C526" s="124" t="s">
        <v>821</v>
      </c>
      <c r="D526" s="120">
        <v>1</v>
      </c>
    </row>
    <row r="527" spans="1:4">
      <c r="A527" s="124" t="s">
        <v>323</v>
      </c>
      <c r="B527" s="124" t="s">
        <v>822</v>
      </c>
      <c r="C527" s="124" t="s">
        <v>821</v>
      </c>
      <c r="D527" s="120">
        <v>1</v>
      </c>
    </row>
    <row r="528" spans="1:4">
      <c r="A528" s="124" t="s">
        <v>141</v>
      </c>
      <c r="B528" s="124" t="s">
        <v>823</v>
      </c>
      <c r="C528" s="124" t="s">
        <v>821</v>
      </c>
      <c r="D528" s="120">
        <v>1</v>
      </c>
    </row>
    <row r="529" spans="1:4">
      <c r="A529" s="124" t="s">
        <v>323</v>
      </c>
      <c r="B529" s="124" t="s">
        <v>824</v>
      </c>
      <c r="C529" s="124" t="s">
        <v>821</v>
      </c>
      <c r="D529" s="120">
        <v>1</v>
      </c>
    </row>
    <row r="530" spans="1:4">
      <c r="A530" s="124" t="s">
        <v>147</v>
      </c>
      <c r="B530" s="124" t="s">
        <v>825</v>
      </c>
      <c r="C530" s="124" t="s">
        <v>821</v>
      </c>
      <c r="D530" s="120">
        <v>1</v>
      </c>
    </row>
    <row r="531" spans="1:4">
      <c r="A531" s="124" t="s">
        <v>826</v>
      </c>
      <c r="B531" s="124" t="s">
        <v>827</v>
      </c>
      <c r="C531" s="124" t="s">
        <v>821</v>
      </c>
      <c r="D531" s="120">
        <v>1</v>
      </c>
    </row>
    <row r="532" spans="1:4">
      <c r="A532" s="124" t="s">
        <v>826</v>
      </c>
      <c r="B532" s="124" t="s">
        <v>828</v>
      </c>
      <c r="C532" s="124" t="s">
        <v>821</v>
      </c>
      <c r="D532" s="120">
        <v>1</v>
      </c>
    </row>
    <row r="533" spans="1:4">
      <c r="A533" s="124" t="s">
        <v>379</v>
      </c>
      <c r="B533" s="124" t="s">
        <v>829</v>
      </c>
      <c r="C533" s="124" t="s">
        <v>821</v>
      </c>
      <c r="D533" s="120">
        <v>1</v>
      </c>
    </row>
    <row r="534" spans="1:4">
      <c r="A534" s="124" t="s">
        <v>728</v>
      </c>
      <c r="B534" s="124" t="s">
        <v>830</v>
      </c>
      <c r="C534" s="124" t="s">
        <v>821</v>
      </c>
      <c r="D534" s="120">
        <v>1</v>
      </c>
    </row>
    <row r="535" spans="1:4">
      <c r="A535" s="124" t="s">
        <v>373</v>
      </c>
      <c r="B535" s="124" t="s">
        <v>831</v>
      </c>
      <c r="C535" s="124" t="s">
        <v>821</v>
      </c>
      <c r="D535" s="120">
        <v>1</v>
      </c>
    </row>
    <row r="536" spans="1:4">
      <c r="A536" s="124" t="s">
        <v>133</v>
      </c>
      <c r="B536" s="124" t="s">
        <v>832</v>
      </c>
      <c r="C536" s="124" t="s">
        <v>833</v>
      </c>
      <c r="D536" s="120">
        <v>1</v>
      </c>
    </row>
    <row r="537" spans="1:4">
      <c r="A537" s="124" t="s">
        <v>210</v>
      </c>
      <c r="B537" s="124" t="s">
        <v>834</v>
      </c>
      <c r="C537" s="124" t="s">
        <v>833</v>
      </c>
      <c r="D537" s="120">
        <v>1</v>
      </c>
    </row>
    <row r="538" spans="1:4">
      <c r="A538" s="124" t="s">
        <v>664</v>
      </c>
      <c r="B538" s="124" t="s">
        <v>835</v>
      </c>
      <c r="C538" s="124" t="s">
        <v>833</v>
      </c>
      <c r="D538" s="120">
        <v>1</v>
      </c>
    </row>
    <row r="539" spans="1:4">
      <c r="A539" s="124" t="s">
        <v>485</v>
      </c>
      <c r="B539" s="124" t="s">
        <v>836</v>
      </c>
      <c r="C539" s="124" t="s">
        <v>837</v>
      </c>
      <c r="D539" s="120">
        <v>1</v>
      </c>
    </row>
    <row r="540" spans="1:4">
      <c r="A540" s="124" t="s">
        <v>495</v>
      </c>
      <c r="B540" s="124" t="s">
        <v>838</v>
      </c>
      <c r="C540" s="124" t="s">
        <v>837</v>
      </c>
      <c r="D540" s="120">
        <v>1</v>
      </c>
    </row>
    <row r="541" spans="1:4">
      <c r="A541" s="124" t="s">
        <v>222</v>
      </c>
      <c r="B541" s="124" t="s">
        <v>839</v>
      </c>
      <c r="C541" s="124" t="s">
        <v>840</v>
      </c>
      <c r="D541" s="120">
        <v>1</v>
      </c>
    </row>
    <row r="542" spans="1:4">
      <c r="A542" s="124" t="s">
        <v>198</v>
      </c>
      <c r="B542" s="124" t="s">
        <v>841</v>
      </c>
      <c r="C542" s="124" t="s">
        <v>840</v>
      </c>
      <c r="D542" s="120">
        <v>1</v>
      </c>
    </row>
    <row r="543" spans="1:4">
      <c r="A543" s="124" t="s">
        <v>222</v>
      </c>
      <c r="B543" s="124" t="s">
        <v>842</v>
      </c>
      <c r="C543" s="124" t="s">
        <v>840</v>
      </c>
      <c r="D543" s="120">
        <v>1</v>
      </c>
    </row>
    <row r="544" spans="1:4">
      <c r="A544" s="124" t="s">
        <v>222</v>
      </c>
      <c r="B544" s="124" t="s">
        <v>843</v>
      </c>
      <c r="C544" s="124" t="s">
        <v>840</v>
      </c>
      <c r="D544" s="120">
        <v>1</v>
      </c>
    </row>
    <row r="545" spans="1:4">
      <c r="A545" s="124" t="s">
        <v>775</v>
      </c>
      <c r="B545" s="124" t="s">
        <v>844</v>
      </c>
      <c r="C545" s="124" t="s">
        <v>840</v>
      </c>
      <c r="D545" s="120">
        <v>1</v>
      </c>
    </row>
    <row r="546" spans="1:4">
      <c r="A546" s="124" t="s">
        <v>845</v>
      </c>
      <c r="B546" s="124" t="s">
        <v>846</v>
      </c>
      <c r="C546" s="124" t="s">
        <v>840</v>
      </c>
      <c r="D546" s="120">
        <v>1</v>
      </c>
    </row>
    <row r="547" spans="1:4">
      <c r="A547" s="124" t="s">
        <v>784</v>
      </c>
      <c r="B547" s="124" t="s">
        <v>847</v>
      </c>
      <c r="C547" s="124" t="s">
        <v>840</v>
      </c>
      <c r="D547" s="120">
        <v>1</v>
      </c>
    </row>
    <row r="548" spans="1:4">
      <c r="A548" s="124" t="s">
        <v>780</v>
      </c>
      <c r="B548" s="124" t="s">
        <v>848</v>
      </c>
      <c r="C548" s="124" t="s">
        <v>840</v>
      </c>
      <c r="D548" s="120">
        <v>1</v>
      </c>
    </row>
    <row r="549" spans="1:4">
      <c r="A549" s="124" t="s">
        <v>849</v>
      </c>
      <c r="B549" s="124" t="s">
        <v>850</v>
      </c>
      <c r="C549" s="124" t="s">
        <v>851</v>
      </c>
      <c r="D549" s="120">
        <v>1</v>
      </c>
    </row>
    <row r="550" spans="1:4">
      <c r="A550" s="124" t="s">
        <v>118</v>
      </c>
      <c r="B550" s="124" t="s">
        <v>852</v>
      </c>
      <c r="C550" s="124" t="s">
        <v>851</v>
      </c>
      <c r="D550" s="120">
        <v>1</v>
      </c>
    </row>
    <row r="551" spans="1:4">
      <c r="A551" s="124" t="s">
        <v>853</v>
      </c>
      <c r="B551" s="124" t="s">
        <v>854</v>
      </c>
      <c r="C551" s="124" t="s">
        <v>855</v>
      </c>
      <c r="D551" s="120">
        <v>1</v>
      </c>
    </row>
    <row r="552" spans="1:4">
      <c r="A552" s="124" t="s">
        <v>777</v>
      </c>
      <c r="B552" s="124" t="s">
        <v>856</v>
      </c>
      <c r="C552" s="124" t="s">
        <v>857</v>
      </c>
      <c r="D552" s="120">
        <v>1</v>
      </c>
    </row>
    <row r="553" spans="1:4">
      <c r="A553" s="124" t="s">
        <v>178</v>
      </c>
      <c r="B553" s="124" t="s">
        <v>858</v>
      </c>
      <c r="C553" s="124" t="s">
        <v>859</v>
      </c>
      <c r="D553" s="120">
        <v>1</v>
      </c>
    </row>
    <row r="554" spans="1:4">
      <c r="A554" s="124" t="s">
        <v>723</v>
      </c>
      <c r="B554" s="124" t="s">
        <v>860</v>
      </c>
      <c r="C554" s="124" t="s">
        <v>859</v>
      </c>
      <c r="D554" s="120">
        <v>1</v>
      </c>
    </row>
    <row r="555" spans="1:4">
      <c r="A555" s="124" t="s">
        <v>510</v>
      </c>
      <c r="B555" s="124" t="s">
        <v>861</v>
      </c>
      <c r="C555" s="124" t="s">
        <v>859</v>
      </c>
      <c r="D555" s="120">
        <v>1</v>
      </c>
    </row>
    <row r="556" spans="1:4">
      <c r="A556" s="124" t="s">
        <v>659</v>
      </c>
      <c r="B556" s="124" t="s">
        <v>862</v>
      </c>
      <c r="C556" s="124" t="s">
        <v>859</v>
      </c>
      <c r="D556" s="120">
        <v>1</v>
      </c>
    </row>
    <row r="557" spans="1:4">
      <c r="A557" s="124" t="s">
        <v>649</v>
      </c>
      <c r="B557" s="124" t="s">
        <v>863</v>
      </c>
      <c r="C557" s="124" t="s">
        <v>859</v>
      </c>
      <c r="D557" s="120">
        <v>1</v>
      </c>
    </row>
    <row r="558" spans="1:4">
      <c r="A558" s="124" t="s">
        <v>646</v>
      </c>
      <c r="B558" s="124" t="s">
        <v>864</v>
      </c>
      <c r="C558" s="124" t="s">
        <v>859</v>
      </c>
      <c r="D558" s="120">
        <v>1</v>
      </c>
    </row>
    <row r="559" spans="1:4">
      <c r="A559" s="124" t="s">
        <v>321</v>
      </c>
      <c r="B559" s="124" t="s">
        <v>865</v>
      </c>
      <c r="C559" s="124" t="s">
        <v>859</v>
      </c>
      <c r="D559" s="120">
        <v>1</v>
      </c>
    </row>
    <row r="560" spans="1:4">
      <c r="A560" s="124" t="s">
        <v>173</v>
      </c>
      <c r="B560" s="124" t="s">
        <v>866</v>
      </c>
      <c r="C560" s="124" t="s">
        <v>859</v>
      </c>
      <c r="D560" s="120">
        <v>1</v>
      </c>
    </row>
    <row r="561" spans="1:4">
      <c r="A561" s="124" t="s">
        <v>619</v>
      </c>
      <c r="B561" s="124" t="s">
        <v>867</v>
      </c>
      <c r="C561" s="124" t="s">
        <v>859</v>
      </c>
      <c r="D561" s="120">
        <v>1</v>
      </c>
    </row>
    <row r="562" spans="1:4">
      <c r="A562" s="124" t="s">
        <v>868</v>
      </c>
      <c r="B562" s="124" t="s">
        <v>869</v>
      </c>
      <c r="C562" s="124" t="s">
        <v>859</v>
      </c>
      <c r="D562" s="120">
        <v>1</v>
      </c>
    </row>
    <row r="563" spans="1:4">
      <c r="A563" s="124" t="s">
        <v>870</v>
      </c>
      <c r="B563" s="124" t="s">
        <v>871</v>
      </c>
      <c r="C563" s="124" t="s">
        <v>859</v>
      </c>
      <c r="D563" s="120">
        <v>1</v>
      </c>
    </row>
    <row r="564" spans="1:4">
      <c r="A564" s="124" t="s">
        <v>872</v>
      </c>
      <c r="B564" s="124" t="s">
        <v>873</v>
      </c>
      <c r="C564" s="124" t="s">
        <v>859</v>
      </c>
      <c r="D564" s="120">
        <v>1</v>
      </c>
    </row>
    <row r="565" spans="1:4">
      <c r="A565" s="124" t="s">
        <v>870</v>
      </c>
      <c r="B565" s="124" t="s">
        <v>874</v>
      </c>
      <c r="C565" s="124" t="s">
        <v>859</v>
      </c>
      <c r="D565" s="120">
        <v>1</v>
      </c>
    </row>
    <row r="566" spans="1:4">
      <c r="A566" s="124" t="s">
        <v>875</v>
      </c>
      <c r="B566" s="124" t="s">
        <v>876</v>
      </c>
      <c r="C566" s="124" t="s">
        <v>859</v>
      </c>
      <c r="D566" s="120">
        <v>1</v>
      </c>
    </row>
    <row r="567" spans="1:4">
      <c r="A567" s="124" t="s">
        <v>870</v>
      </c>
      <c r="B567" s="124" t="s">
        <v>877</v>
      </c>
      <c r="C567" s="124" t="s">
        <v>859</v>
      </c>
      <c r="D567" s="120">
        <v>1</v>
      </c>
    </row>
    <row r="568" spans="1:4">
      <c r="A568" s="124" t="s">
        <v>775</v>
      </c>
      <c r="B568" s="124" t="s">
        <v>878</v>
      </c>
      <c r="C568" s="124" t="s">
        <v>859</v>
      </c>
      <c r="D568" s="120">
        <v>1</v>
      </c>
    </row>
    <row r="569" spans="1:4">
      <c r="A569" s="124" t="s">
        <v>872</v>
      </c>
      <c r="B569" s="124" t="s">
        <v>879</v>
      </c>
      <c r="C569" s="124" t="s">
        <v>859</v>
      </c>
      <c r="D569" s="120">
        <v>1</v>
      </c>
    </row>
    <row r="570" spans="1:4">
      <c r="A570" s="124" t="s">
        <v>624</v>
      </c>
      <c r="B570" s="124" t="s">
        <v>880</v>
      </c>
      <c r="C570" s="124" t="s">
        <v>881</v>
      </c>
      <c r="D570" s="120">
        <v>1</v>
      </c>
    </row>
    <row r="571" spans="1:4">
      <c r="A571" s="124" t="s">
        <v>809</v>
      </c>
      <c r="B571" s="124" t="s">
        <v>882</v>
      </c>
      <c r="C571" s="124" t="s">
        <v>881</v>
      </c>
      <c r="D571" s="120">
        <v>1</v>
      </c>
    </row>
    <row r="572" spans="1:4">
      <c r="A572" s="124" t="s">
        <v>883</v>
      </c>
      <c r="B572" s="124" t="s">
        <v>884</v>
      </c>
      <c r="C572" s="124" t="s">
        <v>881</v>
      </c>
      <c r="D572" s="120">
        <v>1</v>
      </c>
    </row>
    <row r="573" spans="1:4">
      <c r="A573" s="124" t="s">
        <v>214</v>
      </c>
      <c r="B573" s="124" t="s">
        <v>885</v>
      </c>
      <c r="C573" s="124" t="s">
        <v>881</v>
      </c>
      <c r="D573" s="120">
        <v>1</v>
      </c>
    </row>
    <row r="574" spans="1:4">
      <c r="A574" s="124" t="s">
        <v>723</v>
      </c>
      <c r="B574" s="124" t="s">
        <v>886</v>
      </c>
      <c r="C574" s="124" t="s">
        <v>881</v>
      </c>
      <c r="D574" s="120">
        <v>1</v>
      </c>
    </row>
    <row r="575" spans="1:4">
      <c r="A575" s="124" t="s">
        <v>376</v>
      </c>
      <c r="B575" s="124" t="s">
        <v>887</v>
      </c>
      <c r="C575" s="124" t="s">
        <v>881</v>
      </c>
      <c r="D575" s="120">
        <v>1</v>
      </c>
    </row>
    <row r="576" spans="1:4">
      <c r="A576" s="124" t="s">
        <v>216</v>
      </c>
      <c r="B576" s="124" t="s">
        <v>888</v>
      </c>
      <c r="C576" s="124" t="s">
        <v>881</v>
      </c>
      <c r="D576" s="120">
        <v>1</v>
      </c>
    </row>
    <row r="577" spans="1:4">
      <c r="A577" s="124" t="s">
        <v>141</v>
      </c>
      <c r="B577" s="124" t="s">
        <v>889</v>
      </c>
      <c r="C577" s="124" t="s">
        <v>881</v>
      </c>
      <c r="D577" s="120">
        <v>1</v>
      </c>
    </row>
    <row r="578" spans="1:4">
      <c r="A578" s="124" t="s">
        <v>890</v>
      </c>
      <c r="B578" s="124" t="s">
        <v>891</v>
      </c>
      <c r="C578" s="124" t="s">
        <v>881</v>
      </c>
      <c r="D578" s="120">
        <v>1</v>
      </c>
    </row>
    <row r="579" spans="1:4">
      <c r="A579" s="124" t="s">
        <v>587</v>
      </c>
      <c r="B579" s="124" t="s">
        <v>892</v>
      </c>
      <c r="C579" s="124" t="s">
        <v>881</v>
      </c>
      <c r="D579" s="120">
        <v>1</v>
      </c>
    </row>
    <row r="580" spans="1:4">
      <c r="A580" s="124" t="s">
        <v>775</v>
      </c>
      <c r="B580" s="124" t="s">
        <v>893</v>
      </c>
      <c r="C580" s="124" t="s">
        <v>881</v>
      </c>
      <c r="D580" s="120">
        <v>1</v>
      </c>
    </row>
    <row r="581" spans="1:4">
      <c r="A581" s="124" t="s">
        <v>868</v>
      </c>
      <c r="B581" s="124" t="s">
        <v>894</v>
      </c>
      <c r="C581" s="124" t="s">
        <v>881</v>
      </c>
      <c r="D581" s="120">
        <v>1</v>
      </c>
    </row>
    <row r="582" spans="1:4">
      <c r="A582" s="124" t="s">
        <v>780</v>
      </c>
      <c r="B582" s="124" t="s">
        <v>895</v>
      </c>
      <c r="C582" s="124" t="s">
        <v>881</v>
      </c>
      <c r="D582" s="120">
        <v>1</v>
      </c>
    </row>
    <row r="583" spans="1:4">
      <c r="A583" s="124" t="s">
        <v>723</v>
      </c>
      <c r="B583" s="124" t="s">
        <v>896</v>
      </c>
      <c r="C583" s="124" t="s">
        <v>897</v>
      </c>
      <c r="D583" s="120">
        <v>1</v>
      </c>
    </row>
    <row r="584" spans="1:4">
      <c r="A584" s="124" t="s">
        <v>649</v>
      </c>
      <c r="B584" s="124" t="s">
        <v>898</v>
      </c>
      <c r="C584" s="124" t="s">
        <v>897</v>
      </c>
      <c r="D584" s="120">
        <v>1</v>
      </c>
    </row>
    <row r="585" spans="1:4">
      <c r="A585" s="124" t="s">
        <v>664</v>
      </c>
      <c r="B585" s="124" t="s">
        <v>899</v>
      </c>
      <c r="C585" s="124" t="s">
        <v>897</v>
      </c>
      <c r="D585" s="120">
        <v>1</v>
      </c>
    </row>
    <row r="586" spans="1:4">
      <c r="A586" s="124" t="s">
        <v>633</v>
      </c>
      <c r="B586" s="124" t="s">
        <v>900</v>
      </c>
      <c r="C586" s="124" t="s">
        <v>897</v>
      </c>
      <c r="D586" s="120">
        <v>1</v>
      </c>
    </row>
    <row r="587" spans="1:4">
      <c r="A587" s="124" t="s">
        <v>748</v>
      </c>
      <c r="B587" s="124" t="s">
        <v>901</v>
      </c>
      <c r="C587" s="124" t="s">
        <v>897</v>
      </c>
      <c r="D587" s="120">
        <v>1</v>
      </c>
    </row>
    <row r="588" spans="1:4">
      <c r="A588" s="124" t="s">
        <v>487</v>
      </c>
      <c r="B588" s="124" t="s">
        <v>902</v>
      </c>
      <c r="C588" s="124" t="s">
        <v>897</v>
      </c>
      <c r="D588" s="120">
        <v>1</v>
      </c>
    </row>
    <row r="589" spans="1:4">
      <c r="A589" s="124" t="s">
        <v>487</v>
      </c>
      <c r="B589" s="124" t="s">
        <v>903</v>
      </c>
      <c r="C589" s="124" t="s">
        <v>897</v>
      </c>
      <c r="D589" s="120">
        <v>1</v>
      </c>
    </row>
    <row r="590" spans="1:4">
      <c r="A590" s="124" t="s">
        <v>773</v>
      </c>
      <c r="B590" s="124" t="s">
        <v>904</v>
      </c>
      <c r="C590" s="124" t="s">
        <v>897</v>
      </c>
      <c r="D590" s="120">
        <v>1</v>
      </c>
    </row>
    <row r="591" spans="1:4">
      <c r="A591" s="124" t="s">
        <v>325</v>
      </c>
      <c r="B591" s="124" t="s">
        <v>905</v>
      </c>
      <c r="C591" s="124" t="s">
        <v>897</v>
      </c>
      <c r="D591" s="120">
        <v>1</v>
      </c>
    </row>
    <row r="592" spans="1:4">
      <c r="A592" s="124" t="s">
        <v>715</v>
      </c>
      <c r="B592" s="124" t="s">
        <v>906</v>
      </c>
      <c r="C592" s="124" t="s">
        <v>897</v>
      </c>
      <c r="D592" s="120">
        <v>1</v>
      </c>
    </row>
    <row r="593" spans="1:4">
      <c r="A593" s="124" t="s">
        <v>715</v>
      </c>
      <c r="B593" s="124" t="s">
        <v>907</v>
      </c>
      <c r="C593" s="124" t="s">
        <v>897</v>
      </c>
      <c r="D593" s="120">
        <v>1</v>
      </c>
    </row>
    <row r="594" spans="1:4">
      <c r="A594" s="124" t="s">
        <v>908</v>
      </c>
      <c r="B594" s="124" t="s">
        <v>909</v>
      </c>
      <c r="C594" s="124" t="s">
        <v>897</v>
      </c>
      <c r="D594" s="120">
        <v>1</v>
      </c>
    </row>
    <row r="595" spans="1:4">
      <c r="A595" s="124" t="s">
        <v>775</v>
      </c>
      <c r="B595" s="124" t="s">
        <v>910</v>
      </c>
      <c r="C595" s="124" t="s">
        <v>897</v>
      </c>
      <c r="D595" s="120">
        <v>1</v>
      </c>
    </row>
    <row r="596" spans="1:4">
      <c r="A596" s="124" t="s">
        <v>784</v>
      </c>
      <c r="B596" s="124" t="s">
        <v>911</v>
      </c>
      <c r="C596" s="124" t="s">
        <v>897</v>
      </c>
      <c r="D596" s="120">
        <v>1</v>
      </c>
    </row>
    <row r="597" spans="1:4">
      <c r="A597" s="124" t="s">
        <v>890</v>
      </c>
      <c r="B597" s="124" t="s">
        <v>912</v>
      </c>
      <c r="C597" s="124" t="s">
        <v>897</v>
      </c>
      <c r="D597" s="120">
        <v>1</v>
      </c>
    </row>
    <row r="598" spans="1:4">
      <c r="A598" s="124" t="s">
        <v>870</v>
      </c>
      <c r="B598" s="124" t="s">
        <v>913</v>
      </c>
      <c r="C598" s="124" t="s">
        <v>897</v>
      </c>
      <c r="D598" s="120">
        <v>1</v>
      </c>
    </row>
    <row r="599" spans="1:4">
      <c r="A599" s="124" t="s">
        <v>715</v>
      </c>
      <c r="B599" s="124" t="s">
        <v>914</v>
      </c>
      <c r="C599" s="124" t="s">
        <v>897</v>
      </c>
      <c r="D599" s="120">
        <v>1</v>
      </c>
    </row>
    <row r="600" spans="1:4">
      <c r="A600" s="124" t="s">
        <v>915</v>
      </c>
      <c r="B600" s="124" t="s">
        <v>916</v>
      </c>
      <c r="C600" s="124" t="s">
        <v>897</v>
      </c>
      <c r="D600" s="120">
        <v>1</v>
      </c>
    </row>
    <row r="601" spans="1:4">
      <c r="A601" s="124" t="s">
        <v>715</v>
      </c>
      <c r="B601" s="124" t="s">
        <v>917</v>
      </c>
      <c r="C601" s="124" t="s">
        <v>897</v>
      </c>
      <c r="D601" s="120">
        <v>1</v>
      </c>
    </row>
    <row r="602" spans="1:4">
      <c r="A602" s="124" t="s">
        <v>918</v>
      </c>
      <c r="B602" s="124">
        <v>137686</v>
      </c>
      <c r="C602" s="124" t="s">
        <v>897</v>
      </c>
      <c r="D602" s="120">
        <v>1</v>
      </c>
    </row>
    <row r="603" spans="1:4">
      <c r="A603" s="124" t="s">
        <v>122</v>
      </c>
      <c r="B603" s="124" t="s">
        <v>919</v>
      </c>
      <c r="C603" s="124" t="s">
        <v>920</v>
      </c>
      <c r="D603" s="120">
        <v>1</v>
      </c>
    </row>
    <row r="604" spans="1:4">
      <c r="A604" s="124" t="s">
        <v>184</v>
      </c>
      <c r="B604" s="124" t="s">
        <v>921</v>
      </c>
      <c r="C604" s="124" t="s">
        <v>920</v>
      </c>
      <c r="D604" s="120">
        <v>1</v>
      </c>
    </row>
    <row r="605" spans="1:4">
      <c r="A605" s="124" t="s">
        <v>122</v>
      </c>
      <c r="B605" s="124" t="s">
        <v>922</v>
      </c>
      <c r="C605" s="124" t="s">
        <v>920</v>
      </c>
      <c r="D605" s="120">
        <v>1</v>
      </c>
    </row>
    <row r="606" spans="1:4">
      <c r="A606" s="124" t="s">
        <v>777</v>
      </c>
      <c r="B606" s="124" t="s">
        <v>923</v>
      </c>
      <c r="C606" s="124" t="s">
        <v>920</v>
      </c>
      <c r="D606" s="120">
        <v>1</v>
      </c>
    </row>
    <row r="607" spans="1:4">
      <c r="A607" s="124" t="s">
        <v>845</v>
      </c>
      <c r="B607" s="124" t="s">
        <v>924</v>
      </c>
      <c r="C607" s="124" t="s">
        <v>920</v>
      </c>
      <c r="D607" s="120">
        <v>1</v>
      </c>
    </row>
    <row r="608" spans="1:4">
      <c r="A608" s="124" t="s">
        <v>872</v>
      </c>
      <c r="B608" s="124" t="s">
        <v>925</v>
      </c>
      <c r="C608" s="124" t="s">
        <v>920</v>
      </c>
      <c r="D608" s="120">
        <v>1</v>
      </c>
    </row>
    <row r="609" spans="1:4">
      <c r="A609" s="124" t="s">
        <v>845</v>
      </c>
      <c r="B609" s="124" t="s">
        <v>926</v>
      </c>
      <c r="C609" s="124" t="s">
        <v>920</v>
      </c>
      <c r="D609" s="120">
        <v>1</v>
      </c>
    </row>
    <row r="610" spans="1:4">
      <c r="A610" s="124" t="s">
        <v>845</v>
      </c>
      <c r="B610" s="124" t="s">
        <v>927</v>
      </c>
      <c r="C610" s="124" t="s">
        <v>920</v>
      </c>
      <c r="D610" s="120">
        <v>1</v>
      </c>
    </row>
    <row r="611" spans="1:4">
      <c r="A611" s="124" t="s">
        <v>379</v>
      </c>
      <c r="B611" s="124" t="s">
        <v>928</v>
      </c>
      <c r="C611" s="124" t="s">
        <v>929</v>
      </c>
      <c r="D611" s="120">
        <v>1</v>
      </c>
    </row>
    <row r="612" spans="1:4">
      <c r="A612" s="124" t="s">
        <v>295</v>
      </c>
      <c r="B612" s="124" t="s">
        <v>930</v>
      </c>
      <c r="C612" s="124" t="s">
        <v>931</v>
      </c>
      <c r="D612" s="120">
        <v>1</v>
      </c>
    </row>
    <row r="613" spans="1:4">
      <c r="A613" s="124" t="s">
        <v>678</v>
      </c>
      <c r="B613" s="124" t="s">
        <v>932</v>
      </c>
      <c r="C613" s="124" t="s">
        <v>931</v>
      </c>
      <c r="D613" s="120">
        <v>1</v>
      </c>
    </row>
    <row r="614" spans="1:4">
      <c r="A614" s="124" t="s">
        <v>212</v>
      </c>
      <c r="B614" s="124" t="s">
        <v>933</v>
      </c>
      <c r="C614" s="124" t="s">
        <v>931</v>
      </c>
      <c r="D614" s="120">
        <v>1</v>
      </c>
    </row>
    <row r="615" spans="1:4">
      <c r="A615" s="124" t="s">
        <v>321</v>
      </c>
      <c r="B615" s="124" t="s">
        <v>934</v>
      </c>
      <c r="C615" s="124" t="s">
        <v>931</v>
      </c>
      <c r="D615" s="120">
        <v>1</v>
      </c>
    </row>
    <row r="616" spans="1:4">
      <c r="A616" s="124" t="s">
        <v>376</v>
      </c>
      <c r="B616" s="124" t="s">
        <v>935</v>
      </c>
      <c r="C616" s="124" t="s">
        <v>931</v>
      </c>
      <c r="D616" s="120">
        <v>1</v>
      </c>
    </row>
    <row r="617" spans="1:4">
      <c r="A617" s="124" t="s">
        <v>366</v>
      </c>
      <c r="B617" s="124" t="s">
        <v>936</v>
      </c>
      <c r="C617" s="124" t="s">
        <v>931</v>
      </c>
      <c r="D617" s="120">
        <v>1</v>
      </c>
    </row>
    <row r="618" spans="1:4">
      <c r="A618" s="124" t="s">
        <v>219</v>
      </c>
      <c r="B618" s="124" t="s">
        <v>937</v>
      </c>
      <c r="C618" s="124" t="s">
        <v>938</v>
      </c>
      <c r="D618" s="120">
        <v>1</v>
      </c>
    </row>
    <row r="619" spans="1:4">
      <c r="A619" s="124" t="s">
        <v>208</v>
      </c>
      <c r="B619" s="124" t="s">
        <v>939</v>
      </c>
      <c r="C619" s="124" t="s">
        <v>938</v>
      </c>
      <c r="D619" s="120">
        <v>1</v>
      </c>
    </row>
    <row r="620" spans="1:4">
      <c r="A620" s="124" t="s">
        <v>682</v>
      </c>
      <c r="B620" s="124" t="s">
        <v>940</v>
      </c>
      <c r="C620" s="124" t="s">
        <v>938</v>
      </c>
      <c r="D620" s="120">
        <v>1</v>
      </c>
    </row>
    <row r="621" spans="1:4">
      <c r="A621" s="124" t="s">
        <v>208</v>
      </c>
      <c r="B621" s="124" t="s">
        <v>941</v>
      </c>
      <c r="C621" s="124" t="s">
        <v>938</v>
      </c>
      <c r="D621" s="120">
        <v>1</v>
      </c>
    </row>
    <row r="622" spans="1:4">
      <c r="A622" s="124" t="s">
        <v>208</v>
      </c>
      <c r="B622" s="124" t="s">
        <v>942</v>
      </c>
      <c r="C622" s="124" t="s">
        <v>938</v>
      </c>
      <c r="D622" s="120">
        <v>1</v>
      </c>
    </row>
    <row r="623" spans="1:4">
      <c r="A623" s="124" t="s">
        <v>391</v>
      </c>
      <c r="B623" s="124" t="s">
        <v>943</v>
      </c>
      <c r="C623" s="124" t="s">
        <v>938</v>
      </c>
      <c r="D623" s="120">
        <v>1</v>
      </c>
    </row>
    <row r="624" spans="1:4">
      <c r="A624" s="124" t="s">
        <v>643</v>
      </c>
      <c r="B624" s="124" t="s">
        <v>944</v>
      </c>
      <c r="C624" s="124" t="s">
        <v>938</v>
      </c>
      <c r="D624" s="120">
        <v>1</v>
      </c>
    </row>
    <row r="625" spans="1:4">
      <c r="A625" s="124" t="s">
        <v>212</v>
      </c>
      <c r="B625" s="124" t="s">
        <v>945</v>
      </c>
      <c r="C625" s="124" t="s">
        <v>938</v>
      </c>
      <c r="D625" s="120">
        <v>1</v>
      </c>
    </row>
    <row r="626" spans="1:4">
      <c r="A626" s="124" t="s">
        <v>214</v>
      </c>
      <c r="B626" s="124" t="s">
        <v>946</v>
      </c>
      <c r="C626" s="124" t="s">
        <v>938</v>
      </c>
      <c r="D626" s="120">
        <v>1</v>
      </c>
    </row>
    <row r="627" spans="1:4">
      <c r="A627" s="124" t="s">
        <v>643</v>
      </c>
      <c r="B627" s="124" t="s">
        <v>947</v>
      </c>
      <c r="C627" s="124" t="s">
        <v>938</v>
      </c>
      <c r="D627" s="120">
        <v>1</v>
      </c>
    </row>
    <row r="628" spans="1:4">
      <c r="A628" s="124" t="s">
        <v>210</v>
      </c>
      <c r="B628" s="124" t="s">
        <v>948</v>
      </c>
      <c r="C628" s="124" t="s">
        <v>938</v>
      </c>
      <c r="D628" s="120">
        <v>1</v>
      </c>
    </row>
    <row r="629" spans="1:4">
      <c r="A629" s="124" t="s">
        <v>659</v>
      </c>
      <c r="B629" s="124" t="s">
        <v>949</v>
      </c>
      <c r="C629" s="124" t="s">
        <v>938</v>
      </c>
      <c r="D629" s="120">
        <v>1</v>
      </c>
    </row>
    <row r="630" spans="1:4">
      <c r="A630" s="124" t="s">
        <v>643</v>
      </c>
      <c r="B630" s="124" t="s">
        <v>950</v>
      </c>
      <c r="C630" s="124" t="s">
        <v>938</v>
      </c>
      <c r="D630" s="120">
        <v>1</v>
      </c>
    </row>
    <row r="631" spans="1:4">
      <c r="A631" s="124" t="s">
        <v>659</v>
      </c>
      <c r="B631" s="124" t="s">
        <v>951</v>
      </c>
      <c r="C631" s="124" t="s">
        <v>938</v>
      </c>
      <c r="D631" s="120">
        <v>1</v>
      </c>
    </row>
    <row r="632" spans="1:4">
      <c r="A632" s="124" t="s">
        <v>659</v>
      </c>
      <c r="B632" s="124" t="s">
        <v>952</v>
      </c>
      <c r="C632" s="124" t="s">
        <v>938</v>
      </c>
      <c r="D632" s="120">
        <v>1</v>
      </c>
    </row>
    <row r="633" spans="1:4">
      <c r="A633" s="124" t="s">
        <v>659</v>
      </c>
      <c r="B633" s="124" t="s">
        <v>953</v>
      </c>
      <c r="C633" s="124" t="s">
        <v>938</v>
      </c>
      <c r="D633" s="120">
        <v>1</v>
      </c>
    </row>
    <row r="634" spans="1:4">
      <c r="A634" s="124" t="s">
        <v>624</v>
      </c>
      <c r="B634" s="124" t="s">
        <v>954</v>
      </c>
      <c r="C634" s="124" t="s">
        <v>938</v>
      </c>
      <c r="D634" s="120">
        <v>1</v>
      </c>
    </row>
    <row r="635" spans="1:4">
      <c r="A635" s="124" t="s">
        <v>748</v>
      </c>
      <c r="B635" s="124" t="s">
        <v>955</v>
      </c>
      <c r="C635" s="124" t="s">
        <v>938</v>
      </c>
      <c r="D635" s="120">
        <v>1</v>
      </c>
    </row>
    <row r="636" spans="1:4">
      <c r="A636" s="124" t="s">
        <v>733</v>
      </c>
      <c r="B636" s="124" t="s">
        <v>956</v>
      </c>
      <c r="C636" s="124" t="s">
        <v>938</v>
      </c>
      <c r="D636" s="120">
        <v>1</v>
      </c>
    </row>
    <row r="637" spans="1:4">
      <c r="A637" s="124" t="s">
        <v>733</v>
      </c>
      <c r="B637" s="124" t="s">
        <v>957</v>
      </c>
      <c r="C637" s="124" t="s">
        <v>938</v>
      </c>
      <c r="D637" s="120">
        <v>1</v>
      </c>
    </row>
    <row r="638" spans="1:4">
      <c r="A638" s="124" t="s">
        <v>682</v>
      </c>
      <c r="B638" s="124" t="s">
        <v>958</v>
      </c>
      <c r="C638" s="124" t="s">
        <v>938</v>
      </c>
      <c r="D638" s="120">
        <v>1</v>
      </c>
    </row>
    <row r="639" spans="1:4">
      <c r="A639" s="124" t="s">
        <v>682</v>
      </c>
      <c r="B639" s="124" t="s">
        <v>959</v>
      </c>
      <c r="C639" s="124" t="s">
        <v>938</v>
      </c>
      <c r="D639" s="120">
        <v>1</v>
      </c>
    </row>
    <row r="640" spans="1:4">
      <c r="A640" s="124" t="s">
        <v>960</v>
      </c>
      <c r="B640" s="124" t="s">
        <v>961</v>
      </c>
      <c r="C640" s="124" t="s">
        <v>938</v>
      </c>
      <c r="D640" s="120">
        <v>1</v>
      </c>
    </row>
    <row r="641" spans="1:4">
      <c r="A641" s="124" t="s">
        <v>649</v>
      </c>
      <c r="B641" s="124" t="s">
        <v>962</v>
      </c>
      <c r="C641" s="124" t="s">
        <v>938</v>
      </c>
      <c r="D641" s="120">
        <v>1</v>
      </c>
    </row>
    <row r="642" spans="1:4">
      <c r="A642" s="124" t="s">
        <v>883</v>
      </c>
      <c r="B642" s="124" t="s">
        <v>963</v>
      </c>
      <c r="C642" s="124" t="s">
        <v>938</v>
      </c>
      <c r="D642" s="120">
        <v>1</v>
      </c>
    </row>
    <row r="643" spans="1:4">
      <c r="A643" s="124" t="s">
        <v>883</v>
      </c>
      <c r="B643" s="124" t="s">
        <v>964</v>
      </c>
      <c r="C643" s="124" t="s">
        <v>938</v>
      </c>
      <c r="D643" s="120">
        <v>1</v>
      </c>
    </row>
    <row r="644" spans="1:4">
      <c r="A644" s="124" t="s">
        <v>649</v>
      </c>
      <c r="B644" s="124" t="s">
        <v>965</v>
      </c>
      <c r="C644" s="124" t="s">
        <v>938</v>
      </c>
      <c r="D644" s="120">
        <v>1</v>
      </c>
    </row>
    <row r="645" spans="1:4">
      <c r="A645" s="124" t="s">
        <v>649</v>
      </c>
      <c r="B645" s="124" t="s">
        <v>966</v>
      </c>
      <c r="C645" s="124" t="s">
        <v>938</v>
      </c>
      <c r="D645" s="120">
        <v>1</v>
      </c>
    </row>
    <row r="646" spans="1:4">
      <c r="A646" s="124" t="s">
        <v>662</v>
      </c>
      <c r="B646" s="124" t="s">
        <v>967</v>
      </c>
      <c r="C646" s="124" t="s">
        <v>938</v>
      </c>
      <c r="D646" s="120">
        <v>1</v>
      </c>
    </row>
    <row r="647" spans="1:4">
      <c r="A647" s="124" t="s">
        <v>662</v>
      </c>
      <c r="B647" s="124" t="s">
        <v>968</v>
      </c>
      <c r="C647" s="124" t="s">
        <v>938</v>
      </c>
      <c r="D647" s="120">
        <v>1</v>
      </c>
    </row>
    <row r="648" spans="1:4">
      <c r="A648" s="124" t="s">
        <v>135</v>
      </c>
      <c r="B648" s="124" t="s">
        <v>969</v>
      </c>
      <c r="C648" s="124" t="s">
        <v>938</v>
      </c>
      <c r="D648" s="120">
        <v>1</v>
      </c>
    </row>
    <row r="649" spans="1:4">
      <c r="A649" s="124" t="s">
        <v>135</v>
      </c>
      <c r="B649" s="124" t="s">
        <v>970</v>
      </c>
      <c r="C649" s="124" t="s">
        <v>938</v>
      </c>
      <c r="D649" s="120">
        <v>1</v>
      </c>
    </row>
    <row r="650" spans="1:4">
      <c r="A650" s="124" t="s">
        <v>643</v>
      </c>
      <c r="B650" s="124" t="s">
        <v>971</v>
      </c>
      <c r="C650" s="124" t="s">
        <v>938</v>
      </c>
      <c r="D650" s="120">
        <v>1</v>
      </c>
    </row>
    <row r="651" spans="1:4">
      <c r="A651" s="124" t="s">
        <v>643</v>
      </c>
      <c r="B651" s="124" t="s">
        <v>972</v>
      </c>
      <c r="C651" s="124" t="s">
        <v>938</v>
      </c>
      <c r="D651" s="120">
        <v>1</v>
      </c>
    </row>
    <row r="652" spans="1:4">
      <c r="A652" s="124" t="s">
        <v>762</v>
      </c>
      <c r="B652" s="124" t="s">
        <v>973</v>
      </c>
      <c r="C652" s="124" t="s">
        <v>938</v>
      </c>
      <c r="D652" s="120">
        <v>1</v>
      </c>
    </row>
    <row r="653" spans="1:4">
      <c r="A653" s="124" t="s">
        <v>309</v>
      </c>
      <c r="B653" s="124" t="s">
        <v>974</v>
      </c>
      <c r="C653" s="124" t="s">
        <v>938</v>
      </c>
      <c r="D653" s="120">
        <v>1</v>
      </c>
    </row>
    <row r="654" spans="1:4">
      <c r="A654" s="124" t="s">
        <v>133</v>
      </c>
      <c r="B654" s="124" t="s">
        <v>975</v>
      </c>
      <c r="C654" s="124" t="s">
        <v>938</v>
      </c>
      <c r="D654" s="120">
        <v>1</v>
      </c>
    </row>
    <row r="655" spans="1:4">
      <c r="A655" s="124" t="s">
        <v>733</v>
      </c>
      <c r="B655" s="124" t="s">
        <v>976</v>
      </c>
      <c r="C655" s="124" t="s">
        <v>938</v>
      </c>
      <c r="D655" s="120">
        <v>1</v>
      </c>
    </row>
    <row r="656" spans="1:4">
      <c r="A656" s="124" t="s">
        <v>192</v>
      </c>
      <c r="B656" s="124" t="s">
        <v>977</v>
      </c>
      <c r="C656" s="124" t="s">
        <v>938</v>
      </c>
      <c r="D656" s="120">
        <v>1</v>
      </c>
    </row>
    <row r="657" spans="1:4">
      <c r="A657" s="124" t="s">
        <v>624</v>
      </c>
      <c r="B657" s="124" t="s">
        <v>978</v>
      </c>
      <c r="C657" s="124" t="s">
        <v>938</v>
      </c>
      <c r="D657" s="120">
        <v>1</v>
      </c>
    </row>
    <row r="658" spans="1:4">
      <c r="A658" s="124" t="s">
        <v>208</v>
      </c>
      <c r="B658" s="124" t="s">
        <v>979</v>
      </c>
      <c r="C658" s="124" t="s">
        <v>938</v>
      </c>
      <c r="D658" s="120">
        <v>1</v>
      </c>
    </row>
    <row r="659" spans="1:4">
      <c r="A659" s="124" t="s">
        <v>331</v>
      </c>
      <c r="B659" s="124" t="s">
        <v>980</v>
      </c>
      <c r="C659" s="124" t="s">
        <v>938</v>
      </c>
      <c r="D659" s="120">
        <v>1</v>
      </c>
    </row>
    <row r="660" spans="1:4">
      <c r="A660" s="124" t="s">
        <v>649</v>
      </c>
      <c r="B660" s="124" t="s">
        <v>981</v>
      </c>
      <c r="C660" s="124" t="s">
        <v>938</v>
      </c>
      <c r="D660" s="120">
        <v>1</v>
      </c>
    </row>
    <row r="661" spans="1:4">
      <c r="A661" s="124" t="s">
        <v>680</v>
      </c>
      <c r="B661" s="124" t="s">
        <v>982</v>
      </c>
      <c r="C661" s="124" t="s">
        <v>938</v>
      </c>
      <c r="D661" s="120">
        <v>1</v>
      </c>
    </row>
    <row r="662" spans="1:4">
      <c r="A662" s="124" t="s">
        <v>139</v>
      </c>
      <c r="B662" s="124" t="s">
        <v>983</v>
      </c>
      <c r="C662" s="124" t="s">
        <v>984</v>
      </c>
      <c r="D662" s="120">
        <v>1</v>
      </c>
    </row>
    <row r="663" spans="1:4">
      <c r="A663" s="124" t="s">
        <v>641</v>
      </c>
      <c r="B663" s="124" t="s">
        <v>985</v>
      </c>
      <c r="C663" s="124" t="s">
        <v>984</v>
      </c>
      <c r="D663" s="120">
        <v>1</v>
      </c>
    </row>
    <row r="664" spans="1:4">
      <c r="A664" s="124" t="s">
        <v>641</v>
      </c>
      <c r="B664" s="124" t="s">
        <v>986</v>
      </c>
      <c r="C664" s="124" t="s">
        <v>984</v>
      </c>
      <c r="D664" s="120">
        <v>1</v>
      </c>
    </row>
    <row r="665" spans="1:4">
      <c r="A665" s="124" t="s">
        <v>678</v>
      </c>
      <c r="B665" s="124" t="s">
        <v>987</v>
      </c>
      <c r="C665" s="124" t="s">
        <v>984</v>
      </c>
      <c r="D665" s="120">
        <v>1</v>
      </c>
    </row>
    <row r="666" spans="1:4">
      <c r="A666" s="124" t="s">
        <v>641</v>
      </c>
      <c r="B666" s="124" t="s">
        <v>988</v>
      </c>
      <c r="C666" s="124" t="s">
        <v>984</v>
      </c>
      <c r="D666" s="120">
        <v>1</v>
      </c>
    </row>
    <row r="667" spans="1:4">
      <c r="A667" s="124" t="s">
        <v>641</v>
      </c>
      <c r="B667" s="124" t="s">
        <v>989</v>
      </c>
      <c r="C667" s="124" t="s">
        <v>984</v>
      </c>
      <c r="D667" s="120">
        <v>1</v>
      </c>
    </row>
    <row r="668" spans="1:4">
      <c r="A668" s="124" t="s">
        <v>682</v>
      </c>
      <c r="B668" s="124" t="s">
        <v>990</v>
      </c>
      <c r="C668" s="124" t="s">
        <v>984</v>
      </c>
      <c r="D668" s="120">
        <v>1</v>
      </c>
    </row>
    <row r="669" spans="1:4">
      <c r="A669" s="124" t="s">
        <v>678</v>
      </c>
      <c r="B669" s="124" t="s">
        <v>991</v>
      </c>
      <c r="C669" s="124" t="s">
        <v>984</v>
      </c>
      <c r="D669" s="120">
        <v>1</v>
      </c>
    </row>
    <row r="670" spans="1:4">
      <c r="A670" s="124" t="s">
        <v>633</v>
      </c>
      <c r="B670" s="124" t="s">
        <v>992</v>
      </c>
      <c r="C670" s="124" t="s">
        <v>984</v>
      </c>
      <c r="D670" s="120">
        <v>1</v>
      </c>
    </row>
    <row r="671" spans="1:4">
      <c r="A671" s="124" t="s">
        <v>391</v>
      </c>
      <c r="B671" s="124" t="s">
        <v>993</v>
      </c>
      <c r="C671" s="124" t="s">
        <v>984</v>
      </c>
      <c r="D671" s="120">
        <v>1</v>
      </c>
    </row>
    <row r="672" spans="1:4">
      <c r="A672" s="124" t="s">
        <v>325</v>
      </c>
      <c r="B672" s="124" t="s">
        <v>994</v>
      </c>
      <c r="C672" s="124" t="s">
        <v>984</v>
      </c>
      <c r="D672" s="120">
        <v>1</v>
      </c>
    </row>
    <row r="673" spans="1:4">
      <c r="A673" s="124" t="s">
        <v>139</v>
      </c>
      <c r="B673" s="124" t="s">
        <v>995</v>
      </c>
      <c r="C673" s="124" t="s">
        <v>984</v>
      </c>
      <c r="D673" s="120">
        <v>1</v>
      </c>
    </row>
    <row r="674" spans="1:4">
      <c r="A674" s="124" t="s">
        <v>602</v>
      </c>
      <c r="B674" s="124" t="s">
        <v>996</v>
      </c>
      <c r="C674" s="124" t="s">
        <v>984</v>
      </c>
      <c r="D674" s="120">
        <v>1</v>
      </c>
    </row>
    <row r="675" spans="1:4">
      <c r="A675" s="124" t="s">
        <v>139</v>
      </c>
      <c r="B675" s="124" t="s">
        <v>997</v>
      </c>
      <c r="C675" s="124" t="s">
        <v>984</v>
      </c>
      <c r="D675" s="120">
        <v>1</v>
      </c>
    </row>
    <row r="676" spans="1:4">
      <c r="A676" s="124" t="s">
        <v>139</v>
      </c>
      <c r="B676" s="124" t="s">
        <v>998</v>
      </c>
      <c r="C676" s="124" t="s">
        <v>984</v>
      </c>
      <c r="D676" s="120">
        <v>1</v>
      </c>
    </row>
    <row r="677" spans="1:4">
      <c r="A677" s="124" t="s">
        <v>127</v>
      </c>
      <c r="B677" s="124" t="s">
        <v>999</v>
      </c>
      <c r="C677" s="124" t="s">
        <v>984</v>
      </c>
      <c r="D677" s="120">
        <v>1</v>
      </c>
    </row>
    <row r="678" spans="1:4">
      <c r="A678" s="124" t="s">
        <v>127</v>
      </c>
      <c r="B678" s="124" t="s">
        <v>1000</v>
      </c>
      <c r="C678" s="124" t="s">
        <v>984</v>
      </c>
      <c r="D678" s="120">
        <v>1</v>
      </c>
    </row>
    <row r="679" spans="1:4">
      <c r="A679" s="124" t="s">
        <v>602</v>
      </c>
      <c r="B679" s="124" t="s">
        <v>1001</v>
      </c>
      <c r="C679" s="124" t="s">
        <v>984</v>
      </c>
      <c r="D679" s="120">
        <v>1</v>
      </c>
    </row>
    <row r="680" spans="1:4">
      <c r="A680" s="124" t="s">
        <v>139</v>
      </c>
      <c r="B680" s="124" t="s">
        <v>1002</v>
      </c>
      <c r="C680" s="124" t="s">
        <v>984</v>
      </c>
      <c r="D680" s="120">
        <v>1</v>
      </c>
    </row>
    <row r="681" spans="1:4">
      <c r="A681" s="124" t="s">
        <v>602</v>
      </c>
      <c r="B681" s="124" t="s">
        <v>1003</v>
      </c>
      <c r="C681" s="124" t="s">
        <v>984</v>
      </c>
      <c r="D681" s="120">
        <v>1</v>
      </c>
    </row>
    <row r="682" spans="1:4">
      <c r="A682" s="124" t="s">
        <v>1004</v>
      </c>
      <c r="B682" s="124" t="s">
        <v>1005</v>
      </c>
      <c r="C682" s="124" t="s">
        <v>984</v>
      </c>
      <c r="D682" s="120">
        <v>1</v>
      </c>
    </row>
    <row r="683" spans="1:4">
      <c r="A683" s="124" t="s">
        <v>622</v>
      </c>
      <c r="B683" s="124" t="s">
        <v>1006</v>
      </c>
      <c r="C683" s="124" t="s">
        <v>984</v>
      </c>
      <c r="D683" s="120">
        <v>1</v>
      </c>
    </row>
    <row r="684" spans="1:4">
      <c r="A684" s="124" t="s">
        <v>135</v>
      </c>
      <c r="B684" s="124" t="s">
        <v>1007</v>
      </c>
      <c r="C684" s="124" t="s">
        <v>1008</v>
      </c>
      <c r="D684" s="120">
        <v>1</v>
      </c>
    </row>
    <row r="685" spans="1:4">
      <c r="A685" s="124" t="s">
        <v>748</v>
      </c>
      <c r="B685" s="124" t="s">
        <v>1009</v>
      </c>
      <c r="C685" s="124" t="s">
        <v>1008</v>
      </c>
      <c r="D685" s="120">
        <v>1</v>
      </c>
    </row>
    <row r="686" spans="1:4">
      <c r="A686" s="124" t="s">
        <v>960</v>
      </c>
      <c r="B686" s="124" t="s">
        <v>1010</v>
      </c>
      <c r="C686" s="124" t="s">
        <v>1008</v>
      </c>
      <c r="D686" s="120">
        <v>1</v>
      </c>
    </row>
    <row r="687" spans="1:4">
      <c r="A687" s="124" t="s">
        <v>331</v>
      </c>
      <c r="B687" s="124" t="s">
        <v>1011</v>
      </c>
      <c r="C687" s="124" t="s">
        <v>1008</v>
      </c>
      <c r="D687" s="120">
        <v>1</v>
      </c>
    </row>
    <row r="688" spans="1:4">
      <c r="A688" s="124" t="s">
        <v>680</v>
      </c>
      <c r="B688" s="124" t="s">
        <v>1012</v>
      </c>
      <c r="C688" s="124" t="s">
        <v>1008</v>
      </c>
      <c r="D688" s="120">
        <v>1</v>
      </c>
    </row>
    <row r="689" spans="1:4">
      <c r="A689" s="124" t="s">
        <v>325</v>
      </c>
      <c r="B689" s="124" t="s">
        <v>1013</v>
      </c>
      <c r="C689" s="124" t="s">
        <v>1014</v>
      </c>
      <c r="D689" s="120">
        <v>1</v>
      </c>
    </row>
    <row r="690" spans="1:4">
      <c r="A690" s="124" t="s">
        <v>849</v>
      </c>
      <c r="B690" s="124" t="s">
        <v>1015</v>
      </c>
      <c r="C690" s="124" t="s">
        <v>1014</v>
      </c>
      <c r="D690" s="120">
        <v>1</v>
      </c>
    </row>
    <row r="691" spans="1:4">
      <c r="A691" s="124" t="s">
        <v>680</v>
      </c>
      <c r="B691" s="124" t="s">
        <v>1016</v>
      </c>
      <c r="C691" s="124" t="s">
        <v>1014</v>
      </c>
      <c r="D691" s="120">
        <v>1</v>
      </c>
    </row>
    <row r="692" spans="1:4">
      <c r="A692" s="124" t="s">
        <v>143</v>
      </c>
      <c r="B692" s="124" t="s">
        <v>1017</v>
      </c>
      <c r="C692" s="124" t="s">
        <v>1018</v>
      </c>
      <c r="D692" s="120">
        <v>1</v>
      </c>
    </row>
    <row r="693" spans="1:4">
      <c r="A693" s="124" t="s">
        <v>214</v>
      </c>
      <c r="B693" s="124" t="s">
        <v>1019</v>
      </c>
      <c r="C693" s="124" t="s">
        <v>1020</v>
      </c>
      <c r="D693" s="120">
        <v>1</v>
      </c>
    </row>
    <row r="694" spans="1:4">
      <c r="A694" s="124" t="s">
        <v>444</v>
      </c>
      <c r="B694" s="124" t="s">
        <v>1021</v>
      </c>
      <c r="C694" s="124" t="s">
        <v>1022</v>
      </c>
      <c r="D694" s="120">
        <v>1</v>
      </c>
    </row>
    <row r="695" spans="1:4">
      <c r="A695" s="124" t="s">
        <v>1023</v>
      </c>
      <c r="B695" s="124" t="s">
        <v>1024</v>
      </c>
      <c r="C695" s="124" t="s">
        <v>1025</v>
      </c>
      <c r="D695" s="120">
        <v>2</v>
      </c>
    </row>
    <row r="696" spans="1:4">
      <c r="A696" s="124" t="s">
        <v>652</v>
      </c>
      <c r="B696" s="124" t="s">
        <v>1026</v>
      </c>
      <c r="C696" s="124" t="s">
        <v>1025</v>
      </c>
      <c r="D696" s="120">
        <v>2</v>
      </c>
    </row>
    <row r="697" spans="1:4">
      <c r="A697" s="124" t="s">
        <v>376</v>
      </c>
      <c r="B697" s="124" t="s">
        <v>1027</v>
      </c>
      <c r="C697" s="124" t="s">
        <v>1028</v>
      </c>
      <c r="D697" s="120">
        <v>1</v>
      </c>
    </row>
    <row r="698" spans="1:4">
      <c r="A698" s="124" t="s">
        <v>703</v>
      </c>
      <c r="B698" s="124" t="s">
        <v>1029</v>
      </c>
      <c r="C698" s="124" t="s">
        <v>1030</v>
      </c>
      <c r="D698" s="120">
        <v>1</v>
      </c>
    </row>
    <row r="699" spans="1:4">
      <c r="A699" s="124" t="s">
        <v>703</v>
      </c>
      <c r="B699" s="124" t="s">
        <v>1031</v>
      </c>
      <c r="C699" s="124" t="s">
        <v>1030</v>
      </c>
      <c r="D699" s="120">
        <v>1</v>
      </c>
    </row>
    <row r="700" spans="1:4">
      <c r="A700" s="124" t="s">
        <v>748</v>
      </c>
      <c r="B700" s="124" t="s">
        <v>1032</v>
      </c>
      <c r="C700" s="124" t="s">
        <v>1033</v>
      </c>
      <c r="D700" s="120">
        <v>2</v>
      </c>
    </row>
    <row r="701" spans="1:4">
      <c r="A701" s="124" t="s">
        <v>497</v>
      </c>
      <c r="B701" s="124" t="s">
        <v>1034</v>
      </c>
      <c r="C701" s="124" t="s">
        <v>1035</v>
      </c>
      <c r="D701" s="120">
        <v>1</v>
      </c>
    </row>
    <row r="702" spans="1:4">
      <c r="A702" s="124" t="s">
        <v>748</v>
      </c>
      <c r="B702" s="124" t="s">
        <v>1036</v>
      </c>
      <c r="C702" s="124" t="s">
        <v>1035</v>
      </c>
      <c r="D702" s="120">
        <v>1</v>
      </c>
    </row>
    <row r="703" spans="1:4">
      <c r="A703" s="124" t="s">
        <v>1037</v>
      </c>
      <c r="B703" s="124" t="s">
        <v>1038</v>
      </c>
      <c r="C703" s="124" t="s">
        <v>1039</v>
      </c>
      <c r="D703" s="120">
        <v>1</v>
      </c>
    </row>
    <row r="704" spans="1:4">
      <c r="A704" s="124" t="s">
        <v>248</v>
      </c>
      <c r="B704" s="124" t="s">
        <v>1040</v>
      </c>
      <c r="C704" s="124" t="s">
        <v>1039</v>
      </c>
      <c r="D704" s="120">
        <v>1</v>
      </c>
    </row>
    <row r="705" spans="1:4">
      <c r="A705" s="124" t="s">
        <v>373</v>
      </c>
      <c r="B705" s="124" t="s">
        <v>1041</v>
      </c>
      <c r="C705" s="124" t="s">
        <v>1039</v>
      </c>
      <c r="D705" s="120">
        <v>1</v>
      </c>
    </row>
    <row r="706" spans="1:4">
      <c r="A706" s="124" t="s">
        <v>295</v>
      </c>
      <c r="B706" s="124" t="s">
        <v>1042</v>
      </c>
      <c r="C706" s="124" t="s">
        <v>1039</v>
      </c>
      <c r="D706" s="120">
        <v>1</v>
      </c>
    </row>
    <row r="707" spans="1:4">
      <c r="A707" s="124" t="s">
        <v>641</v>
      </c>
      <c r="B707" s="124" t="s">
        <v>1043</v>
      </c>
      <c r="C707" s="124" t="s">
        <v>1044</v>
      </c>
      <c r="D707" s="120">
        <v>1</v>
      </c>
    </row>
    <row r="708" spans="1:4">
      <c r="A708" s="124" t="s">
        <v>748</v>
      </c>
      <c r="B708" s="124" t="s">
        <v>1045</v>
      </c>
      <c r="C708" s="124" t="s">
        <v>1046</v>
      </c>
      <c r="D708" s="120">
        <v>1</v>
      </c>
    </row>
    <row r="709" spans="1:4">
      <c r="A709" s="124" t="s">
        <v>152</v>
      </c>
      <c r="B709" s="124" t="s">
        <v>1047</v>
      </c>
      <c r="C709" s="124" t="s">
        <v>1048</v>
      </c>
      <c r="D709" s="120">
        <v>1</v>
      </c>
    </row>
    <row r="710" spans="1:4">
      <c r="A710" s="124" t="s">
        <v>1049</v>
      </c>
      <c r="B710" s="124" t="s">
        <v>1050</v>
      </c>
      <c r="C710" s="124" t="s">
        <v>1051</v>
      </c>
      <c r="D710" s="120">
        <v>1</v>
      </c>
    </row>
    <row r="711" spans="1:4">
      <c r="A711" s="124" t="s">
        <v>281</v>
      </c>
      <c r="B711" s="124" t="s">
        <v>1052</v>
      </c>
      <c r="C711" s="124" t="s">
        <v>1051</v>
      </c>
      <c r="D711" s="120">
        <v>1</v>
      </c>
    </row>
    <row r="712" spans="1:4">
      <c r="A712" s="124" t="s">
        <v>652</v>
      </c>
      <c r="B712" s="124" t="s">
        <v>1053</v>
      </c>
      <c r="C712" s="124" t="s">
        <v>1051</v>
      </c>
      <c r="D712" s="120">
        <v>1</v>
      </c>
    </row>
    <row r="713" spans="1:4">
      <c r="A713" s="124" t="s">
        <v>212</v>
      </c>
      <c r="B713" s="124" t="s">
        <v>1054</v>
      </c>
      <c r="C713" s="124" t="s">
        <v>1055</v>
      </c>
      <c r="D713" s="120">
        <v>1</v>
      </c>
    </row>
    <row r="714" spans="1:4">
      <c r="A714" s="124" t="s">
        <v>393</v>
      </c>
      <c r="B714" s="124" t="s">
        <v>1056</v>
      </c>
      <c r="C714" s="124" t="s">
        <v>1057</v>
      </c>
      <c r="D714" s="120">
        <v>1</v>
      </c>
    </row>
    <row r="715" spans="1:4">
      <c r="A715" s="124" t="s">
        <v>393</v>
      </c>
      <c r="B715" s="124" t="s">
        <v>1058</v>
      </c>
      <c r="C715" s="124" t="s">
        <v>1057</v>
      </c>
      <c r="D715" s="120">
        <v>1</v>
      </c>
    </row>
    <row r="716" spans="1:4">
      <c r="A716" s="124" t="s">
        <v>393</v>
      </c>
      <c r="B716" s="124" t="s">
        <v>1059</v>
      </c>
      <c r="C716" s="124" t="s">
        <v>1057</v>
      </c>
      <c r="D716" s="120">
        <v>1</v>
      </c>
    </row>
    <row r="717" spans="1:4">
      <c r="A717" s="124" t="s">
        <v>393</v>
      </c>
      <c r="B717" s="124" t="s">
        <v>1060</v>
      </c>
      <c r="C717" s="124" t="s">
        <v>1057</v>
      </c>
      <c r="D717" s="120">
        <v>1</v>
      </c>
    </row>
    <row r="718" spans="1:4">
      <c r="A718" s="124" t="s">
        <v>393</v>
      </c>
      <c r="B718" s="124" t="s">
        <v>1061</v>
      </c>
      <c r="C718" s="124" t="s">
        <v>1057</v>
      </c>
      <c r="D718" s="120">
        <v>1</v>
      </c>
    </row>
    <row r="719" spans="1:4">
      <c r="A719" s="124" t="s">
        <v>315</v>
      </c>
      <c r="B719" s="124" t="s">
        <v>1062</v>
      </c>
      <c r="C719" s="124" t="s">
        <v>1057</v>
      </c>
      <c r="D719" s="120">
        <v>1</v>
      </c>
    </row>
    <row r="720" spans="1:4">
      <c r="A720" s="124" t="s">
        <v>315</v>
      </c>
      <c r="B720" s="124" t="s">
        <v>1063</v>
      </c>
      <c r="C720" s="124" t="s">
        <v>1057</v>
      </c>
      <c r="D720" s="120">
        <v>1</v>
      </c>
    </row>
    <row r="721" spans="1:4">
      <c r="A721" s="124" t="s">
        <v>849</v>
      </c>
      <c r="B721" s="124" t="s">
        <v>1064</v>
      </c>
      <c r="C721" s="124" t="s">
        <v>1057</v>
      </c>
      <c r="D721" s="120">
        <v>1</v>
      </c>
    </row>
    <row r="722" spans="1:4">
      <c r="A722" s="124" t="s">
        <v>298</v>
      </c>
      <c r="B722" s="124" t="s">
        <v>1065</v>
      </c>
      <c r="C722" s="124" t="s">
        <v>1057</v>
      </c>
      <c r="D722" s="120">
        <v>1</v>
      </c>
    </row>
    <row r="723" spans="1:4">
      <c r="A723" s="124" t="s">
        <v>295</v>
      </c>
      <c r="B723" s="124" t="s">
        <v>1066</v>
      </c>
      <c r="C723" s="124" t="s">
        <v>1057</v>
      </c>
      <c r="D723" s="120">
        <v>1</v>
      </c>
    </row>
    <row r="724" spans="1:4">
      <c r="A724" s="124" t="s">
        <v>147</v>
      </c>
      <c r="B724" s="124" t="s">
        <v>1067</v>
      </c>
      <c r="C724" s="124" t="s">
        <v>1057</v>
      </c>
      <c r="D724" s="120">
        <v>1</v>
      </c>
    </row>
    <row r="725" spans="1:4">
      <c r="A725" s="124" t="s">
        <v>147</v>
      </c>
      <c r="B725" s="124" t="s">
        <v>1068</v>
      </c>
      <c r="C725" s="124" t="s">
        <v>1057</v>
      </c>
      <c r="D725" s="120">
        <v>1</v>
      </c>
    </row>
    <row r="726" spans="1:4">
      <c r="A726" s="124" t="s">
        <v>754</v>
      </c>
      <c r="B726" s="124" t="s">
        <v>1069</v>
      </c>
      <c r="C726" s="124" t="s">
        <v>1057</v>
      </c>
      <c r="D726" s="120">
        <v>1</v>
      </c>
    </row>
    <row r="727" spans="1:4">
      <c r="A727" s="124" t="s">
        <v>219</v>
      </c>
      <c r="B727" s="124" t="s">
        <v>1070</v>
      </c>
      <c r="C727" s="124" t="s">
        <v>1057</v>
      </c>
      <c r="D727" s="120">
        <v>1</v>
      </c>
    </row>
    <row r="728" spans="1:4">
      <c r="A728" s="124" t="s">
        <v>690</v>
      </c>
      <c r="B728" s="124" t="s">
        <v>1071</v>
      </c>
      <c r="C728" s="124" t="s">
        <v>1057</v>
      </c>
      <c r="D728" s="120">
        <v>1</v>
      </c>
    </row>
    <row r="729" spans="1:4">
      <c r="A729" s="124" t="s">
        <v>826</v>
      </c>
      <c r="B729" s="124" t="s">
        <v>1072</v>
      </c>
      <c r="C729" s="124" t="s">
        <v>1057</v>
      </c>
      <c r="D729" s="120">
        <v>1</v>
      </c>
    </row>
    <row r="730" spans="1:4">
      <c r="A730" s="124" t="s">
        <v>809</v>
      </c>
      <c r="B730" s="124" t="s">
        <v>1073</v>
      </c>
      <c r="C730" s="124" t="s">
        <v>1057</v>
      </c>
      <c r="D730" s="120">
        <v>1</v>
      </c>
    </row>
    <row r="731" spans="1:4">
      <c r="A731" s="124" t="s">
        <v>790</v>
      </c>
      <c r="B731" s="124" t="s">
        <v>1074</v>
      </c>
      <c r="C731" s="124" t="s">
        <v>1057</v>
      </c>
      <c r="D731" s="120">
        <v>1</v>
      </c>
    </row>
    <row r="732" spans="1:4">
      <c r="A732" s="124" t="s">
        <v>510</v>
      </c>
      <c r="B732" s="124" t="s">
        <v>1075</v>
      </c>
      <c r="C732" s="124" t="s">
        <v>1057</v>
      </c>
      <c r="D732" s="120">
        <v>1</v>
      </c>
    </row>
    <row r="733" spans="1:4">
      <c r="A733" s="124" t="s">
        <v>1076</v>
      </c>
      <c r="B733" s="124" t="s">
        <v>1077</v>
      </c>
      <c r="C733" s="124" t="s">
        <v>1057</v>
      </c>
      <c r="D733" s="120">
        <v>1</v>
      </c>
    </row>
    <row r="734" spans="1:4">
      <c r="A734" s="124" t="s">
        <v>1076</v>
      </c>
      <c r="B734" s="124" t="s">
        <v>1078</v>
      </c>
      <c r="C734" s="124" t="s">
        <v>1057</v>
      </c>
      <c r="D734" s="120">
        <v>1</v>
      </c>
    </row>
    <row r="735" spans="1:4">
      <c r="A735" s="124" t="s">
        <v>1076</v>
      </c>
      <c r="B735" s="124" t="s">
        <v>1079</v>
      </c>
      <c r="C735" s="124" t="s">
        <v>1057</v>
      </c>
      <c r="D735" s="120">
        <v>1</v>
      </c>
    </row>
    <row r="736" spans="1:4">
      <c r="A736" s="124" t="s">
        <v>870</v>
      </c>
      <c r="B736" s="124" t="s">
        <v>1080</v>
      </c>
      <c r="C736" s="124" t="s">
        <v>1057</v>
      </c>
      <c r="D736" s="120">
        <v>1</v>
      </c>
    </row>
    <row r="737" spans="1:4">
      <c r="A737" s="124" t="s">
        <v>206</v>
      </c>
      <c r="B737" s="124" t="s">
        <v>1081</v>
      </c>
      <c r="C737" s="124" t="s">
        <v>1057</v>
      </c>
      <c r="D737" s="120">
        <v>1</v>
      </c>
    </row>
    <row r="738" spans="1:4">
      <c r="A738" s="124" t="s">
        <v>257</v>
      </c>
      <c r="B738" s="124" t="s">
        <v>1082</v>
      </c>
      <c r="C738" s="124" t="s">
        <v>1057</v>
      </c>
      <c r="D738" s="120">
        <v>1</v>
      </c>
    </row>
    <row r="739" spans="1:4">
      <c r="A739" s="124" t="s">
        <v>715</v>
      </c>
      <c r="B739" s="124" t="s">
        <v>1083</v>
      </c>
      <c r="C739" s="124" t="s">
        <v>1057</v>
      </c>
      <c r="D739" s="120">
        <v>1</v>
      </c>
    </row>
    <row r="740" spans="1:4">
      <c r="A740" s="124" t="s">
        <v>715</v>
      </c>
      <c r="B740" s="124" t="s">
        <v>1084</v>
      </c>
      <c r="C740" s="124" t="s">
        <v>1057</v>
      </c>
      <c r="D740" s="120">
        <v>1</v>
      </c>
    </row>
    <row r="741" spans="1:4">
      <c r="A741" s="124" t="s">
        <v>715</v>
      </c>
      <c r="B741" s="124" t="s">
        <v>1085</v>
      </c>
      <c r="C741" s="124" t="s">
        <v>1057</v>
      </c>
      <c r="D741" s="120">
        <v>1</v>
      </c>
    </row>
    <row r="742" spans="1:4">
      <c r="A742" s="124" t="s">
        <v>690</v>
      </c>
      <c r="B742" s="124" t="s">
        <v>1086</v>
      </c>
      <c r="C742" s="124" t="s">
        <v>1057</v>
      </c>
      <c r="D742" s="120">
        <v>1</v>
      </c>
    </row>
    <row r="743" spans="1:4">
      <c r="A743" s="124" t="s">
        <v>141</v>
      </c>
      <c r="B743" s="124" t="s">
        <v>1087</v>
      </c>
      <c r="C743" s="124" t="s">
        <v>1057</v>
      </c>
      <c r="D743" s="120">
        <v>1</v>
      </c>
    </row>
    <row r="744" spans="1:4">
      <c r="A744" s="124" t="s">
        <v>152</v>
      </c>
      <c r="B744" s="124" t="s">
        <v>1088</v>
      </c>
      <c r="C744" s="124" t="s">
        <v>1057</v>
      </c>
      <c r="D744" s="120">
        <v>1</v>
      </c>
    </row>
    <row r="745" spans="1:4">
      <c r="A745" s="124" t="s">
        <v>152</v>
      </c>
      <c r="B745" s="124" t="s">
        <v>1089</v>
      </c>
      <c r="C745" s="124" t="s">
        <v>1057</v>
      </c>
      <c r="D745" s="120">
        <v>1</v>
      </c>
    </row>
    <row r="746" spans="1:4">
      <c r="A746" s="124" t="s">
        <v>1090</v>
      </c>
      <c r="B746" s="124" t="s">
        <v>1091</v>
      </c>
      <c r="C746" s="124" t="s">
        <v>1057</v>
      </c>
      <c r="D746" s="120">
        <v>1</v>
      </c>
    </row>
    <row r="747" spans="1:4">
      <c r="A747" s="124" t="s">
        <v>1090</v>
      </c>
      <c r="B747" s="124" t="s">
        <v>1092</v>
      </c>
      <c r="C747" s="124" t="s">
        <v>1057</v>
      </c>
      <c r="D747" s="120">
        <v>1</v>
      </c>
    </row>
    <row r="748" spans="1:4">
      <c r="A748" s="124" t="s">
        <v>468</v>
      </c>
      <c r="B748" s="124" t="s">
        <v>1093</v>
      </c>
      <c r="C748" s="124" t="s">
        <v>1057</v>
      </c>
      <c r="D748" s="120">
        <v>1</v>
      </c>
    </row>
    <row r="749" spans="1:4">
      <c r="A749" s="124" t="s">
        <v>1090</v>
      </c>
      <c r="B749" s="124" t="s">
        <v>1094</v>
      </c>
      <c r="C749" s="124" t="s">
        <v>1057</v>
      </c>
      <c r="D749" s="120">
        <v>1</v>
      </c>
    </row>
    <row r="750" spans="1:4">
      <c r="A750" s="124" t="s">
        <v>1090</v>
      </c>
      <c r="B750" s="124" t="s">
        <v>1095</v>
      </c>
      <c r="C750" s="124" t="s">
        <v>1057</v>
      </c>
      <c r="D750" s="120">
        <v>1</v>
      </c>
    </row>
    <row r="751" spans="1:4">
      <c r="A751" s="124" t="s">
        <v>327</v>
      </c>
      <c r="B751" s="124" t="s">
        <v>1096</v>
      </c>
      <c r="C751" s="124" t="s">
        <v>1097</v>
      </c>
      <c r="D751" s="120">
        <v>1</v>
      </c>
    </row>
    <row r="752" spans="1:4">
      <c r="A752" s="124" t="s">
        <v>624</v>
      </c>
      <c r="B752" s="124" t="s">
        <v>1098</v>
      </c>
      <c r="C752" s="124" t="s">
        <v>1097</v>
      </c>
      <c r="D752" s="120">
        <v>1</v>
      </c>
    </row>
    <row r="753" spans="1:4">
      <c r="A753" s="124" t="s">
        <v>192</v>
      </c>
      <c r="B753" s="124" t="s">
        <v>1099</v>
      </c>
      <c r="C753" s="124" t="s">
        <v>1097</v>
      </c>
      <c r="D753" s="120">
        <v>1</v>
      </c>
    </row>
    <row r="754" spans="1:4">
      <c r="A754" s="124" t="s">
        <v>173</v>
      </c>
      <c r="B754" s="124" t="s">
        <v>1100</v>
      </c>
      <c r="C754" s="124" t="s">
        <v>1097</v>
      </c>
      <c r="D754" s="120">
        <v>1</v>
      </c>
    </row>
    <row r="755" spans="1:4">
      <c r="A755" s="124" t="s">
        <v>184</v>
      </c>
      <c r="B755" s="124" t="s">
        <v>1101</v>
      </c>
      <c r="C755" s="124" t="s">
        <v>1097</v>
      </c>
      <c r="D755" s="120">
        <v>1</v>
      </c>
    </row>
    <row r="756" spans="1:4">
      <c r="A756" s="124" t="s">
        <v>323</v>
      </c>
      <c r="B756" s="124" t="s">
        <v>1102</v>
      </c>
      <c r="C756" s="124" t="s">
        <v>1097</v>
      </c>
      <c r="D756" s="120">
        <v>1</v>
      </c>
    </row>
    <row r="757" spans="1:4">
      <c r="A757" s="124" t="s">
        <v>323</v>
      </c>
      <c r="B757" s="124" t="s">
        <v>1103</v>
      </c>
      <c r="C757" s="124" t="s">
        <v>1097</v>
      </c>
      <c r="D757" s="120">
        <v>1</v>
      </c>
    </row>
    <row r="758" spans="1:4">
      <c r="A758" s="124" t="s">
        <v>386</v>
      </c>
      <c r="B758" s="124" t="s">
        <v>1104</v>
      </c>
      <c r="C758" s="124" t="s">
        <v>1097</v>
      </c>
      <c r="D758" s="120">
        <v>1</v>
      </c>
    </row>
    <row r="759" spans="1:4">
      <c r="A759" s="124" t="s">
        <v>1105</v>
      </c>
      <c r="B759" s="124" t="s">
        <v>1106</v>
      </c>
      <c r="C759" s="124" t="s">
        <v>1097</v>
      </c>
      <c r="D759" s="120">
        <v>1</v>
      </c>
    </row>
    <row r="760" spans="1:4">
      <c r="A760" s="124" t="s">
        <v>728</v>
      </c>
      <c r="B760" s="124" t="s">
        <v>1107</v>
      </c>
      <c r="C760" s="124" t="s">
        <v>1097</v>
      </c>
      <c r="D760" s="120">
        <v>1</v>
      </c>
    </row>
    <row r="761" spans="1:4">
      <c r="A761" s="124" t="s">
        <v>739</v>
      </c>
      <c r="B761" s="124" t="s">
        <v>1108</v>
      </c>
      <c r="C761" s="124" t="s">
        <v>1097</v>
      </c>
      <c r="D761" s="120">
        <v>1</v>
      </c>
    </row>
    <row r="762" spans="1:4">
      <c r="A762" s="124" t="s">
        <v>739</v>
      </c>
      <c r="B762" s="124" t="s">
        <v>1109</v>
      </c>
      <c r="C762" s="124" t="s">
        <v>1097</v>
      </c>
      <c r="D762" s="120">
        <v>1</v>
      </c>
    </row>
    <row r="763" spans="1:4">
      <c r="A763" s="124" t="s">
        <v>131</v>
      </c>
      <c r="B763" s="124" t="s">
        <v>1110</v>
      </c>
      <c r="C763" s="124" t="s">
        <v>1097</v>
      </c>
      <c r="D763" s="120">
        <v>1</v>
      </c>
    </row>
    <row r="764" spans="1:4">
      <c r="A764" s="124" t="s">
        <v>212</v>
      </c>
      <c r="B764" s="124" t="s">
        <v>1111</v>
      </c>
      <c r="C764" s="124" t="s">
        <v>1097</v>
      </c>
      <c r="D764" s="120">
        <v>1</v>
      </c>
    </row>
    <row r="765" spans="1:4">
      <c r="A765" s="124" t="s">
        <v>790</v>
      </c>
      <c r="B765" s="124" t="s">
        <v>1112</v>
      </c>
      <c r="C765" s="124" t="s">
        <v>1097</v>
      </c>
      <c r="D765" s="120">
        <v>1</v>
      </c>
    </row>
    <row r="766" spans="1:4">
      <c r="A766" s="124" t="s">
        <v>688</v>
      </c>
      <c r="B766" s="124" t="s">
        <v>1113</v>
      </c>
      <c r="C766" s="124" t="s">
        <v>1097</v>
      </c>
      <c r="D766" s="120">
        <v>1</v>
      </c>
    </row>
    <row r="767" spans="1:4">
      <c r="A767" s="124" t="s">
        <v>664</v>
      </c>
      <c r="B767" s="124" t="s">
        <v>1114</v>
      </c>
      <c r="C767" s="124" t="s">
        <v>1097</v>
      </c>
      <c r="D767" s="120">
        <v>1</v>
      </c>
    </row>
    <row r="768" spans="1:4">
      <c r="A768" s="124" t="s">
        <v>690</v>
      </c>
      <c r="B768" s="124" t="s">
        <v>1115</v>
      </c>
      <c r="C768" s="124" t="s">
        <v>1097</v>
      </c>
      <c r="D768" s="120">
        <v>1</v>
      </c>
    </row>
    <row r="769" spans="1:4">
      <c r="A769" s="124" t="s">
        <v>688</v>
      </c>
      <c r="B769" s="124" t="s">
        <v>1116</v>
      </c>
      <c r="C769" s="124" t="s">
        <v>1097</v>
      </c>
      <c r="D769" s="120">
        <v>1</v>
      </c>
    </row>
    <row r="770" spans="1:4">
      <c r="A770" s="124" t="s">
        <v>219</v>
      </c>
      <c r="B770" s="124" t="s">
        <v>1117</v>
      </c>
      <c r="C770" s="124" t="s">
        <v>1097</v>
      </c>
      <c r="D770" s="120">
        <v>1</v>
      </c>
    </row>
    <row r="771" spans="1:4">
      <c r="A771" s="124" t="s">
        <v>619</v>
      </c>
      <c r="B771" s="124" t="s">
        <v>1118</v>
      </c>
      <c r="C771" s="124" t="s">
        <v>1097</v>
      </c>
      <c r="D771" s="120">
        <v>1</v>
      </c>
    </row>
    <row r="772" spans="1:4">
      <c r="A772" s="124" t="s">
        <v>688</v>
      </c>
      <c r="B772" s="124" t="s">
        <v>1119</v>
      </c>
      <c r="C772" s="124" t="s">
        <v>1097</v>
      </c>
      <c r="D772" s="120">
        <v>1</v>
      </c>
    </row>
    <row r="773" spans="1:4">
      <c r="A773" s="124" t="s">
        <v>315</v>
      </c>
      <c r="B773" s="124" t="s">
        <v>1120</v>
      </c>
      <c r="C773" s="124" t="s">
        <v>1097</v>
      </c>
      <c r="D773" s="120">
        <v>1</v>
      </c>
    </row>
    <row r="774" spans="1:4">
      <c r="A774" s="124" t="s">
        <v>495</v>
      </c>
      <c r="B774" s="124" t="s">
        <v>1121</v>
      </c>
      <c r="C774" s="124" t="s">
        <v>1097</v>
      </c>
      <c r="D774" s="120">
        <v>1</v>
      </c>
    </row>
    <row r="775" spans="1:4">
      <c r="A775" s="124" t="s">
        <v>762</v>
      </c>
      <c r="B775" s="124" t="s">
        <v>1122</v>
      </c>
      <c r="C775" s="124" t="s">
        <v>1097</v>
      </c>
      <c r="D775" s="120">
        <v>1</v>
      </c>
    </row>
    <row r="776" spans="1:4">
      <c r="A776" s="124" t="s">
        <v>622</v>
      </c>
      <c r="B776" s="124" t="s">
        <v>1123</v>
      </c>
      <c r="C776" s="124" t="s">
        <v>1097</v>
      </c>
      <c r="D776" s="120">
        <v>1</v>
      </c>
    </row>
    <row r="777" spans="1:4">
      <c r="A777" s="124" t="s">
        <v>769</v>
      </c>
      <c r="B777" s="124" t="s">
        <v>1124</v>
      </c>
      <c r="C777" s="124" t="s">
        <v>1097</v>
      </c>
      <c r="D777" s="120">
        <v>1</v>
      </c>
    </row>
    <row r="778" spans="1:4">
      <c r="A778" s="124" t="s">
        <v>143</v>
      </c>
      <c r="B778" s="124" t="s">
        <v>1125</v>
      </c>
      <c r="C778" s="124" t="s">
        <v>1097</v>
      </c>
      <c r="D778" s="120">
        <v>1</v>
      </c>
    </row>
    <row r="779" spans="1:4">
      <c r="A779" s="124" t="s">
        <v>339</v>
      </c>
      <c r="B779" s="124" t="s">
        <v>1126</v>
      </c>
      <c r="C779" s="124" t="s">
        <v>1097</v>
      </c>
      <c r="D779" s="120">
        <v>1</v>
      </c>
    </row>
    <row r="780" spans="1:4">
      <c r="A780" s="124" t="s">
        <v>339</v>
      </c>
      <c r="B780" s="124" t="s">
        <v>1127</v>
      </c>
      <c r="C780" s="124" t="s">
        <v>1097</v>
      </c>
      <c r="D780" s="120">
        <v>1</v>
      </c>
    </row>
    <row r="781" spans="1:4">
      <c r="A781" s="124" t="s">
        <v>339</v>
      </c>
      <c r="B781" s="124" t="s">
        <v>1128</v>
      </c>
      <c r="C781" s="124" t="s">
        <v>1097</v>
      </c>
      <c r="D781" s="120">
        <v>1</v>
      </c>
    </row>
    <row r="782" spans="1:4">
      <c r="A782" s="124" t="s">
        <v>339</v>
      </c>
      <c r="B782" s="124" t="s">
        <v>1129</v>
      </c>
      <c r="C782" s="124" t="s">
        <v>1097</v>
      </c>
      <c r="D782" s="120">
        <v>1</v>
      </c>
    </row>
    <row r="783" spans="1:4">
      <c r="A783" s="124" t="s">
        <v>339</v>
      </c>
      <c r="B783" s="124" t="s">
        <v>1130</v>
      </c>
      <c r="C783" s="124" t="s">
        <v>1097</v>
      </c>
      <c r="D783" s="120">
        <v>1</v>
      </c>
    </row>
    <row r="784" spans="1:4">
      <c r="A784" s="124" t="s">
        <v>141</v>
      </c>
      <c r="B784" s="124" t="s">
        <v>1131</v>
      </c>
      <c r="C784" s="124" t="s">
        <v>1097</v>
      </c>
      <c r="D784" s="120">
        <v>1</v>
      </c>
    </row>
    <row r="785" spans="1:4">
      <c r="A785" s="124" t="s">
        <v>214</v>
      </c>
      <c r="B785" s="124" t="s">
        <v>1132</v>
      </c>
      <c r="C785" s="124" t="s">
        <v>1097</v>
      </c>
      <c r="D785" s="120">
        <v>1</v>
      </c>
    </row>
    <row r="786" spans="1:4">
      <c r="A786" s="124" t="s">
        <v>780</v>
      </c>
      <c r="B786" s="124" t="s">
        <v>1133</v>
      </c>
      <c r="C786" s="124" t="s">
        <v>1097</v>
      </c>
      <c r="D786" s="120">
        <v>1</v>
      </c>
    </row>
    <row r="787" spans="1:4">
      <c r="A787" s="124" t="s">
        <v>1049</v>
      </c>
      <c r="B787" s="124" t="s">
        <v>1134</v>
      </c>
      <c r="C787" s="124" t="s">
        <v>1097</v>
      </c>
      <c r="D787" s="120">
        <v>1</v>
      </c>
    </row>
    <row r="788" spans="1:4">
      <c r="A788" s="124" t="s">
        <v>1049</v>
      </c>
      <c r="B788" s="124" t="s">
        <v>1135</v>
      </c>
      <c r="C788" s="124" t="s">
        <v>1097</v>
      </c>
      <c r="D788" s="120">
        <v>1</v>
      </c>
    </row>
    <row r="789" spans="1:4">
      <c r="A789" s="124" t="s">
        <v>1136</v>
      </c>
      <c r="B789" s="124" t="s">
        <v>1137</v>
      </c>
      <c r="C789" s="124" t="s">
        <v>1097</v>
      </c>
      <c r="D789" s="120">
        <v>1</v>
      </c>
    </row>
    <row r="790" spans="1:4">
      <c r="A790" s="124" t="s">
        <v>1136</v>
      </c>
      <c r="B790" s="124" t="s">
        <v>1138</v>
      </c>
      <c r="C790" s="124" t="s">
        <v>1097</v>
      </c>
      <c r="D790" s="120">
        <v>1</v>
      </c>
    </row>
    <row r="791" spans="1:4">
      <c r="A791" s="124" t="s">
        <v>1139</v>
      </c>
      <c r="B791" s="124" t="s">
        <v>1140</v>
      </c>
      <c r="C791" s="124" t="s">
        <v>1097</v>
      </c>
      <c r="D791" s="120">
        <v>1</v>
      </c>
    </row>
    <row r="792" spans="1:4">
      <c r="A792" s="124" t="s">
        <v>1136</v>
      </c>
      <c r="B792" s="124" t="s">
        <v>1141</v>
      </c>
      <c r="C792" s="124" t="s">
        <v>1097</v>
      </c>
      <c r="D792" s="120">
        <v>1</v>
      </c>
    </row>
    <row r="793" spans="1:4">
      <c r="A793" s="124" t="s">
        <v>1105</v>
      </c>
      <c r="B793" s="124" t="s">
        <v>1142</v>
      </c>
      <c r="C793" s="124" t="s">
        <v>1143</v>
      </c>
      <c r="D793" s="120">
        <v>1</v>
      </c>
    </row>
    <row r="794" spans="1:4">
      <c r="A794" s="124" t="s">
        <v>1105</v>
      </c>
      <c r="B794" s="124" t="s">
        <v>1144</v>
      </c>
      <c r="C794" s="124" t="s">
        <v>1143</v>
      </c>
      <c r="D794" s="120">
        <v>1</v>
      </c>
    </row>
    <row r="795" spans="1:4">
      <c r="A795" s="124" t="s">
        <v>1105</v>
      </c>
      <c r="B795" s="124" t="s">
        <v>1145</v>
      </c>
      <c r="C795" s="124" t="s">
        <v>1143</v>
      </c>
      <c r="D795" s="120">
        <v>1</v>
      </c>
    </row>
    <row r="796" spans="1:4">
      <c r="A796" s="124" t="s">
        <v>1105</v>
      </c>
      <c r="B796" s="124" t="s">
        <v>1146</v>
      </c>
      <c r="C796" s="124" t="s">
        <v>1143</v>
      </c>
      <c r="D796" s="120">
        <v>1</v>
      </c>
    </row>
    <row r="797" spans="1:4">
      <c r="A797" s="124" t="s">
        <v>1105</v>
      </c>
      <c r="B797" s="124" t="s">
        <v>1147</v>
      </c>
      <c r="C797" s="124" t="s">
        <v>1143</v>
      </c>
      <c r="D797" s="120">
        <v>1</v>
      </c>
    </row>
    <row r="798" spans="1:4">
      <c r="A798" s="124" t="s">
        <v>1105</v>
      </c>
      <c r="B798" s="124" t="s">
        <v>1148</v>
      </c>
      <c r="C798" s="124" t="s">
        <v>1143</v>
      </c>
      <c r="D798" s="120">
        <v>1</v>
      </c>
    </row>
    <row r="799" spans="1:4">
      <c r="A799" s="124" t="s">
        <v>918</v>
      </c>
      <c r="B799" s="124" t="s">
        <v>1149</v>
      </c>
      <c r="C799" s="124" t="s">
        <v>1143</v>
      </c>
      <c r="D799" s="120">
        <v>1</v>
      </c>
    </row>
    <row r="800" spans="1:4">
      <c r="A800" s="124" t="s">
        <v>918</v>
      </c>
      <c r="B800" s="124" t="s">
        <v>1150</v>
      </c>
      <c r="C800" s="124" t="s">
        <v>1143</v>
      </c>
      <c r="D800" s="120">
        <v>1</v>
      </c>
    </row>
    <row r="801" spans="1:4">
      <c r="A801" s="124" t="s">
        <v>918</v>
      </c>
      <c r="B801" s="124" t="s">
        <v>1151</v>
      </c>
      <c r="C801" s="124" t="s">
        <v>1143</v>
      </c>
      <c r="D801" s="120">
        <v>1</v>
      </c>
    </row>
    <row r="802" spans="1:4">
      <c r="A802" s="124" t="s">
        <v>918</v>
      </c>
      <c r="B802" s="124" t="s">
        <v>1152</v>
      </c>
      <c r="C802" s="124" t="s">
        <v>1143</v>
      </c>
      <c r="D802" s="120">
        <v>1</v>
      </c>
    </row>
    <row r="803" spans="1:4">
      <c r="A803" s="124" t="s">
        <v>680</v>
      </c>
      <c r="B803" s="124" t="s">
        <v>1153</v>
      </c>
      <c r="C803" s="124" t="s">
        <v>1143</v>
      </c>
      <c r="D803" s="120">
        <v>1</v>
      </c>
    </row>
    <row r="804" spans="1:4">
      <c r="A804" s="124" t="s">
        <v>1154</v>
      </c>
      <c r="B804" s="124" t="s">
        <v>1155</v>
      </c>
      <c r="C804" s="124" t="s">
        <v>1143</v>
      </c>
      <c r="D804" s="120">
        <v>1</v>
      </c>
    </row>
    <row r="805" spans="1:4">
      <c r="A805" s="124" t="s">
        <v>1154</v>
      </c>
      <c r="B805" s="124" t="s">
        <v>1156</v>
      </c>
      <c r="C805" s="124" t="s">
        <v>1143</v>
      </c>
      <c r="D805" s="120">
        <v>1</v>
      </c>
    </row>
    <row r="806" spans="1:4">
      <c r="A806" s="124" t="s">
        <v>739</v>
      </c>
      <c r="B806" s="124" t="s">
        <v>1157</v>
      </c>
      <c r="C806" s="124" t="s">
        <v>1143</v>
      </c>
      <c r="D806" s="120">
        <v>1</v>
      </c>
    </row>
    <row r="807" spans="1:4">
      <c r="A807" s="124" t="s">
        <v>1139</v>
      </c>
      <c r="B807" s="124" t="s">
        <v>1158</v>
      </c>
      <c r="C807" s="124" t="s">
        <v>1143</v>
      </c>
      <c r="D807" s="120">
        <v>1</v>
      </c>
    </row>
    <row r="808" spans="1:4">
      <c r="A808" s="124" t="s">
        <v>1159</v>
      </c>
      <c r="B808" s="124" t="s">
        <v>1160</v>
      </c>
      <c r="C808" s="124" t="s">
        <v>1143</v>
      </c>
      <c r="D808" s="120">
        <v>1</v>
      </c>
    </row>
    <row r="809" spans="1:4">
      <c r="A809" s="124" t="s">
        <v>1139</v>
      </c>
      <c r="B809" s="124" t="s">
        <v>1161</v>
      </c>
      <c r="C809" s="124" t="s">
        <v>1143</v>
      </c>
      <c r="D809" s="120">
        <v>1</v>
      </c>
    </row>
    <row r="810" spans="1:4">
      <c r="A810" s="124" t="s">
        <v>219</v>
      </c>
      <c r="B810" s="124" t="s">
        <v>1162</v>
      </c>
      <c r="C810" s="124" t="s">
        <v>1143</v>
      </c>
      <c r="D810" s="120">
        <v>1</v>
      </c>
    </row>
    <row r="811" spans="1:4">
      <c r="A811" s="124" t="s">
        <v>849</v>
      </c>
      <c r="B811" s="124" t="s">
        <v>1163</v>
      </c>
      <c r="C811" s="124" t="s">
        <v>1143</v>
      </c>
      <c r="D811" s="120">
        <v>1</v>
      </c>
    </row>
    <row r="812" spans="1:4">
      <c r="A812" s="124" t="s">
        <v>495</v>
      </c>
      <c r="B812" s="124" t="s">
        <v>1164</v>
      </c>
      <c r="C812" s="124" t="s">
        <v>1143</v>
      </c>
      <c r="D812" s="120">
        <v>1</v>
      </c>
    </row>
    <row r="813" spans="1:4">
      <c r="A813" s="124" t="s">
        <v>495</v>
      </c>
      <c r="B813" s="124" t="s">
        <v>1165</v>
      </c>
      <c r="C813" s="124" t="s">
        <v>1143</v>
      </c>
      <c r="D813" s="120">
        <v>1</v>
      </c>
    </row>
    <row r="814" spans="1:4">
      <c r="A814" s="124" t="s">
        <v>490</v>
      </c>
      <c r="B814" s="124" t="s">
        <v>1166</v>
      </c>
      <c r="C814" s="124" t="s">
        <v>1143</v>
      </c>
      <c r="D814" s="120">
        <v>1</v>
      </c>
    </row>
    <row r="815" spans="1:4">
      <c r="A815" s="124" t="s">
        <v>490</v>
      </c>
      <c r="B815" s="124" t="s">
        <v>1167</v>
      </c>
      <c r="C815" s="124" t="s">
        <v>1143</v>
      </c>
      <c r="D815" s="120">
        <v>1</v>
      </c>
    </row>
    <row r="816" spans="1:4">
      <c r="A816" s="124" t="s">
        <v>1168</v>
      </c>
      <c r="B816" s="124" t="s">
        <v>1169</v>
      </c>
      <c r="C816" s="124" t="s">
        <v>1143</v>
      </c>
      <c r="D816" s="120">
        <v>1</v>
      </c>
    </row>
    <row r="817" spans="1:4">
      <c r="A817" s="124" t="s">
        <v>739</v>
      </c>
      <c r="B817" s="124" t="s">
        <v>1170</v>
      </c>
      <c r="C817" s="124" t="s">
        <v>1143</v>
      </c>
      <c r="D817" s="120">
        <v>1</v>
      </c>
    </row>
    <row r="818" spans="1:4">
      <c r="A818" s="124" t="s">
        <v>728</v>
      </c>
      <c r="B818" s="124" t="s">
        <v>1171</v>
      </c>
      <c r="C818" s="124" t="s">
        <v>1143</v>
      </c>
      <c r="D818" s="120">
        <v>1</v>
      </c>
    </row>
    <row r="819" spans="1:4">
      <c r="A819" s="124" t="s">
        <v>502</v>
      </c>
      <c r="B819" s="124" t="s">
        <v>1172</v>
      </c>
      <c r="C819" s="124" t="s">
        <v>1143</v>
      </c>
      <c r="D819" s="120">
        <v>1</v>
      </c>
    </row>
    <row r="820" spans="1:4">
      <c r="A820" s="124" t="s">
        <v>728</v>
      </c>
      <c r="B820" s="124" t="s">
        <v>1173</v>
      </c>
      <c r="C820" s="124" t="s">
        <v>1143</v>
      </c>
      <c r="D820" s="120">
        <v>1</v>
      </c>
    </row>
    <row r="821" spans="1:4">
      <c r="A821" s="124" t="s">
        <v>728</v>
      </c>
      <c r="B821" s="124" t="s">
        <v>1174</v>
      </c>
      <c r="C821" s="124" t="s">
        <v>1143</v>
      </c>
      <c r="D821" s="120">
        <v>1</v>
      </c>
    </row>
    <row r="822" spans="1:4">
      <c r="A822" s="124" t="s">
        <v>728</v>
      </c>
      <c r="B822" s="124" t="s">
        <v>1175</v>
      </c>
      <c r="C822" s="124" t="s">
        <v>1143</v>
      </c>
      <c r="D822" s="120">
        <v>1</v>
      </c>
    </row>
    <row r="823" spans="1:4">
      <c r="A823" s="124" t="s">
        <v>739</v>
      </c>
      <c r="B823" s="124" t="s">
        <v>1176</v>
      </c>
      <c r="C823" s="124" t="s">
        <v>1143</v>
      </c>
      <c r="D823" s="120">
        <v>1</v>
      </c>
    </row>
    <row r="824" spans="1:4">
      <c r="A824" s="124" t="s">
        <v>739</v>
      </c>
      <c r="B824" s="124" t="s">
        <v>1177</v>
      </c>
      <c r="C824" s="124" t="s">
        <v>1143</v>
      </c>
      <c r="D824" s="120">
        <v>1</v>
      </c>
    </row>
    <row r="825" spans="1:4">
      <c r="A825" s="124" t="s">
        <v>397</v>
      </c>
      <c r="B825" s="124" t="s">
        <v>1178</v>
      </c>
      <c r="C825" s="124" t="s">
        <v>1143</v>
      </c>
      <c r="D825" s="120">
        <v>1</v>
      </c>
    </row>
    <row r="826" spans="1:4">
      <c r="A826" s="124" t="s">
        <v>397</v>
      </c>
      <c r="B826" s="124" t="s">
        <v>1179</v>
      </c>
      <c r="C826" s="124" t="s">
        <v>1143</v>
      </c>
      <c r="D826" s="120">
        <v>1</v>
      </c>
    </row>
    <row r="827" spans="1:4">
      <c r="A827" s="124" t="s">
        <v>490</v>
      </c>
      <c r="B827" s="124" t="s">
        <v>1180</v>
      </c>
      <c r="C827" s="124" t="s">
        <v>1143</v>
      </c>
      <c r="D827" s="120">
        <v>1</v>
      </c>
    </row>
    <row r="828" spans="1:4">
      <c r="A828" s="124" t="s">
        <v>1181</v>
      </c>
      <c r="B828" s="124" t="s">
        <v>1182</v>
      </c>
      <c r="C828" s="124" t="s">
        <v>1143</v>
      </c>
      <c r="D828" s="120">
        <v>1</v>
      </c>
    </row>
    <row r="829" spans="1:4">
      <c r="A829" s="124" t="s">
        <v>1105</v>
      </c>
      <c r="B829" s="124" t="s">
        <v>1183</v>
      </c>
      <c r="C829" s="124" t="s">
        <v>1143</v>
      </c>
      <c r="D829" s="120">
        <v>1</v>
      </c>
    </row>
    <row r="830" spans="1:4">
      <c r="A830" s="124" t="s">
        <v>1181</v>
      </c>
      <c r="B830" s="124" t="s">
        <v>1184</v>
      </c>
      <c r="C830" s="124" t="s">
        <v>1143</v>
      </c>
      <c r="D830" s="120">
        <v>1</v>
      </c>
    </row>
    <row r="831" spans="1:4">
      <c r="A831" s="124" t="s">
        <v>688</v>
      </c>
      <c r="B831" s="124" t="s">
        <v>1185</v>
      </c>
      <c r="C831" s="124" t="s">
        <v>1143</v>
      </c>
      <c r="D831" s="120">
        <v>1</v>
      </c>
    </row>
    <row r="832" spans="1:4">
      <c r="A832" s="124" t="s">
        <v>688</v>
      </c>
      <c r="B832" s="124" t="s">
        <v>1186</v>
      </c>
      <c r="C832" s="124" t="s">
        <v>1143</v>
      </c>
      <c r="D832" s="120">
        <v>1</v>
      </c>
    </row>
    <row r="833" spans="1:4">
      <c r="A833" s="124" t="s">
        <v>485</v>
      </c>
      <c r="B833" s="124" t="s">
        <v>1187</v>
      </c>
      <c r="C833" s="124" t="s">
        <v>1143</v>
      </c>
      <c r="D833" s="120">
        <v>1</v>
      </c>
    </row>
    <row r="834" spans="1:4">
      <c r="A834" s="124" t="s">
        <v>141</v>
      </c>
      <c r="B834" s="124" t="s">
        <v>1188</v>
      </c>
      <c r="C834" s="124" t="s">
        <v>1143</v>
      </c>
      <c r="D834" s="120">
        <v>1</v>
      </c>
    </row>
    <row r="835" spans="1:4">
      <c r="A835" s="124" t="s">
        <v>485</v>
      </c>
      <c r="B835" s="124" t="s">
        <v>1189</v>
      </c>
      <c r="C835" s="124" t="s">
        <v>1143</v>
      </c>
      <c r="D835" s="120">
        <v>1</v>
      </c>
    </row>
    <row r="836" spans="1:4">
      <c r="A836" s="124" t="s">
        <v>1168</v>
      </c>
      <c r="B836" s="124" t="s">
        <v>1190</v>
      </c>
      <c r="C836" s="124" t="s">
        <v>1143</v>
      </c>
      <c r="D836" s="120">
        <v>1</v>
      </c>
    </row>
    <row r="837" spans="1:4">
      <c r="A837" s="124" t="s">
        <v>809</v>
      </c>
      <c r="B837" s="124" t="s">
        <v>1191</v>
      </c>
      <c r="C837" s="124" t="s">
        <v>1143</v>
      </c>
      <c r="D837" s="120">
        <v>1</v>
      </c>
    </row>
    <row r="838" spans="1:4">
      <c r="A838" s="124" t="s">
        <v>809</v>
      </c>
      <c r="B838" s="124" t="s">
        <v>1192</v>
      </c>
      <c r="C838" s="124" t="s">
        <v>1143</v>
      </c>
      <c r="D838" s="120">
        <v>1</v>
      </c>
    </row>
    <row r="839" spans="1:4">
      <c r="A839" s="124" t="s">
        <v>1193</v>
      </c>
      <c r="B839" s="124" t="s">
        <v>1194</v>
      </c>
      <c r="C839" s="124" t="s">
        <v>1143</v>
      </c>
      <c r="D839" s="120">
        <v>1</v>
      </c>
    </row>
    <row r="840" spans="1:4">
      <c r="A840" s="124" t="s">
        <v>192</v>
      </c>
      <c r="B840" s="124" t="s">
        <v>1195</v>
      </c>
      <c r="C840" s="124" t="s">
        <v>1143</v>
      </c>
      <c r="D840" s="120">
        <v>1</v>
      </c>
    </row>
    <row r="841" spans="1:4">
      <c r="A841" s="124" t="s">
        <v>809</v>
      </c>
      <c r="B841" s="124" t="s">
        <v>1196</v>
      </c>
      <c r="C841" s="124" t="s">
        <v>1143</v>
      </c>
      <c r="D841" s="120">
        <v>1</v>
      </c>
    </row>
    <row r="842" spans="1:4">
      <c r="A842" s="124" t="s">
        <v>809</v>
      </c>
      <c r="B842" s="124" t="s">
        <v>1197</v>
      </c>
      <c r="C842" s="124" t="s">
        <v>1143</v>
      </c>
      <c r="D842" s="120">
        <v>1</v>
      </c>
    </row>
    <row r="843" spans="1:4">
      <c r="A843" s="124" t="s">
        <v>622</v>
      </c>
      <c r="B843" s="124" t="s">
        <v>1198</v>
      </c>
      <c r="C843" s="124" t="s">
        <v>1143</v>
      </c>
      <c r="D843" s="120">
        <v>1</v>
      </c>
    </row>
    <row r="844" spans="1:4">
      <c r="A844" s="124" t="s">
        <v>769</v>
      </c>
      <c r="B844" s="124" t="s">
        <v>1199</v>
      </c>
      <c r="C844" s="124" t="s">
        <v>1143</v>
      </c>
      <c r="D844" s="120">
        <v>1</v>
      </c>
    </row>
    <row r="845" spans="1:4">
      <c r="A845" s="124" t="s">
        <v>1200</v>
      </c>
      <c r="B845" s="124" t="s">
        <v>1201</v>
      </c>
      <c r="C845" s="124" t="s">
        <v>1143</v>
      </c>
      <c r="D845" s="120">
        <v>1</v>
      </c>
    </row>
    <row r="846" spans="1:4">
      <c r="A846" s="124" t="s">
        <v>1200</v>
      </c>
      <c r="B846" s="124" t="s">
        <v>1202</v>
      </c>
      <c r="C846" s="124" t="s">
        <v>1143</v>
      </c>
      <c r="D846" s="120">
        <v>1</v>
      </c>
    </row>
    <row r="847" spans="1:4">
      <c r="A847" s="124" t="s">
        <v>1200</v>
      </c>
      <c r="B847" s="124" t="s">
        <v>1203</v>
      </c>
      <c r="C847" s="124" t="s">
        <v>1143</v>
      </c>
      <c r="D847" s="120">
        <v>1</v>
      </c>
    </row>
    <row r="848" spans="1:4">
      <c r="A848" s="124" t="s">
        <v>1200</v>
      </c>
      <c r="B848" s="124" t="s">
        <v>1204</v>
      </c>
      <c r="C848" s="124" t="s">
        <v>1143</v>
      </c>
      <c r="D848" s="120">
        <v>1</v>
      </c>
    </row>
    <row r="849" spans="1:4">
      <c r="A849" s="124" t="s">
        <v>1200</v>
      </c>
      <c r="B849" s="124" t="s">
        <v>1205</v>
      </c>
      <c r="C849" s="124" t="s">
        <v>1143</v>
      </c>
      <c r="D849" s="120">
        <v>1</v>
      </c>
    </row>
    <row r="850" spans="1:4">
      <c r="A850" s="124" t="s">
        <v>1200</v>
      </c>
      <c r="B850" s="124" t="s">
        <v>1206</v>
      </c>
      <c r="C850" s="124" t="s">
        <v>1143</v>
      </c>
      <c r="D850" s="120">
        <v>1</v>
      </c>
    </row>
    <row r="851" spans="1:4">
      <c r="A851" s="124" t="s">
        <v>1200</v>
      </c>
      <c r="B851" s="124" t="s">
        <v>1207</v>
      </c>
      <c r="C851" s="124" t="s">
        <v>1143</v>
      </c>
      <c r="D851" s="120">
        <v>1</v>
      </c>
    </row>
    <row r="852" spans="1:4">
      <c r="A852" s="124" t="s">
        <v>391</v>
      </c>
      <c r="B852" s="124" t="s">
        <v>1208</v>
      </c>
      <c r="C852" s="124" t="s">
        <v>1143</v>
      </c>
      <c r="D852" s="120">
        <v>1</v>
      </c>
    </row>
    <row r="853" spans="1:4">
      <c r="A853" s="124" t="s">
        <v>780</v>
      </c>
      <c r="B853" s="124" t="s">
        <v>1209</v>
      </c>
      <c r="C853" s="124" t="s">
        <v>1143</v>
      </c>
      <c r="D853" s="120">
        <v>1</v>
      </c>
    </row>
    <row r="854" spans="1:4">
      <c r="A854" s="124" t="s">
        <v>1200</v>
      </c>
      <c r="B854" s="124" t="s">
        <v>1210</v>
      </c>
      <c r="C854" s="124" t="s">
        <v>1143</v>
      </c>
      <c r="D854" s="120">
        <v>1</v>
      </c>
    </row>
    <row r="855" spans="1:4">
      <c r="A855" s="124" t="s">
        <v>1159</v>
      </c>
      <c r="B855" s="124" t="s">
        <v>1211</v>
      </c>
      <c r="C855" s="124" t="s">
        <v>1143</v>
      </c>
      <c r="D855" s="120">
        <v>1</v>
      </c>
    </row>
    <row r="856" spans="1:4">
      <c r="A856" s="124" t="s">
        <v>1159</v>
      </c>
      <c r="B856" s="124" t="s">
        <v>1212</v>
      </c>
      <c r="C856" s="124" t="s">
        <v>1143</v>
      </c>
      <c r="D856" s="120">
        <v>1</v>
      </c>
    </row>
    <row r="857" spans="1:4">
      <c r="A857" s="124" t="s">
        <v>1159</v>
      </c>
      <c r="B857" s="124" t="s">
        <v>1213</v>
      </c>
      <c r="C857" s="124" t="s">
        <v>1143</v>
      </c>
      <c r="D857" s="120">
        <v>1</v>
      </c>
    </row>
    <row r="858" spans="1:4">
      <c r="A858" s="124" t="s">
        <v>1159</v>
      </c>
      <c r="B858" s="124" t="s">
        <v>1214</v>
      </c>
      <c r="C858" s="124" t="s">
        <v>1143</v>
      </c>
      <c r="D858" s="120">
        <v>1</v>
      </c>
    </row>
    <row r="859" spans="1:4">
      <c r="A859" s="124" t="s">
        <v>728</v>
      </c>
      <c r="B859" s="124" t="s">
        <v>1215</v>
      </c>
      <c r="C859" s="124" t="s">
        <v>1216</v>
      </c>
      <c r="D859" s="120">
        <v>1</v>
      </c>
    </row>
    <row r="860" spans="1:4">
      <c r="A860" s="124" t="s">
        <v>723</v>
      </c>
      <c r="B860" s="124" t="s">
        <v>1217</v>
      </c>
      <c r="C860" s="124" t="s">
        <v>1216</v>
      </c>
      <c r="D860" s="120">
        <v>1</v>
      </c>
    </row>
    <row r="861" spans="1:4">
      <c r="A861" s="124" t="s">
        <v>490</v>
      </c>
      <c r="B861" s="124" t="s">
        <v>1218</v>
      </c>
      <c r="C861" s="124" t="s">
        <v>1216</v>
      </c>
      <c r="D861" s="120">
        <v>1</v>
      </c>
    </row>
    <row r="862" spans="1:4">
      <c r="A862" s="124" t="s">
        <v>1004</v>
      </c>
      <c r="B862" s="124" t="s">
        <v>1219</v>
      </c>
      <c r="C862" s="124" t="s">
        <v>1216</v>
      </c>
      <c r="D862" s="120">
        <v>1</v>
      </c>
    </row>
    <row r="863" spans="1:4">
      <c r="A863" s="124" t="s">
        <v>960</v>
      </c>
      <c r="B863" s="124" t="s">
        <v>1220</v>
      </c>
      <c r="C863" s="124" t="s">
        <v>1216</v>
      </c>
      <c r="D863" s="120">
        <v>1</v>
      </c>
    </row>
    <row r="864" spans="1:4">
      <c r="A864" s="124" t="s">
        <v>960</v>
      </c>
      <c r="B864" s="124" t="s">
        <v>1221</v>
      </c>
      <c r="C864" s="124" t="s">
        <v>1216</v>
      </c>
      <c r="D864" s="120">
        <v>1</v>
      </c>
    </row>
    <row r="865" spans="1:4">
      <c r="A865" s="124" t="s">
        <v>641</v>
      </c>
      <c r="B865" s="124" t="s">
        <v>1222</v>
      </c>
      <c r="C865" s="124" t="s">
        <v>1216</v>
      </c>
      <c r="D865" s="120">
        <v>1</v>
      </c>
    </row>
    <row r="866" spans="1:4">
      <c r="A866" s="124" t="s">
        <v>331</v>
      </c>
      <c r="B866" s="124" t="s">
        <v>1223</v>
      </c>
      <c r="C866" s="124" t="s">
        <v>1216</v>
      </c>
      <c r="D866" s="120">
        <v>1</v>
      </c>
    </row>
    <row r="867" spans="1:4">
      <c r="A867" s="124" t="s">
        <v>210</v>
      </c>
      <c r="B867" s="124" t="s">
        <v>1224</v>
      </c>
      <c r="C867" s="124" t="s">
        <v>1216</v>
      </c>
      <c r="D867" s="120">
        <v>1</v>
      </c>
    </row>
    <row r="868" spans="1:4">
      <c r="A868" s="124" t="s">
        <v>129</v>
      </c>
      <c r="B868" s="124" t="s">
        <v>1225</v>
      </c>
      <c r="C868" s="124" t="s">
        <v>1216</v>
      </c>
      <c r="D868" s="120">
        <v>1</v>
      </c>
    </row>
    <row r="869" spans="1:4">
      <c r="A869" s="124" t="s">
        <v>129</v>
      </c>
      <c r="B869" s="124" t="s">
        <v>1226</v>
      </c>
      <c r="C869" s="124" t="s">
        <v>1216</v>
      </c>
      <c r="D869" s="120">
        <v>1</v>
      </c>
    </row>
    <row r="870" spans="1:4">
      <c r="A870" s="124" t="s">
        <v>1168</v>
      </c>
      <c r="B870" s="124" t="s">
        <v>1227</v>
      </c>
      <c r="C870" s="124" t="s">
        <v>1216</v>
      </c>
      <c r="D870" s="120">
        <v>1</v>
      </c>
    </row>
    <row r="871" spans="1:4">
      <c r="A871" s="124" t="s">
        <v>849</v>
      </c>
      <c r="B871" s="124" t="s">
        <v>1228</v>
      </c>
      <c r="C871" s="124" t="s">
        <v>1216</v>
      </c>
      <c r="D871" s="120">
        <v>1</v>
      </c>
    </row>
    <row r="872" spans="1:4">
      <c r="A872" s="124" t="s">
        <v>379</v>
      </c>
      <c r="B872" s="124" t="s">
        <v>1229</v>
      </c>
      <c r="C872" s="124" t="s">
        <v>1216</v>
      </c>
      <c r="D872" s="120">
        <v>1</v>
      </c>
    </row>
    <row r="873" spans="1:4">
      <c r="A873" s="124" t="s">
        <v>1168</v>
      </c>
      <c r="B873" s="124" t="s">
        <v>1230</v>
      </c>
      <c r="C873" s="124" t="s">
        <v>1216</v>
      </c>
      <c r="D873" s="120">
        <v>1</v>
      </c>
    </row>
    <row r="874" spans="1:4">
      <c r="A874" s="124" t="s">
        <v>397</v>
      </c>
      <c r="B874" s="124" t="s">
        <v>1231</v>
      </c>
      <c r="C874" s="124" t="s">
        <v>1216</v>
      </c>
      <c r="D874" s="120">
        <v>1</v>
      </c>
    </row>
    <row r="875" spans="1:4">
      <c r="A875" s="124" t="s">
        <v>809</v>
      </c>
      <c r="B875" s="124" t="s">
        <v>1232</v>
      </c>
      <c r="C875" s="124" t="s">
        <v>1216</v>
      </c>
      <c r="D875" s="120">
        <v>1</v>
      </c>
    </row>
    <row r="876" spans="1:4">
      <c r="A876" s="124" t="s">
        <v>1181</v>
      </c>
      <c r="B876" s="124" t="s">
        <v>1233</v>
      </c>
      <c r="C876" s="124" t="s">
        <v>1216</v>
      </c>
      <c r="D876" s="120">
        <v>1</v>
      </c>
    </row>
    <row r="877" spans="1:4">
      <c r="A877" s="124" t="s">
        <v>219</v>
      </c>
      <c r="B877" s="124" t="s">
        <v>1234</v>
      </c>
      <c r="C877" s="124" t="s">
        <v>1216</v>
      </c>
      <c r="D877" s="120">
        <v>1</v>
      </c>
    </row>
    <row r="878" spans="1:4">
      <c r="A878" s="124" t="s">
        <v>690</v>
      </c>
      <c r="B878" s="124" t="s">
        <v>1235</v>
      </c>
      <c r="C878" s="124" t="s">
        <v>1216</v>
      </c>
      <c r="D878" s="120">
        <v>1</v>
      </c>
    </row>
    <row r="879" spans="1:4">
      <c r="A879" s="124" t="s">
        <v>690</v>
      </c>
      <c r="B879" s="124" t="s">
        <v>1236</v>
      </c>
      <c r="C879" s="124" t="s">
        <v>1216</v>
      </c>
      <c r="D879" s="120">
        <v>1</v>
      </c>
    </row>
    <row r="880" spans="1:4">
      <c r="A880" s="124" t="s">
        <v>135</v>
      </c>
      <c r="B880" s="124" t="s">
        <v>1237</v>
      </c>
      <c r="C880" s="124" t="s">
        <v>1216</v>
      </c>
      <c r="D880" s="120">
        <v>1</v>
      </c>
    </row>
    <row r="881" spans="1:4">
      <c r="A881" s="124" t="s">
        <v>1193</v>
      </c>
      <c r="B881" s="124" t="s">
        <v>1238</v>
      </c>
      <c r="C881" s="124" t="s">
        <v>1216</v>
      </c>
      <c r="D881" s="120">
        <v>1</v>
      </c>
    </row>
    <row r="882" spans="1:4">
      <c r="A882" s="124" t="s">
        <v>790</v>
      </c>
      <c r="B882" s="124" t="s">
        <v>1239</v>
      </c>
      <c r="C882" s="124" t="s">
        <v>1216</v>
      </c>
      <c r="D882" s="120">
        <v>1</v>
      </c>
    </row>
    <row r="883" spans="1:4">
      <c r="A883" s="124" t="s">
        <v>1240</v>
      </c>
      <c r="B883" s="124" t="s">
        <v>1241</v>
      </c>
      <c r="C883" s="124" t="s">
        <v>1216</v>
      </c>
      <c r="D883" s="120">
        <v>1</v>
      </c>
    </row>
    <row r="884" spans="1:4">
      <c r="A884" s="124" t="s">
        <v>1240</v>
      </c>
      <c r="B884" s="124" t="s">
        <v>1242</v>
      </c>
      <c r="C884" s="124" t="s">
        <v>1216</v>
      </c>
      <c r="D884" s="120">
        <v>1</v>
      </c>
    </row>
    <row r="885" spans="1:4">
      <c r="A885" s="124" t="s">
        <v>1240</v>
      </c>
      <c r="B885" s="124" t="s">
        <v>1243</v>
      </c>
      <c r="C885" s="124" t="s">
        <v>1216</v>
      </c>
      <c r="D885" s="120">
        <v>1</v>
      </c>
    </row>
    <row r="886" spans="1:4">
      <c r="A886" s="124" t="s">
        <v>1240</v>
      </c>
      <c r="B886" s="124" t="s">
        <v>1244</v>
      </c>
      <c r="C886" s="124" t="s">
        <v>1216</v>
      </c>
      <c r="D886" s="120">
        <v>1</v>
      </c>
    </row>
    <row r="887" spans="1:4">
      <c r="A887" s="124" t="s">
        <v>1240</v>
      </c>
      <c r="B887" s="124" t="s">
        <v>1245</v>
      </c>
      <c r="C887" s="124" t="s">
        <v>1216</v>
      </c>
      <c r="D887" s="120">
        <v>1</v>
      </c>
    </row>
    <row r="888" spans="1:4">
      <c r="A888" s="124" t="s">
        <v>1240</v>
      </c>
      <c r="B888" s="124" t="s">
        <v>1246</v>
      </c>
      <c r="C888" s="124" t="s">
        <v>1216</v>
      </c>
      <c r="D888" s="120">
        <v>1</v>
      </c>
    </row>
    <row r="889" spans="1:4">
      <c r="A889" s="124" t="s">
        <v>1240</v>
      </c>
      <c r="B889" s="124" t="s">
        <v>1247</v>
      </c>
      <c r="C889" s="124" t="s">
        <v>1216</v>
      </c>
      <c r="D889" s="120">
        <v>1</v>
      </c>
    </row>
    <row r="890" spans="1:4">
      <c r="A890" s="124" t="s">
        <v>1240</v>
      </c>
      <c r="B890" s="124" t="s">
        <v>1248</v>
      </c>
      <c r="C890" s="124" t="s">
        <v>1216</v>
      </c>
      <c r="D890" s="120">
        <v>1</v>
      </c>
    </row>
    <row r="891" spans="1:4">
      <c r="A891" s="124" t="s">
        <v>1240</v>
      </c>
      <c r="B891" s="124" t="s">
        <v>1249</v>
      </c>
      <c r="C891" s="124" t="s">
        <v>1216</v>
      </c>
      <c r="D891" s="120">
        <v>1</v>
      </c>
    </row>
    <row r="892" spans="1:4">
      <c r="A892" s="124" t="s">
        <v>1240</v>
      </c>
      <c r="B892" s="124" t="s">
        <v>1250</v>
      </c>
      <c r="C892" s="124" t="s">
        <v>1216</v>
      </c>
      <c r="D892" s="120">
        <v>1</v>
      </c>
    </row>
    <row r="893" spans="1:4">
      <c r="A893" s="124" t="s">
        <v>1240</v>
      </c>
      <c r="B893" s="124" t="s">
        <v>1251</v>
      </c>
      <c r="C893" s="124" t="s">
        <v>1216</v>
      </c>
      <c r="D893" s="120">
        <v>1</v>
      </c>
    </row>
    <row r="894" spans="1:4">
      <c r="A894" s="124" t="s">
        <v>1240</v>
      </c>
      <c r="B894" s="124" t="s">
        <v>1252</v>
      </c>
      <c r="C894" s="124" t="s">
        <v>1216</v>
      </c>
      <c r="D894" s="120">
        <v>1</v>
      </c>
    </row>
    <row r="895" spans="1:4">
      <c r="A895" s="124" t="s">
        <v>1253</v>
      </c>
      <c r="B895" s="124" t="s">
        <v>1254</v>
      </c>
      <c r="C895" s="124" t="s">
        <v>1216</v>
      </c>
      <c r="D895" s="120">
        <v>1</v>
      </c>
    </row>
    <row r="896" spans="1:4">
      <c r="A896" s="124" t="s">
        <v>1255</v>
      </c>
      <c r="B896" s="124" t="s">
        <v>1256</v>
      </c>
      <c r="C896" s="124" t="s">
        <v>1216</v>
      </c>
      <c r="D896" s="120">
        <v>1</v>
      </c>
    </row>
    <row r="897" spans="1:4">
      <c r="A897" s="124" t="s">
        <v>1255</v>
      </c>
      <c r="B897" s="124" t="s">
        <v>1257</v>
      </c>
      <c r="C897" s="124" t="s">
        <v>1216</v>
      </c>
      <c r="D897" s="120">
        <v>1</v>
      </c>
    </row>
    <row r="898" spans="1:4">
      <c r="A898" s="124" t="s">
        <v>1255</v>
      </c>
      <c r="B898" s="124" t="s">
        <v>1258</v>
      </c>
      <c r="C898" s="124" t="s">
        <v>1216</v>
      </c>
      <c r="D898" s="120">
        <v>1</v>
      </c>
    </row>
    <row r="899" spans="1:4">
      <c r="A899" s="124" t="s">
        <v>1259</v>
      </c>
      <c r="B899" s="124" t="s">
        <v>1260</v>
      </c>
      <c r="C899" s="124" t="s">
        <v>1216</v>
      </c>
      <c r="D899" s="120">
        <v>1</v>
      </c>
    </row>
    <row r="900" spans="1:4">
      <c r="A900" s="124" t="s">
        <v>1240</v>
      </c>
      <c r="B900" s="124" t="s">
        <v>1261</v>
      </c>
      <c r="C900" s="124" t="s">
        <v>1216</v>
      </c>
      <c r="D900" s="120">
        <v>1</v>
      </c>
    </row>
    <row r="901" spans="1:4">
      <c r="A901" s="124" t="s">
        <v>1240</v>
      </c>
      <c r="B901" s="124" t="s">
        <v>1262</v>
      </c>
      <c r="C901" s="124" t="s">
        <v>1216</v>
      </c>
      <c r="D901" s="120">
        <v>1</v>
      </c>
    </row>
    <row r="902" spans="1:4">
      <c r="A902" s="124" t="s">
        <v>1240</v>
      </c>
      <c r="B902" s="124" t="s">
        <v>1263</v>
      </c>
      <c r="C902" s="124" t="s">
        <v>1216</v>
      </c>
      <c r="D902" s="120">
        <v>1</v>
      </c>
    </row>
    <row r="903" spans="1:4">
      <c r="A903" s="124" t="s">
        <v>1240</v>
      </c>
      <c r="B903" s="124" t="s">
        <v>1264</v>
      </c>
      <c r="C903" s="124" t="s">
        <v>1216</v>
      </c>
      <c r="D903" s="120">
        <v>1</v>
      </c>
    </row>
    <row r="904" spans="1:4">
      <c r="A904" s="124" t="s">
        <v>1265</v>
      </c>
      <c r="B904" s="124" t="s">
        <v>1266</v>
      </c>
      <c r="C904" s="124" t="s">
        <v>1216</v>
      </c>
      <c r="D904" s="120">
        <v>1</v>
      </c>
    </row>
    <row r="905" spans="1:4">
      <c r="A905" s="124" t="s">
        <v>1267</v>
      </c>
      <c r="B905" s="124" t="s">
        <v>1268</v>
      </c>
      <c r="C905" s="124" t="s">
        <v>1216</v>
      </c>
      <c r="D905" s="120">
        <v>1</v>
      </c>
    </row>
    <row r="906" spans="1:4">
      <c r="A906" s="124" t="s">
        <v>1267</v>
      </c>
      <c r="B906" s="124" t="s">
        <v>1269</v>
      </c>
      <c r="C906" s="124" t="s">
        <v>1216</v>
      </c>
      <c r="D906" s="120">
        <v>1</v>
      </c>
    </row>
    <row r="907" spans="1:4">
      <c r="A907" s="124" t="s">
        <v>1265</v>
      </c>
      <c r="B907" s="124" t="s">
        <v>1270</v>
      </c>
      <c r="C907" s="124" t="s">
        <v>1216</v>
      </c>
      <c r="D907" s="120">
        <v>1</v>
      </c>
    </row>
    <row r="908" spans="1:4">
      <c r="A908" s="124" t="s">
        <v>1265</v>
      </c>
      <c r="B908" s="124" t="s">
        <v>1271</v>
      </c>
      <c r="C908" s="124" t="s">
        <v>1216</v>
      </c>
      <c r="D908" s="120">
        <v>1</v>
      </c>
    </row>
    <row r="909" spans="1:4">
      <c r="A909" s="124" t="s">
        <v>1265</v>
      </c>
      <c r="B909" s="124" t="s">
        <v>1272</v>
      </c>
      <c r="C909" s="124" t="s">
        <v>1216</v>
      </c>
      <c r="D909" s="120">
        <v>1</v>
      </c>
    </row>
    <row r="910" spans="1:4">
      <c r="A910" s="124" t="s">
        <v>1273</v>
      </c>
      <c r="B910" s="124" t="s">
        <v>1274</v>
      </c>
      <c r="C910" s="124" t="s">
        <v>1216</v>
      </c>
      <c r="D910" s="120">
        <v>1</v>
      </c>
    </row>
    <row r="911" spans="1:4">
      <c r="A911" s="124" t="s">
        <v>366</v>
      </c>
      <c r="B911" s="124" t="s">
        <v>1275</v>
      </c>
      <c r="C911" s="124" t="s">
        <v>1216</v>
      </c>
      <c r="D911" s="120">
        <v>1</v>
      </c>
    </row>
    <row r="912" spans="1:4">
      <c r="A912" s="124" t="s">
        <v>468</v>
      </c>
      <c r="B912" s="124" t="s">
        <v>1276</v>
      </c>
      <c r="C912" s="124" t="s">
        <v>1216</v>
      </c>
      <c r="D912" s="120">
        <v>1</v>
      </c>
    </row>
    <row r="913" spans="1:4">
      <c r="A913" s="124" t="s">
        <v>366</v>
      </c>
      <c r="B913" s="124" t="s">
        <v>1277</v>
      </c>
      <c r="C913" s="124" t="s">
        <v>1216</v>
      </c>
      <c r="D913" s="120">
        <v>1</v>
      </c>
    </row>
    <row r="914" spans="1:4">
      <c r="A914" s="124" t="s">
        <v>152</v>
      </c>
      <c r="B914" s="124" t="s">
        <v>1278</v>
      </c>
      <c r="C914" s="124" t="s">
        <v>1216</v>
      </c>
      <c r="D914" s="120">
        <v>1</v>
      </c>
    </row>
    <row r="915" spans="1:4">
      <c r="A915" s="124" t="s">
        <v>1159</v>
      </c>
      <c r="B915" s="124" t="s">
        <v>1279</v>
      </c>
      <c r="C915" s="124" t="s">
        <v>1216</v>
      </c>
      <c r="D915" s="120">
        <v>1</v>
      </c>
    </row>
    <row r="916" spans="1:4">
      <c r="A916" s="124" t="s">
        <v>307</v>
      </c>
      <c r="B916" s="124" t="s">
        <v>1280</v>
      </c>
      <c r="C916" s="124" t="s">
        <v>1216</v>
      </c>
      <c r="D916" s="120">
        <v>1</v>
      </c>
    </row>
    <row r="917" spans="1:4">
      <c r="A917" s="124" t="s">
        <v>129</v>
      </c>
      <c r="B917" s="124" t="s">
        <v>1281</v>
      </c>
      <c r="C917" s="124" t="s">
        <v>1282</v>
      </c>
      <c r="D917" s="120">
        <v>1</v>
      </c>
    </row>
    <row r="918" spans="1:4">
      <c r="A918" s="124" t="s">
        <v>502</v>
      </c>
      <c r="B918" s="124" t="s">
        <v>1283</v>
      </c>
      <c r="C918" s="124" t="s">
        <v>1282</v>
      </c>
      <c r="D918" s="120">
        <v>1</v>
      </c>
    </row>
    <row r="919" spans="1:4">
      <c r="A919" s="124" t="s">
        <v>321</v>
      </c>
      <c r="B919" s="124" t="s">
        <v>1284</v>
      </c>
      <c r="C919" s="124" t="s">
        <v>1282</v>
      </c>
      <c r="D919" s="120">
        <v>1</v>
      </c>
    </row>
    <row r="920" spans="1:4">
      <c r="A920" s="124" t="s">
        <v>883</v>
      </c>
      <c r="B920" s="124" t="s">
        <v>1285</v>
      </c>
      <c r="C920" s="124" t="s">
        <v>1282</v>
      </c>
      <c r="D920" s="120">
        <v>1</v>
      </c>
    </row>
    <row r="921" spans="1:4">
      <c r="A921" s="124" t="s">
        <v>883</v>
      </c>
      <c r="B921" s="124" t="s">
        <v>1286</v>
      </c>
      <c r="C921" s="124" t="s">
        <v>1282</v>
      </c>
      <c r="D921" s="120">
        <v>1</v>
      </c>
    </row>
    <row r="922" spans="1:4">
      <c r="A922" s="124" t="s">
        <v>796</v>
      </c>
      <c r="B922" s="124" t="s">
        <v>1287</v>
      </c>
      <c r="C922" s="124" t="s">
        <v>1282</v>
      </c>
      <c r="D922" s="120">
        <v>1</v>
      </c>
    </row>
    <row r="923" spans="1:4">
      <c r="A923" s="124" t="s">
        <v>1004</v>
      </c>
      <c r="B923" s="124" t="s">
        <v>1288</v>
      </c>
      <c r="C923" s="124" t="s">
        <v>1282</v>
      </c>
      <c r="D923" s="120">
        <v>1</v>
      </c>
    </row>
    <row r="924" spans="1:4">
      <c r="A924" s="124" t="s">
        <v>1004</v>
      </c>
      <c r="B924" s="124" t="s">
        <v>1289</v>
      </c>
      <c r="C924" s="124" t="s">
        <v>1282</v>
      </c>
      <c r="D924" s="120">
        <v>1</v>
      </c>
    </row>
    <row r="925" spans="1:4">
      <c r="A925" s="124" t="s">
        <v>960</v>
      </c>
      <c r="B925" s="124" t="s">
        <v>1290</v>
      </c>
      <c r="C925" s="124" t="s">
        <v>1282</v>
      </c>
      <c r="D925" s="120">
        <v>1</v>
      </c>
    </row>
    <row r="926" spans="1:4">
      <c r="A926" s="124" t="s">
        <v>216</v>
      </c>
      <c r="B926" s="124" t="s">
        <v>1291</v>
      </c>
      <c r="C926" s="124" t="s">
        <v>1282</v>
      </c>
      <c r="D926" s="120">
        <v>1</v>
      </c>
    </row>
    <row r="927" spans="1:4">
      <c r="A927" s="124" t="s">
        <v>216</v>
      </c>
      <c r="B927" s="124" t="s">
        <v>1292</v>
      </c>
      <c r="C927" s="124" t="s">
        <v>1282</v>
      </c>
      <c r="D927" s="120">
        <v>1</v>
      </c>
    </row>
    <row r="928" spans="1:4">
      <c r="A928" s="124" t="s">
        <v>184</v>
      </c>
      <c r="B928" s="124" t="s">
        <v>1293</v>
      </c>
      <c r="C928" s="124" t="s">
        <v>1282</v>
      </c>
      <c r="D928" s="120">
        <v>1</v>
      </c>
    </row>
    <row r="929" spans="1:4">
      <c r="A929" s="124" t="s">
        <v>327</v>
      </c>
      <c r="B929" s="124" t="s">
        <v>1294</v>
      </c>
      <c r="C929" s="124" t="s">
        <v>1282</v>
      </c>
      <c r="D929" s="120">
        <v>1</v>
      </c>
    </row>
    <row r="930" spans="1:4">
      <c r="A930" s="124" t="s">
        <v>129</v>
      </c>
      <c r="B930" s="124" t="s">
        <v>1295</v>
      </c>
      <c r="C930" s="124" t="s">
        <v>1282</v>
      </c>
      <c r="D930" s="120">
        <v>1</v>
      </c>
    </row>
    <row r="931" spans="1:4">
      <c r="A931" s="124" t="s">
        <v>124</v>
      </c>
      <c r="B931" s="124" t="s">
        <v>1296</v>
      </c>
      <c r="C931" s="124" t="s">
        <v>1282</v>
      </c>
      <c r="D931" s="120">
        <v>1</v>
      </c>
    </row>
    <row r="932" spans="1:4">
      <c r="A932" s="124" t="s">
        <v>124</v>
      </c>
      <c r="B932" s="124" t="s">
        <v>1297</v>
      </c>
      <c r="C932" s="124" t="s">
        <v>1282</v>
      </c>
      <c r="D932" s="120">
        <v>1</v>
      </c>
    </row>
    <row r="933" spans="1:4">
      <c r="A933" s="124" t="s">
        <v>1154</v>
      </c>
      <c r="B933" s="124" t="s">
        <v>1298</v>
      </c>
      <c r="C933" s="124" t="s">
        <v>1282</v>
      </c>
      <c r="D933" s="120">
        <v>1</v>
      </c>
    </row>
    <row r="934" spans="1:4">
      <c r="A934" s="124" t="s">
        <v>1154</v>
      </c>
      <c r="B934" s="124" t="s">
        <v>1299</v>
      </c>
      <c r="C934" s="124" t="s">
        <v>1282</v>
      </c>
      <c r="D934" s="120">
        <v>1</v>
      </c>
    </row>
    <row r="935" spans="1:4">
      <c r="A935" s="124" t="s">
        <v>210</v>
      </c>
      <c r="B935" s="124" t="s">
        <v>1300</v>
      </c>
      <c r="C935" s="124" t="s">
        <v>1282</v>
      </c>
      <c r="D935" s="120">
        <v>1</v>
      </c>
    </row>
    <row r="936" spans="1:4">
      <c r="A936" s="124" t="s">
        <v>333</v>
      </c>
      <c r="B936" s="124" t="s">
        <v>1301</v>
      </c>
      <c r="C936" s="124" t="s">
        <v>1282</v>
      </c>
      <c r="D936" s="120">
        <v>1</v>
      </c>
    </row>
    <row r="937" spans="1:4">
      <c r="A937" s="124" t="s">
        <v>826</v>
      </c>
      <c r="B937" s="124" t="s">
        <v>1302</v>
      </c>
      <c r="C937" s="124" t="s">
        <v>1282</v>
      </c>
      <c r="D937" s="120">
        <v>1</v>
      </c>
    </row>
    <row r="938" spans="1:4">
      <c r="A938" s="124" t="s">
        <v>1154</v>
      </c>
      <c r="B938" s="124" t="s">
        <v>1303</v>
      </c>
      <c r="C938" s="124" t="s">
        <v>1282</v>
      </c>
      <c r="D938" s="120">
        <v>1</v>
      </c>
    </row>
    <row r="939" spans="1:4">
      <c r="A939" s="124" t="s">
        <v>688</v>
      </c>
      <c r="B939" s="124" t="s">
        <v>1304</v>
      </c>
      <c r="C939" s="124" t="s">
        <v>1282</v>
      </c>
      <c r="D939" s="120">
        <v>1</v>
      </c>
    </row>
    <row r="940" spans="1:4">
      <c r="A940" s="124" t="s">
        <v>762</v>
      </c>
      <c r="B940" s="124" t="s">
        <v>1305</v>
      </c>
      <c r="C940" s="124" t="s">
        <v>1282</v>
      </c>
      <c r="D940" s="120">
        <v>1</v>
      </c>
    </row>
    <row r="941" spans="1:4">
      <c r="A941" s="124" t="s">
        <v>309</v>
      </c>
      <c r="B941" s="124" t="s">
        <v>1306</v>
      </c>
      <c r="C941" s="124" t="s">
        <v>1282</v>
      </c>
      <c r="D941" s="120">
        <v>1</v>
      </c>
    </row>
    <row r="942" spans="1:4">
      <c r="A942" s="124" t="s">
        <v>826</v>
      </c>
      <c r="B942" s="124" t="s">
        <v>1307</v>
      </c>
      <c r="C942" s="124" t="s">
        <v>1282</v>
      </c>
      <c r="D942" s="120">
        <v>1</v>
      </c>
    </row>
    <row r="943" spans="1:4">
      <c r="A943" s="124" t="s">
        <v>622</v>
      </c>
      <c r="B943" s="124" t="s">
        <v>1308</v>
      </c>
      <c r="C943" s="124" t="s">
        <v>1282</v>
      </c>
      <c r="D943" s="120">
        <v>1</v>
      </c>
    </row>
    <row r="944" spans="1:4">
      <c r="A944" s="124" t="s">
        <v>622</v>
      </c>
      <c r="B944" s="124" t="s">
        <v>1309</v>
      </c>
      <c r="C944" s="124" t="s">
        <v>1282</v>
      </c>
      <c r="D944" s="120">
        <v>1</v>
      </c>
    </row>
    <row r="945" spans="1:4">
      <c r="A945" s="124" t="s">
        <v>198</v>
      </c>
      <c r="B945" s="124" t="s">
        <v>1310</v>
      </c>
      <c r="C945" s="124" t="s">
        <v>1282</v>
      </c>
      <c r="D945" s="120">
        <v>1</v>
      </c>
    </row>
    <row r="946" spans="1:4">
      <c r="A946" s="124" t="s">
        <v>198</v>
      </c>
      <c r="B946" s="124" t="s">
        <v>1311</v>
      </c>
      <c r="C946" s="124" t="s">
        <v>1282</v>
      </c>
      <c r="D946" s="120">
        <v>1</v>
      </c>
    </row>
    <row r="947" spans="1:4">
      <c r="A947" s="124" t="s">
        <v>198</v>
      </c>
      <c r="B947" s="124" t="s">
        <v>1312</v>
      </c>
      <c r="C947" s="124" t="s">
        <v>1282</v>
      </c>
      <c r="D947" s="120">
        <v>1</v>
      </c>
    </row>
    <row r="948" spans="1:4">
      <c r="A948" s="124" t="s">
        <v>1076</v>
      </c>
      <c r="B948" s="124" t="s">
        <v>1313</v>
      </c>
      <c r="C948" s="124" t="s">
        <v>1282</v>
      </c>
      <c r="D948" s="120">
        <v>1</v>
      </c>
    </row>
    <row r="949" spans="1:4">
      <c r="A949" s="124" t="s">
        <v>1314</v>
      </c>
      <c r="B949" s="124" t="s">
        <v>1315</v>
      </c>
      <c r="C949" s="124" t="s">
        <v>1282</v>
      </c>
      <c r="D949" s="120">
        <v>1</v>
      </c>
    </row>
    <row r="950" spans="1:4">
      <c r="A950" s="124" t="s">
        <v>1314</v>
      </c>
      <c r="B950" s="124" t="s">
        <v>1316</v>
      </c>
      <c r="C950" s="124" t="s">
        <v>1282</v>
      </c>
      <c r="D950" s="120">
        <v>1</v>
      </c>
    </row>
    <row r="951" spans="1:4">
      <c r="A951" s="124" t="s">
        <v>1314</v>
      </c>
      <c r="B951" s="124" t="s">
        <v>1317</v>
      </c>
      <c r="C951" s="124" t="s">
        <v>1282</v>
      </c>
      <c r="D951" s="120">
        <v>1</v>
      </c>
    </row>
    <row r="952" spans="1:4">
      <c r="A952" s="124" t="s">
        <v>1314</v>
      </c>
      <c r="B952" s="124" t="s">
        <v>1318</v>
      </c>
      <c r="C952" s="124" t="s">
        <v>1282</v>
      </c>
      <c r="D952" s="120">
        <v>1</v>
      </c>
    </row>
    <row r="953" spans="1:4">
      <c r="A953" s="124" t="s">
        <v>1314</v>
      </c>
      <c r="B953" s="124" t="s">
        <v>1319</v>
      </c>
      <c r="C953" s="124" t="s">
        <v>1282</v>
      </c>
      <c r="D953" s="120">
        <v>1</v>
      </c>
    </row>
    <row r="954" spans="1:4">
      <c r="A954" s="124" t="s">
        <v>1314</v>
      </c>
      <c r="B954" s="124" t="s">
        <v>1320</v>
      </c>
      <c r="C954" s="124" t="s">
        <v>1282</v>
      </c>
      <c r="D954" s="120">
        <v>1</v>
      </c>
    </row>
    <row r="955" spans="1:4">
      <c r="A955" s="124" t="s">
        <v>1314</v>
      </c>
      <c r="B955" s="124" t="s">
        <v>1321</v>
      </c>
      <c r="C955" s="124" t="s">
        <v>1282</v>
      </c>
      <c r="D955" s="120">
        <v>1</v>
      </c>
    </row>
    <row r="956" spans="1:4">
      <c r="A956" s="124" t="s">
        <v>1322</v>
      </c>
      <c r="B956" s="124" t="s">
        <v>1323</v>
      </c>
      <c r="C956" s="124" t="s">
        <v>1282</v>
      </c>
      <c r="D956" s="120">
        <v>1</v>
      </c>
    </row>
    <row r="957" spans="1:4">
      <c r="A957" s="124" t="s">
        <v>228</v>
      </c>
      <c r="B957" s="124" t="s">
        <v>1324</v>
      </c>
      <c r="C957" s="124" t="s">
        <v>1282</v>
      </c>
      <c r="D957" s="120">
        <v>1</v>
      </c>
    </row>
    <row r="958" spans="1:4">
      <c r="A958" s="124" t="s">
        <v>1049</v>
      </c>
      <c r="B958" s="124" t="s">
        <v>1325</v>
      </c>
      <c r="C958" s="124" t="s">
        <v>1282</v>
      </c>
      <c r="D958" s="120">
        <v>1</v>
      </c>
    </row>
    <row r="959" spans="1:4">
      <c r="A959" s="124" t="s">
        <v>1267</v>
      </c>
      <c r="B959" s="124" t="s">
        <v>1326</v>
      </c>
      <c r="C959" s="124" t="s">
        <v>1282</v>
      </c>
      <c r="D959" s="120">
        <v>1</v>
      </c>
    </row>
    <row r="960" spans="1:4">
      <c r="A960" s="124" t="s">
        <v>1314</v>
      </c>
      <c r="B960" s="124" t="s">
        <v>1327</v>
      </c>
      <c r="C960" s="124" t="s">
        <v>1282</v>
      </c>
      <c r="D960" s="120">
        <v>1</v>
      </c>
    </row>
    <row r="961" spans="1:4">
      <c r="A961" s="124" t="s">
        <v>150</v>
      </c>
      <c r="B961" s="124" t="s">
        <v>1328</v>
      </c>
      <c r="C961" s="124" t="s">
        <v>1282</v>
      </c>
      <c r="D961" s="120">
        <v>1</v>
      </c>
    </row>
    <row r="962" spans="1:4">
      <c r="A962" s="124" t="s">
        <v>303</v>
      </c>
      <c r="B962" s="124" t="s">
        <v>1329</v>
      </c>
      <c r="C962" s="124" t="s">
        <v>1282</v>
      </c>
      <c r="D962" s="120">
        <v>1</v>
      </c>
    </row>
    <row r="963" spans="1:4">
      <c r="A963" s="124" t="s">
        <v>1037</v>
      </c>
      <c r="B963" s="124" t="s">
        <v>1330</v>
      </c>
      <c r="C963" s="124" t="s">
        <v>1282</v>
      </c>
      <c r="D963" s="120">
        <v>1</v>
      </c>
    </row>
    <row r="964" spans="1:4">
      <c r="A964" s="124" t="s">
        <v>1037</v>
      </c>
      <c r="B964" s="124" t="s">
        <v>1331</v>
      </c>
      <c r="C964" s="124" t="s">
        <v>1282</v>
      </c>
      <c r="D964" s="120">
        <v>1</v>
      </c>
    </row>
    <row r="965" spans="1:4">
      <c r="A965" s="124" t="s">
        <v>1037</v>
      </c>
      <c r="B965" s="124" t="s">
        <v>1332</v>
      </c>
      <c r="C965" s="124" t="s">
        <v>1282</v>
      </c>
      <c r="D965" s="120">
        <v>1</v>
      </c>
    </row>
    <row r="966" spans="1:4">
      <c r="A966" s="124" t="s">
        <v>1037</v>
      </c>
      <c r="B966" s="124" t="s">
        <v>1333</v>
      </c>
      <c r="C966" s="124" t="s">
        <v>1282</v>
      </c>
      <c r="D966" s="120">
        <v>1</v>
      </c>
    </row>
    <row r="967" spans="1:4">
      <c r="A967" s="124" t="s">
        <v>228</v>
      </c>
      <c r="B967" s="124" t="s">
        <v>1334</v>
      </c>
      <c r="C967" s="124" t="s">
        <v>1282</v>
      </c>
      <c r="D967" s="120">
        <v>1</v>
      </c>
    </row>
    <row r="968" spans="1:4">
      <c r="A968" s="124" t="s">
        <v>307</v>
      </c>
      <c r="B968" s="124" t="s">
        <v>1335</v>
      </c>
      <c r="C968" s="124" t="s">
        <v>1282</v>
      </c>
      <c r="D968" s="120">
        <v>1</v>
      </c>
    </row>
    <row r="969" spans="1:4">
      <c r="A969" s="124" t="s">
        <v>307</v>
      </c>
      <c r="B969" s="124" t="s">
        <v>1336</v>
      </c>
      <c r="C969" s="124" t="s">
        <v>1282</v>
      </c>
      <c r="D969" s="120">
        <v>1</v>
      </c>
    </row>
    <row r="970" spans="1:4">
      <c r="A970" s="124" t="s">
        <v>303</v>
      </c>
      <c r="B970" s="124" t="s">
        <v>1337</v>
      </c>
      <c r="C970" s="124" t="s">
        <v>1282</v>
      </c>
      <c r="D970" s="120">
        <v>1</v>
      </c>
    </row>
    <row r="971" spans="1:4">
      <c r="A971" s="124" t="s">
        <v>307</v>
      </c>
      <c r="B971" s="124" t="s">
        <v>1338</v>
      </c>
      <c r="C971" s="124" t="s">
        <v>1282</v>
      </c>
      <c r="D971" s="120">
        <v>1</v>
      </c>
    </row>
    <row r="972" spans="1:4">
      <c r="A972" s="124" t="s">
        <v>1273</v>
      </c>
      <c r="B972" s="124" t="s">
        <v>1339</v>
      </c>
      <c r="C972" s="124" t="s">
        <v>1282</v>
      </c>
      <c r="D972" s="120">
        <v>1</v>
      </c>
    </row>
    <row r="973" spans="1:4">
      <c r="A973" s="124" t="s">
        <v>1136</v>
      </c>
      <c r="B973" s="124" t="s">
        <v>1340</v>
      </c>
      <c r="C973" s="124" t="s">
        <v>1282</v>
      </c>
      <c r="D973" s="120">
        <v>1</v>
      </c>
    </row>
    <row r="974" spans="1:4">
      <c r="A974" s="124" t="s">
        <v>154</v>
      </c>
      <c r="B974" s="124" t="s">
        <v>1341</v>
      </c>
      <c r="C974" s="124" t="s">
        <v>1282</v>
      </c>
      <c r="D974" s="120">
        <v>1</v>
      </c>
    </row>
    <row r="975" spans="1:4">
      <c r="A975" s="124" t="s">
        <v>1136</v>
      </c>
      <c r="B975" s="124" t="s">
        <v>1342</v>
      </c>
      <c r="C975" s="124" t="s">
        <v>1282</v>
      </c>
      <c r="D975" s="120">
        <v>1</v>
      </c>
    </row>
    <row r="976" spans="1:4">
      <c r="A976" s="124" t="s">
        <v>154</v>
      </c>
      <c r="B976" s="124" t="s">
        <v>1343</v>
      </c>
      <c r="C976" s="124" t="s">
        <v>1282</v>
      </c>
      <c r="D976" s="120">
        <v>1</v>
      </c>
    </row>
    <row r="977" spans="1:4">
      <c r="A977" s="124" t="s">
        <v>154</v>
      </c>
      <c r="B977" s="124" t="s">
        <v>1344</v>
      </c>
      <c r="C977" s="124" t="s">
        <v>1282</v>
      </c>
      <c r="D977" s="120">
        <v>1</v>
      </c>
    </row>
    <row r="978" spans="1:4">
      <c r="A978" s="124" t="s">
        <v>490</v>
      </c>
      <c r="B978" s="124" t="s">
        <v>1345</v>
      </c>
      <c r="C978" s="124" t="s">
        <v>1346</v>
      </c>
      <c r="D978" s="120">
        <v>1</v>
      </c>
    </row>
    <row r="979" spans="1:4">
      <c r="A979" s="124" t="s">
        <v>321</v>
      </c>
      <c r="B979" s="124" t="s">
        <v>1347</v>
      </c>
      <c r="C979" s="124" t="s">
        <v>1346</v>
      </c>
      <c r="D979" s="120">
        <v>1</v>
      </c>
    </row>
    <row r="980" spans="1:4">
      <c r="A980" s="124" t="s">
        <v>883</v>
      </c>
      <c r="B980" s="124" t="s">
        <v>1348</v>
      </c>
      <c r="C980" s="124" t="s">
        <v>1346</v>
      </c>
      <c r="D980" s="120">
        <v>1</v>
      </c>
    </row>
    <row r="981" spans="1:4">
      <c r="A981" s="124" t="s">
        <v>883</v>
      </c>
      <c r="B981" s="124" t="s">
        <v>1349</v>
      </c>
      <c r="C981" s="124" t="s">
        <v>1346</v>
      </c>
      <c r="D981" s="120">
        <v>1</v>
      </c>
    </row>
    <row r="982" spans="1:4">
      <c r="A982" s="124" t="s">
        <v>796</v>
      </c>
      <c r="B982" s="124" t="s">
        <v>1350</v>
      </c>
      <c r="C982" s="124" t="s">
        <v>1346</v>
      </c>
      <c r="D982" s="120">
        <v>1</v>
      </c>
    </row>
    <row r="983" spans="1:4">
      <c r="A983" s="124" t="s">
        <v>796</v>
      </c>
      <c r="B983" s="124" t="s">
        <v>1351</v>
      </c>
      <c r="C983" s="124" t="s">
        <v>1346</v>
      </c>
      <c r="D983" s="120">
        <v>1</v>
      </c>
    </row>
    <row r="984" spans="1:4">
      <c r="A984" s="124" t="s">
        <v>796</v>
      </c>
      <c r="B984" s="124" t="s">
        <v>1352</v>
      </c>
      <c r="C984" s="124" t="s">
        <v>1346</v>
      </c>
      <c r="D984" s="120">
        <v>1</v>
      </c>
    </row>
    <row r="985" spans="1:4">
      <c r="A985" s="124" t="s">
        <v>796</v>
      </c>
      <c r="B985" s="124" t="s">
        <v>1353</v>
      </c>
      <c r="C985" s="124" t="s">
        <v>1346</v>
      </c>
      <c r="D985" s="120">
        <v>1</v>
      </c>
    </row>
    <row r="986" spans="1:4">
      <c r="A986" s="124" t="s">
        <v>1004</v>
      </c>
      <c r="B986" s="124" t="s">
        <v>1354</v>
      </c>
      <c r="C986" s="124" t="s">
        <v>1346</v>
      </c>
      <c r="D986" s="120">
        <v>1</v>
      </c>
    </row>
    <row r="987" spans="1:4">
      <c r="A987" s="124" t="s">
        <v>1004</v>
      </c>
      <c r="B987" s="124" t="s">
        <v>1355</v>
      </c>
      <c r="C987" s="124" t="s">
        <v>1346</v>
      </c>
      <c r="D987" s="120">
        <v>1</v>
      </c>
    </row>
    <row r="988" spans="1:4">
      <c r="A988" s="124" t="s">
        <v>1004</v>
      </c>
      <c r="B988" s="124" t="s">
        <v>1356</v>
      </c>
      <c r="C988" s="124" t="s">
        <v>1346</v>
      </c>
      <c r="D988" s="120">
        <v>1</v>
      </c>
    </row>
    <row r="989" spans="1:4">
      <c r="A989" s="124" t="s">
        <v>1004</v>
      </c>
      <c r="B989" s="124" t="s">
        <v>1357</v>
      </c>
      <c r="C989" s="124" t="s">
        <v>1346</v>
      </c>
      <c r="D989" s="120">
        <v>1</v>
      </c>
    </row>
    <row r="990" spans="1:4">
      <c r="A990" s="124" t="s">
        <v>960</v>
      </c>
      <c r="B990" s="124" t="s">
        <v>1358</v>
      </c>
      <c r="C990" s="124" t="s">
        <v>1346</v>
      </c>
      <c r="D990" s="120">
        <v>1</v>
      </c>
    </row>
    <row r="991" spans="1:4">
      <c r="A991" s="124" t="s">
        <v>960</v>
      </c>
      <c r="B991" s="124" t="s">
        <v>1359</v>
      </c>
      <c r="C991" s="124" t="s">
        <v>1346</v>
      </c>
      <c r="D991" s="120">
        <v>1</v>
      </c>
    </row>
    <row r="992" spans="1:4">
      <c r="A992" s="124" t="s">
        <v>331</v>
      </c>
      <c r="B992" s="124" t="s">
        <v>1360</v>
      </c>
      <c r="C992" s="124" t="s">
        <v>1346</v>
      </c>
      <c r="D992" s="120">
        <v>1</v>
      </c>
    </row>
    <row r="993" spans="1:4">
      <c r="A993" s="124" t="s">
        <v>216</v>
      </c>
      <c r="B993" s="124" t="s">
        <v>1361</v>
      </c>
      <c r="C993" s="124" t="s">
        <v>1346</v>
      </c>
      <c r="D993" s="120">
        <v>1</v>
      </c>
    </row>
    <row r="994" spans="1:4">
      <c r="A994" s="124" t="s">
        <v>624</v>
      </c>
      <c r="B994" s="124" t="s">
        <v>1362</v>
      </c>
      <c r="C994" s="124" t="s">
        <v>1346</v>
      </c>
      <c r="D994" s="120">
        <v>1</v>
      </c>
    </row>
    <row r="995" spans="1:4">
      <c r="A995" s="124" t="s">
        <v>323</v>
      </c>
      <c r="B995" s="124" t="s">
        <v>1363</v>
      </c>
      <c r="C995" s="124" t="s">
        <v>1346</v>
      </c>
      <c r="D995" s="120">
        <v>1</v>
      </c>
    </row>
    <row r="996" spans="1:4">
      <c r="A996" s="124" t="s">
        <v>129</v>
      </c>
      <c r="B996" s="124" t="s">
        <v>1364</v>
      </c>
      <c r="C996" s="124" t="s">
        <v>1346</v>
      </c>
      <c r="D996" s="120">
        <v>1</v>
      </c>
    </row>
    <row r="997" spans="1:4">
      <c r="A997" s="124" t="s">
        <v>129</v>
      </c>
      <c r="B997" s="124" t="s">
        <v>1365</v>
      </c>
      <c r="C997" s="124" t="s">
        <v>1346</v>
      </c>
      <c r="D997" s="120">
        <v>1</v>
      </c>
    </row>
    <row r="998" spans="1:4">
      <c r="A998" s="124" t="s">
        <v>131</v>
      </c>
      <c r="B998" s="124" t="s">
        <v>1366</v>
      </c>
      <c r="C998" s="124" t="s">
        <v>1346</v>
      </c>
      <c r="D998" s="120">
        <v>1</v>
      </c>
    </row>
    <row r="999" spans="1:4">
      <c r="A999" s="124" t="s">
        <v>502</v>
      </c>
      <c r="B999" s="124" t="s">
        <v>1367</v>
      </c>
      <c r="C999" s="124" t="s">
        <v>1346</v>
      </c>
      <c r="D999" s="120">
        <v>1</v>
      </c>
    </row>
    <row r="1000" spans="1:4">
      <c r="A1000" s="124" t="s">
        <v>210</v>
      </c>
      <c r="B1000" s="124" t="s">
        <v>1368</v>
      </c>
      <c r="C1000" s="124" t="s">
        <v>1346</v>
      </c>
      <c r="D1000" s="120">
        <v>1</v>
      </c>
    </row>
    <row r="1001" spans="1:4">
      <c r="A1001" s="124" t="s">
        <v>883</v>
      </c>
      <c r="B1001" s="124" t="s">
        <v>1369</v>
      </c>
      <c r="C1001" s="124" t="s">
        <v>1346</v>
      </c>
      <c r="D1001" s="120">
        <v>1</v>
      </c>
    </row>
    <row r="1002" spans="1:4">
      <c r="A1002" s="124" t="s">
        <v>739</v>
      </c>
      <c r="B1002" s="124" t="s">
        <v>1370</v>
      </c>
      <c r="C1002" s="124" t="s">
        <v>1346</v>
      </c>
      <c r="D1002" s="120">
        <v>1</v>
      </c>
    </row>
    <row r="1003" spans="1:4">
      <c r="A1003" s="124" t="s">
        <v>333</v>
      </c>
      <c r="B1003" s="124" t="s">
        <v>1371</v>
      </c>
      <c r="C1003" s="124" t="s">
        <v>1346</v>
      </c>
      <c r="D1003" s="120">
        <v>1</v>
      </c>
    </row>
    <row r="1004" spans="1:4">
      <c r="A1004" s="124" t="s">
        <v>397</v>
      </c>
      <c r="B1004" s="124" t="s">
        <v>1372</v>
      </c>
      <c r="C1004" s="124" t="s">
        <v>1346</v>
      </c>
      <c r="D1004" s="120">
        <v>1</v>
      </c>
    </row>
    <row r="1005" spans="1:4">
      <c r="A1005" s="124" t="s">
        <v>790</v>
      </c>
      <c r="B1005" s="124" t="s">
        <v>1373</v>
      </c>
      <c r="C1005" s="124" t="s">
        <v>1346</v>
      </c>
      <c r="D1005" s="120">
        <v>1</v>
      </c>
    </row>
    <row r="1006" spans="1:4">
      <c r="A1006" s="124" t="s">
        <v>790</v>
      </c>
      <c r="B1006" s="124" t="s">
        <v>1374</v>
      </c>
      <c r="C1006" s="124" t="s">
        <v>1346</v>
      </c>
      <c r="D1006" s="120">
        <v>1</v>
      </c>
    </row>
    <row r="1007" spans="1:4">
      <c r="A1007" s="124" t="s">
        <v>1375</v>
      </c>
      <c r="B1007" s="124" t="s">
        <v>1376</v>
      </c>
      <c r="C1007" s="124" t="s">
        <v>1346</v>
      </c>
      <c r="D1007" s="120">
        <v>1</v>
      </c>
    </row>
    <row r="1008" spans="1:4">
      <c r="A1008" s="124" t="s">
        <v>690</v>
      </c>
      <c r="B1008" s="124" t="s">
        <v>1377</v>
      </c>
      <c r="C1008" s="124" t="s">
        <v>1346</v>
      </c>
      <c r="D1008" s="120">
        <v>1</v>
      </c>
    </row>
    <row r="1009" spans="1:4">
      <c r="A1009" s="124" t="s">
        <v>826</v>
      </c>
      <c r="B1009" s="124" t="s">
        <v>1378</v>
      </c>
      <c r="C1009" s="124" t="s">
        <v>1346</v>
      </c>
      <c r="D1009" s="120">
        <v>1</v>
      </c>
    </row>
    <row r="1010" spans="1:4">
      <c r="A1010" s="124" t="s">
        <v>826</v>
      </c>
      <c r="B1010" s="124" t="s">
        <v>1379</v>
      </c>
      <c r="C1010" s="124" t="s">
        <v>1346</v>
      </c>
      <c r="D1010" s="120">
        <v>1</v>
      </c>
    </row>
    <row r="1011" spans="1:4">
      <c r="A1011" s="124" t="s">
        <v>826</v>
      </c>
      <c r="B1011" s="124" t="s">
        <v>1380</v>
      </c>
      <c r="C1011" s="124" t="s">
        <v>1346</v>
      </c>
      <c r="D1011" s="120">
        <v>1</v>
      </c>
    </row>
    <row r="1012" spans="1:4">
      <c r="A1012" s="124" t="s">
        <v>147</v>
      </c>
      <c r="B1012" s="124" t="s">
        <v>1381</v>
      </c>
      <c r="C1012" s="124" t="s">
        <v>1346</v>
      </c>
      <c r="D1012" s="120">
        <v>1</v>
      </c>
    </row>
    <row r="1013" spans="1:4">
      <c r="A1013" s="124" t="s">
        <v>147</v>
      </c>
      <c r="B1013" s="124" t="s">
        <v>1382</v>
      </c>
      <c r="C1013" s="124" t="s">
        <v>1346</v>
      </c>
      <c r="D1013" s="120">
        <v>1</v>
      </c>
    </row>
    <row r="1014" spans="1:4">
      <c r="A1014" s="124" t="s">
        <v>376</v>
      </c>
      <c r="B1014" s="124" t="s">
        <v>1383</v>
      </c>
      <c r="C1014" s="124" t="s">
        <v>1346</v>
      </c>
      <c r="D1014" s="120">
        <v>1</v>
      </c>
    </row>
    <row r="1015" spans="1:4">
      <c r="A1015" s="124" t="s">
        <v>754</v>
      </c>
      <c r="B1015" s="124" t="s">
        <v>1384</v>
      </c>
      <c r="C1015" s="124" t="s">
        <v>1346</v>
      </c>
      <c r="D1015" s="120">
        <v>1</v>
      </c>
    </row>
    <row r="1016" spans="1:4">
      <c r="A1016" s="124" t="s">
        <v>219</v>
      </c>
      <c r="B1016" s="124" t="s">
        <v>1385</v>
      </c>
      <c r="C1016" s="124" t="s">
        <v>1346</v>
      </c>
      <c r="D1016" s="120">
        <v>1</v>
      </c>
    </row>
    <row r="1017" spans="1:4">
      <c r="A1017" s="124" t="s">
        <v>219</v>
      </c>
      <c r="B1017" s="124" t="s">
        <v>1386</v>
      </c>
      <c r="C1017" s="124" t="s">
        <v>1346</v>
      </c>
      <c r="D1017" s="120">
        <v>1</v>
      </c>
    </row>
    <row r="1018" spans="1:4">
      <c r="A1018" s="124" t="s">
        <v>1314</v>
      </c>
      <c r="B1018" s="124" t="s">
        <v>1387</v>
      </c>
      <c r="C1018" s="124" t="s">
        <v>1346</v>
      </c>
      <c r="D1018" s="120">
        <v>1</v>
      </c>
    </row>
    <row r="1019" spans="1:4">
      <c r="A1019" s="124" t="s">
        <v>1388</v>
      </c>
      <c r="B1019" s="124" t="s">
        <v>1389</v>
      </c>
      <c r="C1019" s="124" t="s">
        <v>1346</v>
      </c>
      <c r="D1019" s="120">
        <v>1</v>
      </c>
    </row>
    <row r="1020" spans="1:4">
      <c r="A1020" s="124" t="s">
        <v>1388</v>
      </c>
      <c r="B1020" s="124" t="s">
        <v>1390</v>
      </c>
      <c r="C1020" s="124" t="s">
        <v>1346</v>
      </c>
      <c r="D1020" s="120">
        <v>1</v>
      </c>
    </row>
    <row r="1021" spans="1:4">
      <c r="A1021" s="124" t="s">
        <v>1388</v>
      </c>
      <c r="B1021" s="124" t="s">
        <v>1391</v>
      </c>
      <c r="C1021" s="124" t="s">
        <v>1346</v>
      </c>
      <c r="D1021" s="120">
        <v>1</v>
      </c>
    </row>
    <row r="1022" spans="1:4">
      <c r="A1022" s="124" t="s">
        <v>1388</v>
      </c>
      <c r="B1022" s="124" t="s">
        <v>1392</v>
      </c>
      <c r="C1022" s="124" t="s">
        <v>1346</v>
      </c>
      <c r="D1022" s="120">
        <v>1</v>
      </c>
    </row>
    <row r="1023" spans="1:4">
      <c r="A1023" s="124" t="s">
        <v>1388</v>
      </c>
      <c r="B1023" s="124" t="s">
        <v>1393</v>
      </c>
      <c r="C1023" s="124" t="s">
        <v>1346</v>
      </c>
      <c r="D1023" s="120">
        <v>1</v>
      </c>
    </row>
    <row r="1024" spans="1:4">
      <c r="A1024" s="124" t="s">
        <v>1388</v>
      </c>
      <c r="B1024" s="124" t="s">
        <v>1394</v>
      </c>
      <c r="C1024" s="124" t="s">
        <v>1346</v>
      </c>
      <c r="D1024" s="120">
        <v>1</v>
      </c>
    </row>
    <row r="1025" spans="1:4">
      <c r="A1025" s="124" t="s">
        <v>1388</v>
      </c>
      <c r="B1025" s="124" t="s">
        <v>1395</v>
      </c>
      <c r="C1025" s="124" t="s">
        <v>1346</v>
      </c>
      <c r="D1025" s="120">
        <v>1</v>
      </c>
    </row>
    <row r="1026" spans="1:4">
      <c r="A1026" s="124" t="s">
        <v>1388</v>
      </c>
      <c r="B1026" s="124" t="s">
        <v>1396</v>
      </c>
      <c r="C1026" s="124" t="s">
        <v>1346</v>
      </c>
      <c r="D1026" s="120">
        <v>1</v>
      </c>
    </row>
    <row r="1027" spans="1:4">
      <c r="A1027" s="124" t="s">
        <v>1314</v>
      </c>
      <c r="B1027" s="124" t="s">
        <v>1397</v>
      </c>
      <c r="C1027" s="124" t="s">
        <v>1346</v>
      </c>
      <c r="D1027" s="120">
        <v>1</v>
      </c>
    </row>
    <row r="1028" spans="1:4">
      <c r="A1028" s="124" t="s">
        <v>1314</v>
      </c>
      <c r="B1028" s="124" t="s">
        <v>1398</v>
      </c>
      <c r="C1028" s="124" t="s">
        <v>1346</v>
      </c>
      <c r="D1028" s="120">
        <v>1</v>
      </c>
    </row>
    <row r="1029" spans="1:4">
      <c r="A1029" s="124" t="s">
        <v>1314</v>
      </c>
      <c r="B1029" s="124" t="s">
        <v>1399</v>
      </c>
      <c r="C1029" s="124" t="s">
        <v>1346</v>
      </c>
      <c r="D1029" s="120">
        <v>1</v>
      </c>
    </row>
    <row r="1030" spans="1:4">
      <c r="A1030" s="124" t="s">
        <v>1314</v>
      </c>
      <c r="B1030" s="124" t="s">
        <v>1400</v>
      </c>
      <c r="C1030" s="124" t="s">
        <v>1346</v>
      </c>
      <c r="D1030" s="120">
        <v>1</v>
      </c>
    </row>
    <row r="1031" spans="1:4">
      <c r="A1031" s="124" t="s">
        <v>1314</v>
      </c>
      <c r="B1031" s="124" t="s">
        <v>1401</v>
      </c>
      <c r="C1031" s="124" t="s">
        <v>1346</v>
      </c>
      <c r="D1031" s="120">
        <v>1</v>
      </c>
    </row>
    <row r="1032" spans="1:4">
      <c r="A1032" s="124" t="s">
        <v>1255</v>
      </c>
      <c r="B1032" s="124" t="s">
        <v>1402</v>
      </c>
      <c r="C1032" s="124" t="s">
        <v>1346</v>
      </c>
      <c r="D1032" s="120">
        <v>1</v>
      </c>
    </row>
    <row r="1033" spans="1:4">
      <c r="A1033" s="124" t="s">
        <v>1255</v>
      </c>
      <c r="B1033" s="124" t="s">
        <v>1403</v>
      </c>
      <c r="C1033" s="124" t="s">
        <v>1346</v>
      </c>
      <c r="D1033" s="120">
        <v>1</v>
      </c>
    </row>
    <row r="1034" spans="1:4">
      <c r="A1034" s="124" t="s">
        <v>1265</v>
      </c>
      <c r="B1034" s="124" t="s">
        <v>1404</v>
      </c>
      <c r="C1034" s="124" t="s">
        <v>1346</v>
      </c>
      <c r="D1034" s="120">
        <v>1</v>
      </c>
    </row>
    <row r="1035" spans="1:4">
      <c r="A1035" s="124" t="s">
        <v>1253</v>
      </c>
      <c r="B1035" s="124" t="s">
        <v>1405</v>
      </c>
      <c r="C1035" s="124" t="s">
        <v>1346</v>
      </c>
      <c r="D1035" s="120">
        <v>1</v>
      </c>
    </row>
    <row r="1036" spans="1:4">
      <c r="A1036" s="124" t="s">
        <v>1255</v>
      </c>
      <c r="B1036" s="124" t="s">
        <v>1406</v>
      </c>
      <c r="C1036" s="124" t="s">
        <v>1346</v>
      </c>
      <c r="D1036" s="120">
        <v>1</v>
      </c>
    </row>
    <row r="1037" spans="1:4">
      <c r="A1037" s="124" t="s">
        <v>1253</v>
      </c>
      <c r="B1037" s="124" t="s">
        <v>1407</v>
      </c>
      <c r="C1037" s="124" t="s">
        <v>1346</v>
      </c>
      <c r="D1037" s="120">
        <v>1</v>
      </c>
    </row>
    <row r="1038" spans="1:4">
      <c r="A1038" s="124" t="s">
        <v>872</v>
      </c>
      <c r="B1038" s="124" t="s">
        <v>1408</v>
      </c>
      <c r="C1038" s="124" t="s">
        <v>1346</v>
      </c>
      <c r="D1038" s="120">
        <v>1</v>
      </c>
    </row>
    <row r="1039" spans="1:4">
      <c r="A1039" s="124" t="s">
        <v>872</v>
      </c>
      <c r="B1039" s="124" t="s">
        <v>1409</v>
      </c>
      <c r="C1039" s="124" t="s">
        <v>1346</v>
      </c>
      <c r="D1039" s="120">
        <v>1</v>
      </c>
    </row>
    <row r="1040" spans="1:4">
      <c r="A1040" s="124" t="s">
        <v>872</v>
      </c>
      <c r="B1040" s="124" t="s">
        <v>1410</v>
      </c>
      <c r="C1040" s="124" t="s">
        <v>1346</v>
      </c>
      <c r="D1040" s="120">
        <v>1</v>
      </c>
    </row>
    <row r="1041" spans="1:4">
      <c r="A1041" s="124" t="s">
        <v>890</v>
      </c>
      <c r="B1041" s="124" t="s">
        <v>1411</v>
      </c>
      <c r="C1041" s="124" t="s">
        <v>1346</v>
      </c>
      <c r="D1041" s="120">
        <v>1</v>
      </c>
    </row>
    <row r="1042" spans="1:4">
      <c r="A1042" s="124" t="s">
        <v>1037</v>
      </c>
      <c r="B1042" s="124" t="s">
        <v>1412</v>
      </c>
      <c r="C1042" s="124" t="s">
        <v>1346</v>
      </c>
      <c r="D1042" s="120">
        <v>1</v>
      </c>
    </row>
    <row r="1043" spans="1:4">
      <c r="A1043" s="124" t="s">
        <v>1267</v>
      </c>
      <c r="B1043" s="124" t="s">
        <v>1413</v>
      </c>
      <c r="C1043" s="124" t="s">
        <v>1346</v>
      </c>
      <c r="D1043" s="120">
        <v>1</v>
      </c>
    </row>
    <row r="1044" spans="1:4">
      <c r="A1044" s="124" t="s">
        <v>890</v>
      </c>
      <c r="B1044" s="124" t="s">
        <v>1414</v>
      </c>
      <c r="C1044" s="124" t="s">
        <v>1346</v>
      </c>
      <c r="D1044" s="120">
        <v>1</v>
      </c>
    </row>
    <row r="1045" spans="1:4">
      <c r="A1045" s="124" t="s">
        <v>890</v>
      </c>
      <c r="B1045" s="124" t="s">
        <v>1415</v>
      </c>
      <c r="C1045" s="124" t="s">
        <v>1346</v>
      </c>
      <c r="D1045" s="120">
        <v>1</v>
      </c>
    </row>
    <row r="1046" spans="1:4">
      <c r="A1046" s="124" t="s">
        <v>703</v>
      </c>
      <c r="B1046" s="124" t="s">
        <v>1416</v>
      </c>
      <c r="C1046" s="124" t="s">
        <v>1346</v>
      </c>
      <c r="D1046" s="120">
        <v>1</v>
      </c>
    </row>
    <row r="1047" spans="1:4">
      <c r="A1047" s="124" t="s">
        <v>703</v>
      </c>
      <c r="B1047" s="124" t="s">
        <v>1417</v>
      </c>
      <c r="C1047" s="124" t="s">
        <v>1346</v>
      </c>
      <c r="D1047" s="120">
        <v>1</v>
      </c>
    </row>
    <row r="1048" spans="1:4">
      <c r="A1048" s="124" t="s">
        <v>703</v>
      </c>
      <c r="B1048" s="124" t="s">
        <v>1418</v>
      </c>
      <c r="C1048" s="124" t="s">
        <v>1346</v>
      </c>
      <c r="D1048" s="120">
        <v>1</v>
      </c>
    </row>
    <row r="1049" spans="1:4">
      <c r="A1049" s="124" t="s">
        <v>703</v>
      </c>
      <c r="B1049" s="124" t="s">
        <v>1419</v>
      </c>
      <c r="C1049" s="124" t="s">
        <v>1346</v>
      </c>
      <c r="D1049" s="120">
        <v>1</v>
      </c>
    </row>
    <row r="1050" spans="1:4">
      <c r="A1050" s="124" t="s">
        <v>1253</v>
      </c>
      <c r="B1050" s="124" t="s">
        <v>1420</v>
      </c>
      <c r="C1050" s="124" t="s">
        <v>1346</v>
      </c>
      <c r="D1050" s="120">
        <v>1</v>
      </c>
    </row>
    <row r="1051" spans="1:4">
      <c r="A1051" s="124" t="s">
        <v>307</v>
      </c>
      <c r="B1051" s="124" t="s">
        <v>1421</v>
      </c>
      <c r="C1051" s="124" t="s">
        <v>1346</v>
      </c>
      <c r="D1051" s="120">
        <v>1</v>
      </c>
    </row>
    <row r="1052" spans="1:4">
      <c r="A1052" s="124" t="s">
        <v>1265</v>
      </c>
      <c r="B1052" s="124" t="s">
        <v>1422</v>
      </c>
      <c r="C1052" s="124" t="s">
        <v>1346</v>
      </c>
      <c r="D1052" s="120">
        <v>1</v>
      </c>
    </row>
    <row r="1053" spans="1:4">
      <c r="A1053" s="124" t="s">
        <v>154</v>
      </c>
      <c r="B1053" s="124" t="s">
        <v>1423</v>
      </c>
      <c r="C1053" s="124" t="s">
        <v>1346</v>
      </c>
      <c r="D1053" s="120">
        <v>1</v>
      </c>
    </row>
    <row r="1054" spans="1:4">
      <c r="A1054" s="124" t="s">
        <v>154</v>
      </c>
      <c r="B1054" s="124" t="s">
        <v>1424</v>
      </c>
      <c r="C1054" s="124" t="s">
        <v>1346</v>
      </c>
      <c r="D1054" s="120">
        <v>1</v>
      </c>
    </row>
    <row r="1055" spans="1:4">
      <c r="A1055" s="124" t="s">
        <v>1314</v>
      </c>
      <c r="B1055" s="124" t="s">
        <v>1425</v>
      </c>
      <c r="C1055" s="124" t="s">
        <v>1346</v>
      </c>
      <c r="D1055" s="120">
        <v>1</v>
      </c>
    </row>
    <row r="1056" spans="1:4">
      <c r="A1056" s="124" t="s">
        <v>711</v>
      </c>
      <c r="B1056" s="124" t="s">
        <v>1426</v>
      </c>
      <c r="C1056" s="124" t="s">
        <v>1346</v>
      </c>
      <c r="D1056" s="120">
        <v>1</v>
      </c>
    </row>
    <row r="1057" spans="1:4">
      <c r="A1057" s="124" t="s">
        <v>260</v>
      </c>
      <c r="B1057" s="124" t="s">
        <v>1427</v>
      </c>
      <c r="C1057" s="124" t="s">
        <v>1346</v>
      </c>
      <c r="D1057" s="120">
        <v>1</v>
      </c>
    </row>
    <row r="1058" spans="1:4">
      <c r="A1058" s="124" t="s">
        <v>1314</v>
      </c>
      <c r="B1058" s="124" t="s">
        <v>1428</v>
      </c>
      <c r="C1058" s="124" t="s">
        <v>1346</v>
      </c>
      <c r="D1058" s="120">
        <v>1</v>
      </c>
    </row>
    <row r="1059" spans="1:4">
      <c r="A1059" s="124" t="s">
        <v>782</v>
      </c>
      <c r="B1059" s="124" t="s">
        <v>1429</v>
      </c>
      <c r="C1059" s="124" t="s">
        <v>1346</v>
      </c>
      <c r="D1059" s="120">
        <v>1</v>
      </c>
    </row>
    <row r="1060" spans="1:4">
      <c r="A1060" s="124" t="s">
        <v>782</v>
      </c>
      <c r="B1060" s="124" t="s">
        <v>1430</v>
      </c>
      <c r="C1060" s="124" t="s">
        <v>1346</v>
      </c>
      <c r="D1060" s="120">
        <v>1</v>
      </c>
    </row>
    <row r="1061" spans="1:4">
      <c r="A1061" s="124" t="s">
        <v>150</v>
      </c>
      <c r="B1061" s="124" t="s">
        <v>1431</v>
      </c>
      <c r="C1061" s="124" t="s">
        <v>1346</v>
      </c>
      <c r="D1061" s="120">
        <v>1</v>
      </c>
    </row>
    <row r="1062" spans="1:4">
      <c r="A1062" s="124" t="s">
        <v>1432</v>
      </c>
      <c r="B1062" s="124" t="s">
        <v>1433</v>
      </c>
      <c r="C1062" s="124" t="s">
        <v>1434</v>
      </c>
      <c r="D1062" s="120">
        <v>1</v>
      </c>
    </row>
    <row r="1063" spans="1:4">
      <c r="A1063" s="124" t="s">
        <v>482</v>
      </c>
      <c r="B1063" s="124" t="s">
        <v>1435</v>
      </c>
      <c r="C1063" s="124" t="s">
        <v>1436</v>
      </c>
      <c r="D1063" s="120">
        <v>1</v>
      </c>
    </row>
    <row r="1064" spans="1:4">
      <c r="A1064" s="124" t="s">
        <v>192</v>
      </c>
      <c r="B1064" s="124" t="s">
        <v>1437</v>
      </c>
      <c r="C1064" s="124" t="s">
        <v>1438</v>
      </c>
      <c r="D1064" s="120">
        <v>1</v>
      </c>
    </row>
    <row r="1065" spans="1:4">
      <c r="A1065" s="124" t="s">
        <v>184</v>
      </c>
      <c r="B1065" s="124" t="s">
        <v>1439</v>
      </c>
      <c r="C1065" s="124" t="s">
        <v>1438</v>
      </c>
      <c r="D1065" s="120">
        <v>1</v>
      </c>
    </row>
    <row r="1066" spans="1:4">
      <c r="A1066" s="124" t="s">
        <v>652</v>
      </c>
      <c r="B1066" s="124" t="s">
        <v>1440</v>
      </c>
      <c r="C1066" s="124" t="s">
        <v>1441</v>
      </c>
      <c r="D1066" s="120">
        <v>1</v>
      </c>
    </row>
    <row r="1067" spans="1:4">
      <c r="A1067" s="124" t="s">
        <v>1388</v>
      </c>
      <c r="B1067" s="124" t="s">
        <v>1442</v>
      </c>
      <c r="C1067" s="124" t="s">
        <v>1441</v>
      </c>
      <c r="D1067" s="120">
        <v>1</v>
      </c>
    </row>
    <row r="1068" spans="1:4">
      <c r="A1068" s="124" t="s">
        <v>1388</v>
      </c>
      <c r="B1068" s="124" t="s">
        <v>1443</v>
      </c>
      <c r="C1068" s="124" t="s">
        <v>1441</v>
      </c>
      <c r="D1068" s="120">
        <v>1</v>
      </c>
    </row>
    <row r="1069" spans="1:4">
      <c r="A1069" s="124" t="s">
        <v>1388</v>
      </c>
      <c r="B1069" s="124" t="s">
        <v>1444</v>
      </c>
      <c r="C1069" s="124" t="s">
        <v>1441</v>
      </c>
      <c r="D1069" s="120">
        <v>1</v>
      </c>
    </row>
    <row r="1070" spans="1:4">
      <c r="A1070" s="124" t="s">
        <v>147</v>
      </c>
      <c r="B1070" s="124" t="s">
        <v>1445</v>
      </c>
      <c r="C1070" s="124" t="s">
        <v>1441</v>
      </c>
      <c r="D1070" s="120">
        <v>1</v>
      </c>
    </row>
    <row r="1071" spans="1:4">
      <c r="A1071" s="124" t="s">
        <v>147</v>
      </c>
      <c r="B1071" s="124" t="s">
        <v>1446</v>
      </c>
      <c r="C1071" s="124" t="s">
        <v>1441</v>
      </c>
      <c r="D1071" s="120">
        <v>1</v>
      </c>
    </row>
    <row r="1072" spans="1:4">
      <c r="A1072" s="124" t="s">
        <v>557</v>
      </c>
      <c r="B1072" s="124" t="s">
        <v>1447</v>
      </c>
      <c r="C1072" s="124" t="s">
        <v>1441</v>
      </c>
      <c r="D1072" s="120">
        <v>1</v>
      </c>
    </row>
    <row r="1073" spans="1:4">
      <c r="A1073" s="124" t="s">
        <v>276</v>
      </c>
      <c r="B1073" s="124" t="s">
        <v>1448</v>
      </c>
      <c r="C1073" s="124" t="s">
        <v>1441</v>
      </c>
      <c r="D1073" s="120">
        <v>1</v>
      </c>
    </row>
    <row r="1074" spans="1:4">
      <c r="A1074" s="124" t="s">
        <v>273</v>
      </c>
      <c r="B1074" s="124" t="s">
        <v>1449</v>
      </c>
      <c r="C1074" s="124" t="s">
        <v>1441</v>
      </c>
      <c r="D1074" s="120">
        <v>1</v>
      </c>
    </row>
    <row r="1075" spans="1:4">
      <c r="A1075" s="124" t="s">
        <v>307</v>
      </c>
      <c r="B1075" s="124" t="s">
        <v>1450</v>
      </c>
      <c r="C1075" s="124" t="s">
        <v>1441</v>
      </c>
      <c r="D1075" s="120">
        <v>1</v>
      </c>
    </row>
    <row r="1076" spans="1:4">
      <c r="A1076" s="124" t="s">
        <v>780</v>
      </c>
      <c r="B1076" s="124" t="s">
        <v>1451</v>
      </c>
      <c r="C1076" s="124" t="s">
        <v>1441</v>
      </c>
      <c r="D1076" s="120">
        <v>1</v>
      </c>
    </row>
    <row r="1077" spans="1:4">
      <c r="A1077" s="124" t="s">
        <v>1388</v>
      </c>
      <c r="B1077" s="124" t="s">
        <v>1452</v>
      </c>
      <c r="C1077" s="124" t="s">
        <v>1441</v>
      </c>
      <c r="D1077" s="120">
        <v>1</v>
      </c>
    </row>
    <row r="1078" spans="1:4">
      <c r="A1078" s="124" t="s">
        <v>1388</v>
      </c>
      <c r="B1078" s="124" t="s">
        <v>1453</v>
      </c>
      <c r="C1078" s="124" t="s">
        <v>1441</v>
      </c>
      <c r="D1078" s="120">
        <v>1</v>
      </c>
    </row>
    <row r="1079" spans="1:4">
      <c r="A1079" s="124" t="s">
        <v>307</v>
      </c>
      <c r="B1079" s="124" t="s">
        <v>1454</v>
      </c>
      <c r="C1079" s="124" t="s">
        <v>1441</v>
      </c>
      <c r="D1079" s="120">
        <v>1</v>
      </c>
    </row>
    <row r="1080" spans="1:4">
      <c r="A1080" s="124" t="s">
        <v>1388</v>
      </c>
      <c r="B1080" s="124" t="s">
        <v>1455</v>
      </c>
      <c r="C1080" s="124" t="s">
        <v>1441</v>
      </c>
      <c r="D1080" s="120">
        <v>1</v>
      </c>
    </row>
    <row r="1081" spans="1:4">
      <c r="A1081" s="124" t="s">
        <v>1388</v>
      </c>
      <c r="B1081" s="124" t="s">
        <v>1456</v>
      </c>
      <c r="C1081" s="124" t="s">
        <v>1441</v>
      </c>
      <c r="D1081" s="120">
        <v>1</v>
      </c>
    </row>
    <row r="1082" spans="1:4">
      <c r="A1082" s="124" t="s">
        <v>143</v>
      </c>
      <c r="B1082" s="124" t="s">
        <v>1457</v>
      </c>
      <c r="C1082" s="124" t="s">
        <v>1441</v>
      </c>
      <c r="D1082" s="120">
        <v>1</v>
      </c>
    </row>
    <row r="1083" spans="1:4">
      <c r="A1083" s="124" t="s">
        <v>682</v>
      </c>
      <c r="B1083" s="124" t="s">
        <v>1458</v>
      </c>
      <c r="C1083" s="124" t="s">
        <v>1441</v>
      </c>
      <c r="D1083" s="120">
        <v>1</v>
      </c>
    </row>
    <row r="1084" spans="1:4">
      <c r="A1084" s="124" t="s">
        <v>139</v>
      </c>
      <c r="B1084" s="124" t="s">
        <v>1459</v>
      </c>
      <c r="C1084" s="124" t="s">
        <v>1441</v>
      </c>
      <c r="D1084" s="120">
        <v>1</v>
      </c>
    </row>
    <row r="1085" spans="1:4">
      <c r="A1085" s="124" t="s">
        <v>139</v>
      </c>
      <c r="B1085" s="124" t="s">
        <v>1460</v>
      </c>
      <c r="C1085" s="124" t="s">
        <v>1441</v>
      </c>
      <c r="D1085" s="120">
        <v>1</v>
      </c>
    </row>
    <row r="1086" spans="1:4">
      <c r="A1086" s="124" t="s">
        <v>1388</v>
      </c>
      <c r="B1086" s="124" t="s">
        <v>1461</v>
      </c>
      <c r="C1086" s="124" t="s">
        <v>1441</v>
      </c>
      <c r="D1086" s="120">
        <v>1</v>
      </c>
    </row>
    <row r="1087" spans="1:4">
      <c r="A1087" s="124" t="s">
        <v>1136</v>
      </c>
      <c r="B1087" s="124" t="s">
        <v>1462</v>
      </c>
      <c r="C1087" s="124" t="s">
        <v>1441</v>
      </c>
      <c r="D1087" s="120">
        <v>1</v>
      </c>
    </row>
    <row r="1088" spans="1:4">
      <c r="A1088" s="124" t="s">
        <v>303</v>
      </c>
      <c r="B1088" s="124" t="s">
        <v>1463</v>
      </c>
      <c r="C1088" s="124" t="s">
        <v>1441</v>
      </c>
      <c r="D1088" s="120">
        <v>1</v>
      </c>
    </row>
    <row r="1089" spans="1:4">
      <c r="A1089" s="124" t="s">
        <v>1464</v>
      </c>
      <c r="B1089" s="124" t="s">
        <v>1465</v>
      </c>
      <c r="C1089" s="124" t="s">
        <v>1441</v>
      </c>
      <c r="D1089" s="120">
        <v>1</v>
      </c>
    </row>
    <row r="1090" spans="1:4">
      <c r="A1090" s="124" t="s">
        <v>1273</v>
      </c>
      <c r="B1090" s="124" t="s">
        <v>1466</v>
      </c>
      <c r="C1090" s="124" t="s">
        <v>1441</v>
      </c>
      <c r="D1090" s="120">
        <v>1</v>
      </c>
    </row>
    <row r="1091" spans="1:4">
      <c r="A1091" s="124" t="s">
        <v>1273</v>
      </c>
      <c r="B1091" s="124" t="s">
        <v>1467</v>
      </c>
      <c r="C1091" s="124" t="s">
        <v>1441</v>
      </c>
      <c r="D1091" s="120">
        <v>1</v>
      </c>
    </row>
    <row r="1092" spans="1:4">
      <c r="A1092" s="124" t="s">
        <v>652</v>
      </c>
      <c r="B1092" s="124" t="s">
        <v>1468</v>
      </c>
      <c r="C1092" s="124" t="s">
        <v>1441</v>
      </c>
      <c r="D1092" s="120">
        <v>1</v>
      </c>
    </row>
    <row r="1093" spans="1:4">
      <c r="A1093" s="124" t="s">
        <v>1464</v>
      </c>
      <c r="B1093" s="124" t="s">
        <v>1469</v>
      </c>
      <c r="C1093" s="124" t="s">
        <v>1441</v>
      </c>
      <c r="D1093" s="120">
        <v>1</v>
      </c>
    </row>
    <row r="1094" spans="1:4">
      <c r="A1094" s="124" t="s">
        <v>1273</v>
      </c>
      <c r="B1094" s="124" t="s">
        <v>1470</v>
      </c>
      <c r="C1094" s="124" t="s">
        <v>1441</v>
      </c>
      <c r="D1094" s="120">
        <v>1</v>
      </c>
    </row>
    <row r="1095" spans="1:4">
      <c r="A1095" s="124" t="s">
        <v>1464</v>
      </c>
      <c r="B1095" s="124" t="s">
        <v>1471</v>
      </c>
      <c r="C1095" s="124" t="s">
        <v>1441</v>
      </c>
      <c r="D1095" s="120">
        <v>1</v>
      </c>
    </row>
    <row r="1096" spans="1:4">
      <c r="A1096" s="124" t="s">
        <v>1464</v>
      </c>
      <c r="B1096" s="124" t="s">
        <v>1472</v>
      </c>
      <c r="C1096" s="124" t="s">
        <v>1441</v>
      </c>
      <c r="D1096" s="120">
        <v>1</v>
      </c>
    </row>
    <row r="1097" spans="1:4">
      <c r="A1097" s="124" t="s">
        <v>1473</v>
      </c>
      <c r="B1097" s="124" t="s">
        <v>1474</v>
      </c>
      <c r="C1097" s="124" t="s">
        <v>1441</v>
      </c>
      <c r="D1097" s="120">
        <v>1</v>
      </c>
    </row>
    <row r="1098" spans="1:4">
      <c r="A1098" s="124" t="s">
        <v>1473</v>
      </c>
      <c r="B1098" s="124" t="s">
        <v>1475</v>
      </c>
      <c r="C1098" s="124" t="s">
        <v>1441</v>
      </c>
      <c r="D1098" s="120">
        <v>1</v>
      </c>
    </row>
    <row r="1099" spans="1:4">
      <c r="A1099" s="124" t="s">
        <v>1273</v>
      </c>
      <c r="B1099" s="124" t="s">
        <v>1476</v>
      </c>
      <c r="C1099" s="124" t="s">
        <v>1441</v>
      </c>
      <c r="D1099" s="120">
        <v>1</v>
      </c>
    </row>
    <row r="1100" spans="1:4">
      <c r="A1100" s="124" t="s">
        <v>129</v>
      </c>
      <c r="B1100" s="124" t="s">
        <v>1477</v>
      </c>
      <c r="C1100" s="124" t="s">
        <v>1478</v>
      </c>
      <c r="D1100" s="120">
        <v>1</v>
      </c>
    </row>
    <row r="1101" spans="1:4">
      <c r="A1101" s="124" t="s">
        <v>1181</v>
      </c>
      <c r="B1101" s="124" t="s">
        <v>1479</v>
      </c>
      <c r="C1101" s="124" t="s">
        <v>1478</v>
      </c>
      <c r="D1101" s="120">
        <v>1</v>
      </c>
    </row>
    <row r="1102" spans="1:4">
      <c r="A1102" s="124" t="s">
        <v>1181</v>
      </c>
      <c r="B1102" s="124" t="s">
        <v>1480</v>
      </c>
      <c r="C1102" s="124" t="s">
        <v>1478</v>
      </c>
      <c r="D1102" s="120">
        <v>1</v>
      </c>
    </row>
    <row r="1103" spans="1:4">
      <c r="A1103" s="124" t="s">
        <v>1181</v>
      </c>
      <c r="B1103" s="124" t="s">
        <v>1481</v>
      </c>
      <c r="C1103" s="124" t="s">
        <v>1478</v>
      </c>
      <c r="D1103" s="120">
        <v>1</v>
      </c>
    </row>
    <row r="1104" spans="1:4">
      <c r="A1104" s="124" t="s">
        <v>664</v>
      </c>
      <c r="B1104" s="124" t="s">
        <v>1482</v>
      </c>
      <c r="C1104" s="124" t="s">
        <v>1478</v>
      </c>
      <c r="D1104" s="120">
        <v>1</v>
      </c>
    </row>
    <row r="1105" spans="1:4">
      <c r="A1105" s="124" t="s">
        <v>1181</v>
      </c>
      <c r="B1105" s="124" t="s">
        <v>1483</v>
      </c>
      <c r="C1105" s="124" t="s">
        <v>1478</v>
      </c>
      <c r="D1105" s="120">
        <v>1</v>
      </c>
    </row>
    <row r="1106" spans="1:4">
      <c r="A1106" s="124" t="s">
        <v>315</v>
      </c>
      <c r="B1106" s="124" t="s">
        <v>1484</v>
      </c>
      <c r="C1106" s="124" t="s">
        <v>1478</v>
      </c>
      <c r="D1106" s="120">
        <v>1</v>
      </c>
    </row>
    <row r="1107" spans="1:4">
      <c r="A1107" s="124" t="s">
        <v>485</v>
      </c>
      <c r="B1107" s="124" t="s">
        <v>1485</v>
      </c>
      <c r="C1107" s="124" t="s">
        <v>1478</v>
      </c>
      <c r="D1107" s="120">
        <v>1</v>
      </c>
    </row>
    <row r="1108" spans="1:4">
      <c r="A1108" s="124" t="s">
        <v>485</v>
      </c>
      <c r="B1108" s="124" t="s">
        <v>1486</v>
      </c>
      <c r="C1108" s="124" t="s">
        <v>1478</v>
      </c>
      <c r="D1108" s="120">
        <v>1</v>
      </c>
    </row>
    <row r="1109" spans="1:4">
      <c r="A1109" s="124" t="s">
        <v>664</v>
      </c>
      <c r="B1109" s="124" t="s">
        <v>1487</v>
      </c>
      <c r="C1109" s="124" t="s">
        <v>1478</v>
      </c>
      <c r="D1109" s="120">
        <v>1</v>
      </c>
    </row>
    <row r="1110" spans="1:4">
      <c r="A1110" s="124" t="s">
        <v>666</v>
      </c>
      <c r="B1110" s="124" t="s">
        <v>1488</v>
      </c>
      <c r="C1110" s="124" t="s">
        <v>1478</v>
      </c>
      <c r="D1110" s="120">
        <v>1</v>
      </c>
    </row>
    <row r="1111" spans="1:4">
      <c r="A1111" s="124" t="s">
        <v>664</v>
      </c>
      <c r="B1111" s="124" t="s">
        <v>1489</v>
      </c>
      <c r="C1111" s="124" t="s">
        <v>1478</v>
      </c>
      <c r="D1111" s="120">
        <v>1</v>
      </c>
    </row>
    <row r="1112" spans="1:4">
      <c r="A1112" s="124" t="s">
        <v>664</v>
      </c>
      <c r="B1112" s="124" t="s">
        <v>1490</v>
      </c>
      <c r="C1112" s="124" t="s">
        <v>1478</v>
      </c>
      <c r="D1112" s="120">
        <v>1</v>
      </c>
    </row>
    <row r="1113" spans="1:4">
      <c r="A1113" s="124" t="s">
        <v>773</v>
      </c>
      <c r="B1113" s="124" t="s">
        <v>1491</v>
      </c>
      <c r="C1113" s="124" t="s">
        <v>1478</v>
      </c>
      <c r="D1113" s="120">
        <v>1</v>
      </c>
    </row>
    <row r="1114" spans="1:4">
      <c r="A1114" s="124" t="s">
        <v>773</v>
      </c>
      <c r="B1114" s="124" t="s">
        <v>1492</v>
      </c>
      <c r="C1114" s="124" t="s">
        <v>1478</v>
      </c>
      <c r="D1114" s="120">
        <v>1</v>
      </c>
    </row>
    <row r="1115" spans="1:4">
      <c r="A1115" s="124" t="s">
        <v>773</v>
      </c>
      <c r="B1115" s="124" t="s">
        <v>1493</v>
      </c>
      <c r="C1115" s="124" t="s">
        <v>1478</v>
      </c>
      <c r="D1115" s="120">
        <v>1</v>
      </c>
    </row>
    <row r="1116" spans="1:4">
      <c r="A1116" s="124" t="s">
        <v>773</v>
      </c>
      <c r="B1116" s="124" t="s">
        <v>1494</v>
      </c>
      <c r="C1116" s="124" t="s">
        <v>1478</v>
      </c>
      <c r="D1116" s="120">
        <v>1</v>
      </c>
    </row>
    <row r="1117" spans="1:4">
      <c r="A1117" s="124" t="s">
        <v>680</v>
      </c>
      <c r="B1117" s="124" t="s">
        <v>1495</v>
      </c>
      <c r="C1117" s="124" t="s">
        <v>1478</v>
      </c>
      <c r="D1117" s="120">
        <v>1</v>
      </c>
    </row>
    <row r="1118" spans="1:4">
      <c r="A1118" s="124" t="s">
        <v>1193</v>
      </c>
      <c r="B1118" s="124" t="s">
        <v>1496</v>
      </c>
      <c r="C1118" s="124" t="s">
        <v>1478</v>
      </c>
      <c r="D1118" s="120">
        <v>1</v>
      </c>
    </row>
    <row r="1119" spans="1:4">
      <c r="A1119" s="124" t="s">
        <v>1193</v>
      </c>
      <c r="B1119" s="124" t="s">
        <v>1497</v>
      </c>
      <c r="C1119" s="124" t="s">
        <v>1478</v>
      </c>
      <c r="D1119" s="120">
        <v>1</v>
      </c>
    </row>
    <row r="1120" spans="1:4">
      <c r="A1120" s="124" t="s">
        <v>485</v>
      </c>
      <c r="B1120" s="124" t="s">
        <v>1498</v>
      </c>
      <c r="C1120" s="124" t="s">
        <v>1478</v>
      </c>
      <c r="D1120" s="120">
        <v>1</v>
      </c>
    </row>
    <row r="1121" spans="1:4">
      <c r="A1121" s="124" t="s">
        <v>384</v>
      </c>
      <c r="B1121" s="124" t="s">
        <v>1499</v>
      </c>
      <c r="C1121" s="124" t="s">
        <v>1478</v>
      </c>
      <c r="D1121" s="120">
        <v>1</v>
      </c>
    </row>
    <row r="1122" spans="1:4">
      <c r="A1122" s="124" t="s">
        <v>646</v>
      </c>
      <c r="B1122" s="124" t="s">
        <v>1500</v>
      </c>
      <c r="C1122" s="124" t="s">
        <v>1478</v>
      </c>
      <c r="D1122" s="120">
        <v>1</v>
      </c>
    </row>
    <row r="1123" spans="1:4">
      <c r="A1123" s="124" t="s">
        <v>733</v>
      </c>
      <c r="B1123" s="124" t="s">
        <v>1501</v>
      </c>
      <c r="C1123" s="124" t="s">
        <v>1478</v>
      </c>
      <c r="D1123" s="120">
        <v>1</v>
      </c>
    </row>
    <row r="1124" spans="1:4">
      <c r="A1124" s="124" t="s">
        <v>321</v>
      </c>
      <c r="B1124" s="124" t="s">
        <v>1502</v>
      </c>
      <c r="C1124" s="124" t="s">
        <v>1478</v>
      </c>
      <c r="D1124" s="120">
        <v>1</v>
      </c>
    </row>
    <row r="1125" spans="1:4">
      <c r="A1125" s="124" t="s">
        <v>1193</v>
      </c>
      <c r="B1125" s="124" t="s">
        <v>1503</v>
      </c>
      <c r="C1125" s="124" t="s">
        <v>1478</v>
      </c>
      <c r="D1125" s="120">
        <v>1</v>
      </c>
    </row>
    <row r="1126" spans="1:4">
      <c r="A1126" s="124" t="s">
        <v>680</v>
      </c>
      <c r="B1126" s="124" t="s">
        <v>1504</v>
      </c>
      <c r="C1126" s="124" t="s">
        <v>1478</v>
      </c>
      <c r="D1126" s="120">
        <v>1</v>
      </c>
    </row>
    <row r="1127" spans="1:4">
      <c r="A1127" s="124" t="s">
        <v>790</v>
      </c>
      <c r="B1127" s="124" t="s">
        <v>1505</v>
      </c>
      <c r="C1127" s="124" t="s">
        <v>1478</v>
      </c>
      <c r="D1127" s="120">
        <v>1</v>
      </c>
    </row>
    <row r="1128" spans="1:4">
      <c r="A1128" s="124" t="s">
        <v>773</v>
      </c>
      <c r="B1128" s="124" t="s">
        <v>1506</v>
      </c>
      <c r="C1128" s="124" t="s">
        <v>1478</v>
      </c>
      <c r="D1128" s="120">
        <v>1</v>
      </c>
    </row>
    <row r="1129" spans="1:4">
      <c r="A1129" s="124" t="s">
        <v>646</v>
      </c>
      <c r="B1129" s="124" t="s">
        <v>1507</v>
      </c>
      <c r="C1129" s="124" t="s">
        <v>1478</v>
      </c>
      <c r="D1129" s="120">
        <v>1</v>
      </c>
    </row>
    <row r="1130" spans="1:4">
      <c r="A1130" s="124" t="s">
        <v>1193</v>
      </c>
      <c r="B1130" s="124" t="s">
        <v>1508</v>
      </c>
      <c r="C1130" s="124" t="s">
        <v>1478</v>
      </c>
      <c r="D1130" s="120">
        <v>1</v>
      </c>
    </row>
    <row r="1131" spans="1:4">
      <c r="A1131" s="124" t="s">
        <v>1193</v>
      </c>
      <c r="B1131" s="124" t="s">
        <v>1509</v>
      </c>
      <c r="C1131" s="124" t="s">
        <v>1478</v>
      </c>
      <c r="D1131" s="120">
        <v>1</v>
      </c>
    </row>
    <row r="1132" spans="1:4">
      <c r="A1132" s="124" t="s">
        <v>490</v>
      </c>
      <c r="B1132" s="124" t="s">
        <v>1510</v>
      </c>
      <c r="C1132" s="124" t="s">
        <v>1478</v>
      </c>
      <c r="D1132" s="120">
        <v>1</v>
      </c>
    </row>
    <row r="1133" spans="1:4">
      <c r="A1133" s="124" t="s">
        <v>1193</v>
      </c>
      <c r="B1133" s="124" t="s">
        <v>1511</v>
      </c>
      <c r="C1133" s="124" t="s">
        <v>1478</v>
      </c>
      <c r="D1133" s="120">
        <v>1</v>
      </c>
    </row>
    <row r="1134" spans="1:4">
      <c r="A1134" s="124" t="s">
        <v>384</v>
      </c>
      <c r="B1134" s="124" t="s">
        <v>1512</v>
      </c>
      <c r="C1134" s="124" t="s">
        <v>1478</v>
      </c>
      <c r="D1134" s="120">
        <v>1</v>
      </c>
    </row>
    <row r="1135" spans="1:4">
      <c r="A1135" s="124" t="s">
        <v>384</v>
      </c>
      <c r="B1135" s="124" t="s">
        <v>1513</v>
      </c>
      <c r="C1135" s="124" t="s">
        <v>1478</v>
      </c>
      <c r="D1135" s="120">
        <v>1</v>
      </c>
    </row>
    <row r="1136" spans="1:4">
      <c r="A1136" s="124" t="s">
        <v>127</v>
      </c>
      <c r="B1136" s="124" t="s">
        <v>1514</v>
      </c>
      <c r="C1136" s="124" t="s">
        <v>1478</v>
      </c>
      <c r="D1136" s="120">
        <v>1</v>
      </c>
    </row>
    <row r="1137" spans="1:4">
      <c r="A1137" s="124" t="s">
        <v>198</v>
      </c>
      <c r="B1137" s="124" t="s">
        <v>1515</v>
      </c>
      <c r="C1137" s="124" t="s">
        <v>1478</v>
      </c>
      <c r="D1137" s="120">
        <v>1</v>
      </c>
    </row>
    <row r="1138" spans="1:4">
      <c r="A1138" s="124" t="s">
        <v>321</v>
      </c>
      <c r="B1138" s="124" t="s">
        <v>1516</v>
      </c>
      <c r="C1138" s="124" t="s">
        <v>1478</v>
      </c>
      <c r="D1138" s="120">
        <v>1</v>
      </c>
    </row>
    <row r="1139" spans="1:4">
      <c r="A1139" s="124" t="s">
        <v>321</v>
      </c>
      <c r="B1139" s="124" t="s">
        <v>1517</v>
      </c>
      <c r="C1139" s="124" t="s">
        <v>1478</v>
      </c>
      <c r="D1139" s="120">
        <v>1</v>
      </c>
    </row>
    <row r="1140" spans="1:4">
      <c r="A1140" s="124" t="s">
        <v>1432</v>
      </c>
      <c r="B1140" s="124" t="s">
        <v>1518</v>
      </c>
      <c r="C1140" s="124" t="s">
        <v>1478</v>
      </c>
      <c r="D1140" s="120">
        <v>1</v>
      </c>
    </row>
    <row r="1141" spans="1:4">
      <c r="A1141" s="124" t="s">
        <v>214</v>
      </c>
      <c r="B1141" s="124" t="s">
        <v>1519</v>
      </c>
      <c r="C1141" s="124" t="s">
        <v>1478</v>
      </c>
      <c r="D1141" s="120">
        <v>1</v>
      </c>
    </row>
    <row r="1142" spans="1:4">
      <c r="A1142" s="124" t="s">
        <v>678</v>
      </c>
      <c r="B1142" s="124" t="s">
        <v>1520</v>
      </c>
      <c r="C1142" s="124" t="s">
        <v>1478</v>
      </c>
      <c r="D1142" s="120">
        <v>1</v>
      </c>
    </row>
    <row r="1143" spans="1:4">
      <c r="A1143" s="124" t="s">
        <v>135</v>
      </c>
      <c r="B1143" s="124" t="s">
        <v>1521</v>
      </c>
      <c r="C1143" s="124" t="s">
        <v>1478</v>
      </c>
      <c r="D1143" s="120">
        <v>1</v>
      </c>
    </row>
    <row r="1144" spans="1:4">
      <c r="A1144" s="124" t="s">
        <v>216</v>
      </c>
      <c r="B1144" s="124" t="s">
        <v>1522</v>
      </c>
      <c r="C1144" s="124" t="s">
        <v>1478</v>
      </c>
      <c r="D1144" s="120">
        <v>1</v>
      </c>
    </row>
    <row r="1145" spans="1:4">
      <c r="A1145" s="124" t="s">
        <v>678</v>
      </c>
      <c r="B1145" s="124" t="s">
        <v>1523</v>
      </c>
      <c r="C1145" s="124" t="s">
        <v>1478</v>
      </c>
      <c r="D1145" s="120">
        <v>1</v>
      </c>
    </row>
    <row r="1146" spans="1:4">
      <c r="A1146" s="124" t="s">
        <v>127</v>
      </c>
      <c r="B1146" s="124" t="s">
        <v>1524</v>
      </c>
      <c r="C1146" s="124" t="s">
        <v>1478</v>
      </c>
      <c r="D1146" s="120">
        <v>1</v>
      </c>
    </row>
    <row r="1147" spans="1:4">
      <c r="A1147" s="124" t="s">
        <v>222</v>
      </c>
      <c r="B1147" s="124" t="s">
        <v>1525</v>
      </c>
      <c r="C1147" s="124" t="s">
        <v>1478</v>
      </c>
      <c r="D1147" s="120">
        <v>1</v>
      </c>
    </row>
    <row r="1148" spans="1:4">
      <c r="A1148" s="124" t="s">
        <v>331</v>
      </c>
      <c r="B1148" s="124" t="s">
        <v>1526</v>
      </c>
      <c r="C1148" s="124" t="s">
        <v>1478</v>
      </c>
      <c r="D1148" s="120">
        <v>1</v>
      </c>
    </row>
    <row r="1149" spans="1:4">
      <c r="A1149" s="124" t="s">
        <v>331</v>
      </c>
      <c r="B1149" s="124" t="s">
        <v>1527</v>
      </c>
      <c r="C1149" s="124" t="s">
        <v>1478</v>
      </c>
      <c r="D1149" s="120">
        <v>1</v>
      </c>
    </row>
    <row r="1150" spans="1:4">
      <c r="A1150" s="124" t="s">
        <v>135</v>
      </c>
      <c r="B1150" s="124" t="s">
        <v>1528</v>
      </c>
      <c r="C1150" s="124" t="s">
        <v>1478</v>
      </c>
      <c r="D1150" s="120">
        <v>1</v>
      </c>
    </row>
    <row r="1151" spans="1:4">
      <c r="A1151" s="124" t="s">
        <v>662</v>
      </c>
      <c r="B1151" s="124" t="s">
        <v>1529</v>
      </c>
      <c r="C1151" s="124" t="s">
        <v>1478</v>
      </c>
      <c r="D1151" s="120">
        <v>1</v>
      </c>
    </row>
    <row r="1152" spans="1:4">
      <c r="A1152" s="124" t="s">
        <v>605</v>
      </c>
      <c r="B1152" s="124" t="s">
        <v>606</v>
      </c>
      <c r="C1152" s="124" t="s">
        <v>1478</v>
      </c>
      <c r="D1152" s="120">
        <v>1</v>
      </c>
    </row>
    <row r="1153" spans="1:5">
      <c r="A1153" s="124" t="s">
        <v>222</v>
      </c>
      <c r="B1153" s="124" t="s">
        <v>1530</v>
      </c>
      <c r="C1153" s="124" t="s">
        <v>1531</v>
      </c>
      <c r="D1153" s="120">
        <v>1</v>
      </c>
    </row>
    <row r="1154" spans="1:5">
      <c r="A1154" s="124" t="s">
        <v>711</v>
      </c>
      <c r="B1154" s="124" t="s">
        <v>1532</v>
      </c>
      <c r="C1154" s="124" t="s">
        <v>1533</v>
      </c>
      <c r="D1154" s="120">
        <v>1</v>
      </c>
    </row>
    <row r="1155" spans="1:5">
      <c r="A1155" s="124"/>
      <c r="B1155" s="124"/>
      <c r="C1155" s="124"/>
    </row>
    <row r="1156" spans="1:5">
      <c r="A1156" s="126" t="s">
        <v>1534</v>
      </c>
      <c r="E1156" s="120" t="s">
        <v>1535</v>
      </c>
    </row>
    <row r="1157" spans="1:5">
      <c r="A1157" s="127" t="s">
        <v>1536</v>
      </c>
      <c r="E1157" s="120">
        <v>1</v>
      </c>
    </row>
    <row r="1158" spans="1:5">
      <c r="A1158" s="127" t="s">
        <v>1537</v>
      </c>
      <c r="E1158" s="120">
        <v>1</v>
      </c>
    </row>
    <row r="1159" spans="1:5">
      <c r="A1159" s="126" t="s">
        <v>1538</v>
      </c>
      <c r="E1159" s="120" t="s">
        <v>1535</v>
      </c>
    </row>
    <row r="1160" spans="1:5">
      <c r="A1160" s="127" t="s">
        <v>1539</v>
      </c>
      <c r="E1160" s="120">
        <v>1</v>
      </c>
    </row>
    <row r="1161" spans="1:5">
      <c r="A1161" s="127" t="s">
        <v>1540</v>
      </c>
      <c r="E1161" s="120">
        <v>1</v>
      </c>
    </row>
    <row r="1162" spans="1:5">
      <c r="A1162" s="127" t="s">
        <v>1541</v>
      </c>
      <c r="E1162" s="120">
        <v>1</v>
      </c>
    </row>
    <row r="1163" spans="1:5">
      <c r="A1163" s="127" t="s">
        <v>1542</v>
      </c>
      <c r="E1163" s="120">
        <v>1</v>
      </c>
    </row>
    <row r="1164" spans="1:5">
      <c r="A1164" s="126" t="s">
        <v>1543</v>
      </c>
      <c r="E1164" s="120" t="s">
        <v>1535</v>
      </c>
    </row>
    <row r="1165" spans="1:5">
      <c r="A1165" s="127" t="s">
        <v>1544</v>
      </c>
      <c r="E1165" s="120">
        <v>1</v>
      </c>
    </row>
    <row r="1166" spans="1:5">
      <c r="A1166" s="127" t="s">
        <v>1545</v>
      </c>
      <c r="E1166" s="120">
        <v>1</v>
      </c>
    </row>
    <row r="1167" spans="1:5">
      <c r="A1167" s="127" t="s">
        <v>1546</v>
      </c>
      <c r="E1167" s="120">
        <v>1</v>
      </c>
    </row>
    <row r="1168" spans="1:5">
      <c r="A1168" s="126" t="s">
        <v>1547</v>
      </c>
      <c r="E1168" s="120" t="s">
        <v>1535</v>
      </c>
    </row>
    <row r="1169" spans="1:5">
      <c r="A1169" s="127" t="s">
        <v>1548</v>
      </c>
      <c r="E1169" s="120">
        <v>1</v>
      </c>
    </row>
    <row r="1170" spans="1:5">
      <c r="A1170" s="127" t="s">
        <v>1549</v>
      </c>
      <c r="E1170" s="120">
        <v>1</v>
      </c>
    </row>
    <row r="1171" spans="1:5">
      <c r="A1171" s="127" t="s">
        <v>1550</v>
      </c>
      <c r="E1171" s="120">
        <v>1</v>
      </c>
    </row>
    <row r="1172" spans="1:5">
      <c r="A1172" s="127" t="s">
        <v>1551</v>
      </c>
      <c r="E1172" s="120">
        <v>1</v>
      </c>
    </row>
    <row r="1173" spans="1:5">
      <c r="A1173" s="126" t="s">
        <v>1552</v>
      </c>
      <c r="E1173" s="120" t="s">
        <v>1535</v>
      </c>
    </row>
    <row r="1174" spans="1:5">
      <c r="A1174" s="127" t="s">
        <v>1553</v>
      </c>
      <c r="E1174" s="120">
        <v>1</v>
      </c>
    </row>
    <row r="1175" spans="1:5">
      <c r="A1175" s="127" t="s">
        <v>1554</v>
      </c>
      <c r="E1175" s="120">
        <v>1</v>
      </c>
    </row>
    <row r="1176" spans="1:5">
      <c r="A1176" s="127" t="s">
        <v>1555</v>
      </c>
      <c r="E1176" s="120">
        <v>1</v>
      </c>
    </row>
    <row r="1177" spans="1:5">
      <c r="A1177" s="127" t="s">
        <v>1556</v>
      </c>
      <c r="E1177" s="120">
        <v>1</v>
      </c>
    </row>
    <row r="1178" spans="1:5">
      <c r="A1178" s="127" t="s">
        <v>1557</v>
      </c>
      <c r="E1178" s="120">
        <v>1</v>
      </c>
    </row>
    <row r="1179" spans="1:5">
      <c r="A1179" s="127" t="s">
        <v>1558</v>
      </c>
      <c r="E1179" s="120">
        <v>1</v>
      </c>
    </row>
    <row r="1180" spans="1:5">
      <c r="A1180" s="127" t="s">
        <v>1559</v>
      </c>
      <c r="E1180" s="120">
        <v>1</v>
      </c>
    </row>
    <row r="1181" spans="1:5">
      <c r="A1181" s="127" t="s">
        <v>1560</v>
      </c>
      <c r="E1181" s="120">
        <v>1</v>
      </c>
    </row>
    <row r="1182" spans="1:5">
      <c r="A1182" s="127" t="s">
        <v>1561</v>
      </c>
      <c r="E1182" s="120">
        <v>1</v>
      </c>
    </row>
    <row r="1183" spans="1:5">
      <c r="A1183" s="126" t="s">
        <v>1562</v>
      </c>
      <c r="E1183" s="120" t="s">
        <v>1535</v>
      </c>
    </row>
    <row r="1184" spans="1:5">
      <c r="A1184" s="127" t="s">
        <v>1563</v>
      </c>
      <c r="E1184" s="120">
        <v>1</v>
      </c>
    </row>
    <row r="1185" spans="1:5">
      <c r="A1185" s="127" t="s">
        <v>1564</v>
      </c>
      <c r="E1185" s="120">
        <v>1</v>
      </c>
    </row>
    <row r="1186" spans="1:5">
      <c r="A1186" s="127" t="s">
        <v>1565</v>
      </c>
      <c r="E1186" s="120">
        <v>1</v>
      </c>
    </row>
    <row r="1187" spans="1:5">
      <c r="A1187" s="127" t="s">
        <v>1566</v>
      </c>
      <c r="E1187" s="120">
        <v>1</v>
      </c>
    </row>
    <row r="1188" spans="1:5">
      <c r="A1188" s="126" t="s">
        <v>1567</v>
      </c>
      <c r="E1188" s="120" t="s">
        <v>1535</v>
      </c>
    </row>
    <row r="1189" spans="1:5">
      <c r="A1189" s="127" t="s">
        <v>1568</v>
      </c>
      <c r="E1189" s="120">
        <v>1</v>
      </c>
    </row>
    <row r="1190" spans="1:5">
      <c r="A1190" s="127" t="s">
        <v>1569</v>
      </c>
      <c r="E1190" s="120">
        <v>1</v>
      </c>
    </row>
    <row r="1191" spans="1:5">
      <c r="A1191" s="127" t="s">
        <v>1570</v>
      </c>
      <c r="E1191" s="120">
        <v>1</v>
      </c>
    </row>
    <row r="1192" spans="1:5">
      <c r="A1192" s="127" t="s">
        <v>1571</v>
      </c>
      <c r="E1192" s="120">
        <v>1</v>
      </c>
    </row>
    <row r="1193" spans="1:5">
      <c r="A1193" s="127" t="s">
        <v>1572</v>
      </c>
      <c r="E1193" s="120">
        <v>1</v>
      </c>
    </row>
    <row r="1194" spans="1:5">
      <c r="A1194" s="127" t="s">
        <v>1573</v>
      </c>
      <c r="E1194" s="120">
        <v>1</v>
      </c>
    </row>
    <row r="1195" spans="1:5">
      <c r="A1195" s="127" t="s">
        <v>1574</v>
      </c>
      <c r="E1195" s="120">
        <v>1</v>
      </c>
    </row>
    <row r="1196" spans="1:5">
      <c r="A1196" s="126" t="s">
        <v>1575</v>
      </c>
      <c r="E1196" s="120" t="s">
        <v>1535</v>
      </c>
    </row>
    <row r="1197" spans="1:5">
      <c r="A1197" s="127" t="s">
        <v>1576</v>
      </c>
      <c r="E1197" s="120">
        <v>1</v>
      </c>
    </row>
    <row r="1198" spans="1:5">
      <c r="A1198" s="127" t="s">
        <v>1577</v>
      </c>
      <c r="E1198" s="120">
        <v>1</v>
      </c>
    </row>
    <row r="1199" spans="1:5">
      <c r="A1199" s="127" t="s">
        <v>1578</v>
      </c>
      <c r="E1199" s="120">
        <v>1</v>
      </c>
    </row>
    <row r="1200" spans="1:5">
      <c r="A1200" s="126" t="s">
        <v>1579</v>
      </c>
      <c r="E1200" s="120" t="s">
        <v>1535</v>
      </c>
    </row>
    <row r="1201" spans="1:5">
      <c r="A1201" s="127" t="s">
        <v>1580</v>
      </c>
      <c r="E1201" s="120">
        <v>1</v>
      </c>
    </row>
    <row r="1202" spans="1:5">
      <c r="A1202" s="127" t="s">
        <v>1581</v>
      </c>
      <c r="E1202" s="120">
        <v>1</v>
      </c>
    </row>
    <row r="1203" spans="1:5">
      <c r="A1203" s="127" t="s">
        <v>1582</v>
      </c>
      <c r="E1203" s="120">
        <v>1</v>
      </c>
    </row>
    <row r="1204" spans="1:5">
      <c r="A1204" s="127" t="s">
        <v>1583</v>
      </c>
      <c r="E1204" s="120">
        <v>1</v>
      </c>
    </row>
    <row r="1205" spans="1:5">
      <c r="A1205" s="127" t="s">
        <v>1584</v>
      </c>
      <c r="E1205" s="120">
        <v>1</v>
      </c>
    </row>
    <row r="1206" spans="1:5">
      <c r="A1206" s="127" t="s">
        <v>1585</v>
      </c>
      <c r="E1206" s="120">
        <v>1</v>
      </c>
    </row>
    <row r="1207" spans="1:5">
      <c r="A1207" s="126" t="s">
        <v>1586</v>
      </c>
      <c r="E1207" s="120" t="s">
        <v>1535</v>
      </c>
    </row>
    <row r="1208" spans="1:5">
      <c r="A1208" s="127" t="s">
        <v>1587</v>
      </c>
      <c r="E1208" s="120">
        <v>1</v>
      </c>
    </row>
    <row r="1209" spans="1:5">
      <c r="A1209" s="127" t="s">
        <v>1588</v>
      </c>
      <c r="E1209" s="120">
        <v>1</v>
      </c>
    </row>
    <row r="1210" spans="1:5">
      <c r="A1210" s="127" t="s">
        <v>1589</v>
      </c>
      <c r="E1210" s="120">
        <v>1</v>
      </c>
    </row>
    <row r="1211" spans="1:5">
      <c r="A1211" s="127" t="s">
        <v>1590</v>
      </c>
      <c r="E1211" s="120">
        <v>1</v>
      </c>
    </row>
    <row r="1212" spans="1:5">
      <c r="A1212" s="127" t="s">
        <v>1591</v>
      </c>
      <c r="E1212" s="120">
        <v>1</v>
      </c>
    </row>
    <row r="1213" spans="1:5">
      <c r="A1213" s="126" t="s">
        <v>1592</v>
      </c>
      <c r="E1213" s="120" t="s">
        <v>1535</v>
      </c>
    </row>
    <row r="1214" spans="1:5">
      <c r="A1214" s="127" t="s">
        <v>1593</v>
      </c>
      <c r="E1214" s="120">
        <v>1</v>
      </c>
    </row>
    <row r="1215" spans="1:5">
      <c r="A1215" s="127" t="s">
        <v>1594</v>
      </c>
      <c r="E1215" s="120">
        <v>1</v>
      </c>
    </row>
    <row r="1216" spans="1:5">
      <c r="A1216" s="127" t="s">
        <v>1595</v>
      </c>
      <c r="E1216" s="120">
        <v>1</v>
      </c>
    </row>
    <row r="1217" spans="1:5">
      <c r="A1217" s="127" t="s">
        <v>1596</v>
      </c>
      <c r="E1217" s="120">
        <v>1</v>
      </c>
    </row>
    <row r="1218" spans="1:5">
      <c r="A1218" s="126" t="s">
        <v>1597</v>
      </c>
      <c r="E1218" s="120" t="s">
        <v>1535</v>
      </c>
    </row>
    <row r="1219" spans="1:5">
      <c r="A1219" s="127" t="s">
        <v>1598</v>
      </c>
      <c r="E1219" s="120">
        <v>1</v>
      </c>
    </row>
    <row r="1220" spans="1:5">
      <c r="A1220" s="127" t="s">
        <v>1599</v>
      </c>
      <c r="E1220" s="120">
        <v>1</v>
      </c>
    </row>
    <row r="1221" spans="1:5">
      <c r="A1221" s="127" t="s">
        <v>1600</v>
      </c>
      <c r="E1221" s="120">
        <v>1</v>
      </c>
    </row>
    <row r="1222" spans="1:5">
      <c r="A1222" s="126" t="s">
        <v>1601</v>
      </c>
      <c r="E1222" s="120" t="s">
        <v>1535</v>
      </c>
    </row>
    <row r="1223" spans="1:5">
      <c r="A1223" s="127" t="s">
        <v>1602</v>
      </c>
      <c r="E1223" s="120">
        <v>1</v>
      </c>
    </row>
    <row r="1224" spans="1:5">
      <c r="A1224" s="127" t="s">
        <v>1603</v>
      </c>
      <c r="E1224" s="120">
        <v>1</v>
      </c>
    </row>
    <row r="1225" spans="1:5">
      <c r="A1225" s="126" t="s">
        <v>1604</v>
      </c>
      <c r="E1225" s="120" t="s">
        <v>1535</v>
      </c>
    </row>
    <row r="1226" spans="1:5">
      <c r="A1226" s="127" t="s">
        <v>1605</v>
      </c>
      <c r="E1226" s="120">
        <v>1</v>
      </c>
    </row>
    <row r="1227" spans="1:5">
      <c r="A1227" s="127" t="s">
        <v>1606</v>
      </c>
      <c r="E1227" s="120">
        <v>1</v>
      </c>
    </row>
    <row r="1228" spans="1:5">
      <c r="A1228" s="127" t="s">
        <v>1607</v>
      </c>
      <c r="E1228" s="120">
        <v>1</v>
      </c>
    </row>
    <row r="1229" spans="1:5">
      <c r="A1229" s="127" t="s">
        <v>1608</v>
      </c>
      <c r="E1229" s="120">
        <v>1</v>
      </c>
    </row>
    <row r="1230" spans="1:5">
      <c r="A1230" s="126" t="s">
        <v>1609</v>
      </c>
      <c r="E1230" s="120" t="s">
        <v>1535</v>
      </c>
    </row>
    <row r="1231" spans="1:5">
      <c r="A1231" s="127" t="s">
        <v>1610</v>
      </c>
      <c r="E1231" s="120">
        <v>1</v>
      </c>
    </row>
    <row r="1232" spans="1:5">
      <c r="A1232" s="127" t="s">
        <v>1596</v>
      </c>
      <c r="E1232" s="120">
        <v>1</v>
      </c>
    </row>
    <row r="1233" spans="1:5">
      <c r="A1233" s="126" t="s">
        <v>1611</v>
      </c>
      <c r="E1233" s="120" t="s">
        <v>1535</v>
      </c>
    </row>
    <row r="1234" spans="1:5">
      <c r="A1234" s="127" t="s">
        <v>1612</v>
      </c>
      <c r="E1234" s="120">
        <v>1</v>
      </c>
    </row>
    <row r="1235" spans="1:5">
      <c r="A1235" s="127" t="s">
        <v>1613</v>
      </c>
      <c r="E1235" s="120">
        <v>1</v>
      </c>
    </row>
    <row r="1236" spans="1:5">
      <c r="A1236" s="127" t="s">
        <v>1614</v>
      </c>
      <c r="E1236" s="120">
        <v>1</v>
      </c>
    </row>
    <row r="1237" spans="1:5">
      <c r="A1237" s="126" t="s">
        <v>1615</v>
      </c>
      <c r="E1237" s="120" t="s">
        <v>1535</v>
      </c>
    </row>
    <row r="1238" spans="1:5">
      <c r="A1238" s="127" t="s">
        <v>1616</v>
      </c>
      <c r="E1238" s="120">
        <v>1</v>
      </c>
    </row>
    <row r="1239" spans="1:5">
      <c r="A1239" s="127" t="s">
        <v>1617</v>
      </c>
      <c r="E1239" s="120">
        <v>1</v>
      </c>
    </row>
    <row r="1240" spans="1:5">
      <c r="A1240" s="127" t="s">
        <v>1618</v>
      </c>
      <c r="E1240" s="120">
        <v>1</v>
      </c>
    </row>
    <row r="1241" spans="1:5">
      <c r="A1241" s="126" t="s">
        <v>1619</v>
      </c>
      <c r="E1241" s="120" t="s">
        <v>1535</v>
      </c>
    </row>
    <row r="1242" spans="1:5">
      <c r="A1242" s="127" t="s">
        <v>1620</v>
      </c>
      <c r="E1242" s="120">
        <v>1</v>
      </c>
    </row>
    <row r="1243" spans="1:5">
      <c r="A1243" s="127" t="s">
        <v>1621</v>
      </c>
      <c r="E1243" s="120">
        <v>1</v>
      </c>
    </row>
    <row r="1244" spans="1:5">
      <c r="A1244" s="126" t="s">
        <v>1622</v>
      </c>
      <c r="E1244" s="120" t="s">
        <v>1535</v>
      </c>
    </row>
    <row r="1245" spans="1:5">
      <c r="A1245" s="127" t="s">
        <v>1623</v>
      </c>
      <c r="E1245" s="120">
        <v>1</v>
      </c>
    </row>
    <row r="1246" spans="1:5">
      <c r="A1246" s="126" t="s">
        <v>1624</v>
      </c>
      <c r="E1246" s="120" t="s">
        <v>1535</v>
      </c>
    </row>
    <row r="1247" spans="1:5">
      <c r="A1247" s="127" t="s">
        <v>1625</v>
      </c>
      <c r="E1247" s="120">
        <v>1</v>
      </c>
    </row>
    <row r="1248" spans="1:5">
      <c r="A1248" s="126" t="s">
        <v>1626</v>
      </c>
      <c r="E1248" s="120" t="s">
        <v>1535</v>
      </c>
    </row>
    <row r="1249" spans="1:5">
      <c r="A1249" s="127" t="s">
        <v>1627</v>
      </c>
      <c r="E1249" s="120">
        <v>1</v>
      </c>
    </row>
    <row r="1250" spans="1:5">
      <c r="A1250" s="126" t="s">
        <v>1628</v>
      </c>
      <c r="E1250" s="120" t="s">
        <v>1535</v>
      </c>
    </row>
    <row r="1251" spans="1:5">
      <c r="A1251" s="127" t="s">
        <v>1629</v>
      </c>
      <c r="E1251" s="120">
        <v>1</v>
      </c>
    </row>
    <row r="1252" spans="1:5">
      <c r="A1252" s="126" t="s">
        <v>1630</v>
      </c>
      <c r="E1252" s="120" t="s">
        <v>1535</v>
      </c>
    </row>
    <row r="1253" spans="1:5">
      <c r="A1253" s="127" t="s">
        <v>1631</v>
      </c>
      <c r="E1253" s="120">
        <v>1</v>
      </c>
    </row>
    <row r="1254" spans="1:5">
      <c r="A1254" s="126" t="s">
        <v>1632</v>
      </c>
      <c r="E1254" s="120" t="s">
        <v>1535</v>
      </c>
    </row>
    <row r="1255" spans="1:5">
      <c r="A1255" s="127" t="s">
        <v>1633</v>
      </c>
      <c r="E1255" s="120">
        <v>1</v>
      </c>
    </row>
    <row r="1256" spans="1:5">
      <c r="A1256" s="127" t="s">
        <v>1634</v>
      </c>
      <c r="E1256" s="120">
        <v>1</v>
      </c>
    </row>
    <row r="1257" spans="1:5">
      <c r="A1257" s="127" t="s">
        <v>1635</v>
      </c>
      <c r="E1257" s="120">
        <v>1</v>
      </c>
    </row>
    <row r="1258" spans="1:5">
      <c r="A1258" s="126" t="s">
        <v>1636</v>
      </c>
      <c r="E1258" s="120" t="s">
        <v>1535</v>
      </c>
    </row>
    <row r="1259" spans="1:5">
      <c r="A1259" s="127" t="s">
        <v>1637</v>
      </c>
      <c r="E1259" s="120">
        <v>1</v>
      </c>
    </row>
    <row r="1260" spans="1:5">
      <c r="A1260" s="126" t="s">
        <v>1638</v>
      </c>
      <c r="E1260" s="120" t="s">
        <v>1535</v>
      </c>
    </row>
    <row r="1261" spans="1:5">
      <c r="A1261" s="127" t="s">
        <v>1639</v>
      </c>
      <c r="E1261" s="120">
        <v>1</v>
      </c>
    </row>
    <row r="1262" spans="1:5">
      <c r="A1262" s="127" t="s">
        <v>1640</v>
      </c>
      <c r="E1262" s="120">
        <v>1</v>
      </c>
    </row>
    <row r="1263" spans="1:5">
      <c r="A1263" s="127" t="s">
        <v>1641</v>
      </c>
      <c r="E1263" s="120">
        <v>1</v>
      </c>
    </row>
    <row r="1264" spans="1:5">
      <c r="A1264" s="126" t="s">
        <v>1642</v>
      </c>
      <c r="E1264" s="120" t="s">
        <v>1535</v>
      </c>
    </row>
    <row r="1265" spans="1:5">
      <c r="A1265" s="127" t="s">
        <v>1643</v>
      </c>
      <c r="E1265" s="120">
        <v>1</v>
      </c>
    </row>
    <row r="1266" spans="1:5">
      <c r="A1266" s="127" t="s">
        <v>1644</v>
      </c>
      <c r="E1266" s="120">
        <v>1</v>
      </c>
    </row>
    <row r="1267" spans="1:5">
      <c r="A1267" s="127" t="s">
        <v>1645</v>
      </c>
      <c r="E1267" s="120">
        <v>1</v>
      </c>
    </row>
    <row r="1268" spans="1:5">
      <c r="A1268" s="127" t="s">
        <v>1646</v>
      </c>
      <c r="E1268" s="120">
        <v>1</v>
      </c>
    </row>
    <row r="1269" spans="1:5">
      <c r="A1269" s="127" t="s">
        <v>1647</v>
      </c>
      <c r="E1269" s="120">
        <v>1</v>
      </c>
    </row>
    <row r="1270" spans="1:5">
      <c r="A1270" s="127" t="s">
        <v>1648</v>
      </c>
      <c r="E1270" s="120">
        <v>1</v>
      </c>
    </row>
    <row r="1271" spans="1:5">
      <c r="A1271" s="127" t="s">
        <v>1649</v>
      </c>
      <c r="E1271" s="120">
        <v>1</v>
      </c>
    </row>
    <row r="1272" spans="1:5">
      <c r="A1272" s="126" t="s">
        <v>1650</v>
      </c>
      <c r="E1272" s="120" t="s">
        <v>1535</v>
      </c>
    </row>
    <row r="1273" spans="1:5">
      <c r="A1273" s="127" t="s">
        <v>1651</v>
      </c>
      <c r="E1273" s="120">
        <v>1</v>
      </c>
    </row>
    <row r="1274" spans="1:5">
      <c r="A1274" s="127" t="s">
        <v>1652</v>
      </c>
      <c r="E1274" s="120">
        <v>1</v>
      </c>
    </row>
    <row r="1275" spans="1:5">
      <c r="A1275" s="126" t="s">
        <v>1653</v>
      </c>
      <c r="E1275" s="120" t="s">
        <v>1535</v>
      </c>
    </row>
    <row r="1276" spans="1:5">
      <c r="A1276" s="127" t="s">
        <v>1654</v>
      </c>
      <c r="E1276" s="120">
        <v>1</v>
      </c>
    </row>
    <row r="1277" spans="1:5">
      <c r="A1277" s="126" t="s">
        <v>1655</v>
      </c>
      <c r="E1277" s="120" t="s">
        <v>1535</v>
      </c>
    </row>
    <row r="1278" spans="1:5">
      <c r="A1278" s="127" t="s">
        <v>1656</v>
      </c>
      <c r="E1278" s="120">
        <v>1</v>
      </c>
    </row>
    <row r="1279" spans="1:5">
      <c r="A1279" s="126" t="s">
        <v>1657</v>
      </c>
      <c r="E1279" s="120" t="s">
        <v>1535</v>
      </c>
    </row>
    <row r="1280" spans="1:5">
      <c r="A1280" s="127" t="s">
        <v>1658</v>
      </c>
      <c r="E1280" s="120">
        <v>1</v>
      </c>
    </row>
    <row r="1281" spans="1:5">
      <c r="A1281" s="126" t="s">
        <v>1659</v>
      </c>
      <c r="E1281" s="120" t="s">
        <v>1535</v>
      </c>
    </row>
    <row r="1282" spans="1:5">
      <c r="A1282" s="127" t="s">
        <v>1660</v>
      </c>
      <c r="E1282" s="120">
        <v>1</v>
      </c>
    </row>
    <row r="1283" spans="1:5">
      <c r="A1283" s="126" t="s">
        <v>1661</v>
      </c>
      <c r="E1283" s="120" t="s">
        <v>1535</v>
      </c>
    </row>
    <row r="1284" spans="1:5">
      <c r="A1284" s="127" t="s">
        <v>1662</v>
      </c>
      <c r="E1284" s="120">
        <v>1</v>
      </c>
    </row>
    <row r="1285" spans="1:5">
      <c r="A1285" s="126" t="s">
        <v>1663</v>
      </c>
      <c r="E1285" s="120" t="s">
        <v>1535</v>
      </c>
    </row>
    <row r="1286" spans="1:5">
      <c r="A1286" s="127" t="s">
        <v>1664</v>
      </c>
      <c r="E1286" s="120">
        <v>1</v>
      </c>
    </row>
    <row r="1287" spans="1:5">
      <c r="A1287" s="126" t="s">
        <v>1665</v>
      </c>
      <c r="E1287" s="120" t="s">
        <v>1535</v>
      </c>
    </row>
    <row r="1288" spans="1:5">
      <c r="A1288" s="127" t="s">
        <v>1666</v>
      </c>
      <c r="E1288" s="120">
        <v>1</v>
      </c>
    </row>
    <row r="1289" spans="1:5">
      <c r="A1289" s="126" t="s">
        <v>1667</v>
      </c>
      <c r="E1289" s="120" t="s">
        <v>1535</v>
      </c>
    </row>
    <row r="1290" spans="1:5">
      <c r="A1290" s="127" t="s">
        <v>1668</v>
      </c>
      <c r="E1290" s="120">
        <v>1</v>
      </c>
    </row>
    <row r="1291" spans="1:5">
      <c r="A1291" s="126" t="s">
        <v>1669</v>
      </c>
      <c r="E1291" s="120" t="s">
        <v>1535</v>
      </c>
    </row>
    <row r="1292" spans="1:5">
      <c r="A1292" s="127" t="s">
        <v>1670</v>
      </c>
      <c r="E1292" s="120">
        <v>1</v>
      </c>
    </row>
    <row r="1293" spans="1:5">
      <c r="A1293" s="126" t="s">
        <v>1671</v>
      </c>
      <c r="E1293" s="120" t="s">
        <v>1535</v>
      </c>
    </row>
    <row r="1294" spans="1:5">
      <c r="A1294" s="127" t="s">
        <v>1672</v>
      </c>
      <c r="E1294" s="120">
        <v>1</v>
      </c>
    </row>
    <row r="1295" spans="1:5">
      <c r="A1295" s="126" t="s">
        <v>1673</v>
      </c>
      <c r="E1295" s="120" t="s">
        <v>1535</v>
      </c>
    </row>
    <row r="1296" spans="1:5">
      <c r="A1296" s="127" t="s">
        <v>1674</v>
      </c>
      <c r="E1296" s="120">
        <v>1</v>
      </c>
    </row>
    <row r="1297" spans="1:5">
      <c r="A1297" s="126" t="s">
        <v>1675</v>
      </c>
      <c r="E1297" s="120" t="s">
        <v>1535</v>
      </c>
    </row>
    <row r="1298" spans="1:5">
      <c r="A1298" s="127" t="s">
        <v>1676</v>
      </c>
      <c r="E1298" s="120">
        <v>1</v>
      </c>
    </row>
    <row r="1299" spans="1:5">
      <c r="A1299" s="126" t="s">
        <v>1677</v>
      </c>
      <c r="E1299" s="120" t="s">
        <v>1535</v>
      </c>
    </row>
    <row r="1300" spans="1:5">
      <c r="A1300" s="127" t="s">
        <v>1676</v>
      </c>
      <c r="E1300" s="120">
        <v>1</v>
      </c>
    </row>
    <row r="1301" spans="1:5">
      <c r="A1301" s="126" t="s">
        <v>1678</v>
      </c>
      <c r="E1301" s="120" t="s">
        <v>1535</v>
      </c>
    </row>
    <row r="1302" spans="1:5">
      <c r="A1302" s="127" t="s">
        <v>1679</v>
      </c>
      <c r="E1302" s="120">
        <v>1</v>
      </c>
    </row>
    <row r="1303" spans="1:5">
      <c r="A1303" s="126" t="s">
        <v>1680</v>
      </c>
      <c r="E1303" s="120" t="s">
        <v>1535</v>
      </c>
    </row>
    <row r="1304" spans="1:5">
      <c r="A1304" s="127" t="s">
        <v>1681</v>
      </c>
      <c r="E1304" s="120">
        <v>1</v>
      </c>
    </row>
    <row r="1305" spans="1:5">
      <c r="A1305" s="126" t="s">
        <v>1682</v>
      </c>
      <c r="E1305" s="120" t="s">
        <v>1535</v>
      </c>
    </row>
    <row r="1306" spans="1:5">
      <c r="A1306" s="127" t="s">
        <v>1683</v>
      </c>
      <c r="E1306" s="120">
        <v>1</v>
      </c>
    </row>
    <row r="1307" spans="1:5">
      <c r="A1307" s="126" t="s">
        <v>1684</v>
      </c>
      <c r="E1307" s="120" t="s">
        <v>1535</v>
      </c>
    </row>
    <row r="1308" spans="1:5">
      <c r="A1308" s="127" t="s">
        <v>1685</v>
      </c>
      <c r="E1308" s="120">
        <v>1</v>
      </c>
    </row>
    <row r="1309" spans="1:5">
      <c r="A1309" s="126" t="s">
        <v>1686</v>
      </c>
      <c r="E1309" s="120" t="s">
        <v>1535</v>
      </c>
    </row>
    <row r="1310" spans="1:5">
      <c r="A1310" s="127" t="s">
        <v>1683</v>
      </c>
      <c r="E1310" s="120">
        <v>1</v>
      </c>
    </row>
    <row r="1311" spans="1:5">
      <c r="A1311" s="126" t="s">
        <v>1687</v>
      </c>
      <c r="E1311" s="120" t="s">
        <v>1535</v>
      </c>
    </row>
    <row r="1312" spans="1:5">
      <c r="A1312" s="127" t="s">
        <v>1688</v>
      </c>
      <c r="E1312" s="120">
        <v>1</v>
      </c>
    </row>
    <row r="1313" spans="1:5">
      <c r="A1313" s="126" t="s">
        <v>1689</v>
      </c>
      <c r="E1313" s="120" t="s">
        <v>1535</v>
      </c>
    </row>
    <row r="1314" spans="1:5">
      <c r="A1314" s="127" t="s">
        <v>1690</v>
      </c>
      <c r="E1314" s="120">
        <v>1</v>
      </c>
    </row>
    <row r="1315" spans="1:5">
      <c r="A1315" s="126" t="s">
        <v>1691</v>
      </c>
      <c r="E1315" s="120" t="s">
        <v>1535</v>
      </c>
    </row>
    <row r="1316" spans="1:5">
      <c r="A1316" s="127" t="s">
        <v>1692</v>
      </c>
      <c r="E1316" s="120">
        <v>1</v>
      </c>
    </row>
    <row r="1317" spans="1:5">
      <c r="A1317" s="126" t="s">
        <v>1693</v>
      </c>
      <c r="E1317" s="120" t="s">
        <v>1535</v>
      </c>
    </row>
    <row r="1318" spans="1:5">
      <c r="A1318" s="127" t="s">
        <v>1694</v>
      </c>
      <c r="E1318" s="120">
        <v>1</v>
      </c>
    </row>
    <row r="1319" spans="1:5">
      <c r="A1319" s="126" t="s">
        <v>1695</v>
      </c>
      <c r="E1319" s="120" t="s">
        <v>1535</v>
      </c>
    </row>
    <row r="1320" spans="1:5">
      <c r="A1320" s="127" t="s">
        <v>1696</v>
      </c>
      <c r="E1320" s="120">
        <v>1</v>
      </c>
    </row>
    <row r="1321" spans="1:5">
      <c r="A1321" s="126" t="s">
        <v>1697</v>
      </c>
      <c r="E1321" s="120" t="s">
        <v>1535</v>
      </c>
    </row>
    <row r="1322" spans="1:5">
      <c r="A1322" s="127" t="s">
        <v>1698</v>
      </c>
      <c r="E1322" s="120">
        <v>1</v>
      </c>
    </row>
    <row r="1323" spans="1:5">
      <c r="A1323" s="126" t="s">
        <v>1699</v>
      </c>
      <c r="E1323" s="120" t="s">
        <v>1535</v>
      </c>
    </row>
    <row r="1324" spans="1:5">
      <c r="A1324" s="127" t="s">
        <v>1700</v>
      </c>
      <c r="E1324" s="120">
        <v>1</v>
      </c>
    </row>
    <row r="1325" spans="1:5">
      <c r="A1325" s="126" t="s">
        <v>1701</v>
      </c>
      <c r="E1325" s="120" t="s">
        <v>1535</v>
      </c>
    </row>
    <row r="1326" spans="1:5">
      <c r="A1326" s="127" t="s">
        <v>1702</v>
      </c>
      <c r="E1326" s="120">
        <v>1</v>
      </c>
    </row>
    <row r="1327" spans="1:5">
      <c r="A1327" s="126" t="s">
        <v>1703</v>
      </c>
      <c r="E1327" s="120" t="s">
        <v>1535</v>
      </c>
    </row>
    <row r="1328" spans="1:5">
      <c r="A1328" s="127" t="s">
        <v>1704</v>
      </c>
      <c r="E1328" s="120">
        <v>1</v>
      </c>
    </row>
    <row r="1329" spans="1:5">
      <c r="A1329" s="126" t="s">
        <v>1705</v>
      </c>
      <c r="E1329" s="120" t="s">
        <v>1535</v>
      </c>
    </row>
    <row r="1330" spans="1:5">
      <c r="A1330" s="127" t="s">
        <v>1706</v>
      </c>
      <c r="E1330" s="120">
        <v>1</v>
      </c>
    </row>
    <row r="1331" spans="1:5">
      <c r="A1331" s="126" t="s">
        <v>1707</v>
      </c>
      <c r="E1331" s="120" t="s">
        <v>1535</v>
      </c>
    </row>
    <row r="1332" spans="1:5">
      <c r="A1332" s="127" t="s">
        <v>1708</v>
      </c>
      <c r="E1332" s="120">
        <v>1</v>
      </c>
    </row>
    <row r="1333" spans="1:5">
      <c r="A1333" s="126" t="s">
        <v>1709</v>
      </c>
      <c r="E1333" s="120" t="s">
        <v>1535</v>
      </c>
    </row>
    <row r="1334" spans="1:5">
      <c r="A1334" s="127" t="s">
        <v>1710</v>
      </c>
      <c r="E1334" s="120">
        <v>1</v>
      </c>
    </row>
    <row r="1335" spans="1:5">
      <c r="A1335" s="126" t="s">
        <v>1711</v>
      </c>
      <c r="E1335" s="120" t="s">
        <v>1535</v>
      </c>
    </row>
    <row r="1336" spans="1:5">
      <c r="A1336" s="127" t="s">
        <v>1712</v>
      </c>
      <c r="E1336" s="120">
        <v>1</v>
      </c>
    </row>
    <row r="1337" spans="1:5">
      <c r="A1337" s="126" t="s">
        <v>1713</v>
      </c>
      <c r="E1337" s="120" t="s">
        <v>1535</v>
      </c>
    </row>
    <row r="1338" spans="1:5">
      <c r="A1338" s="127" t="s">
        <v>1714</v>
      </c>
      <c r="E1338" s="120">
        <v>1</v>
      </c>
    </row>
    <row r="1339" spans="1:5">
      <c r="A1339" s="126" t="s">
        <v>1715</v>
      </c>
      <c r="E1339" s="120" t="s">
        <v>1535</v>
      </c>
    </row>
    <row r="1340" spans="1:5">
      <c r="A1340" s="127" t="s">
        <v>1716</v>
      </c>
      <c r="E1340" s="120">
        <v>1</v>
      </c>
    </row>
    <row r="1341" spans="1:5">
      <c r="A1341" s="126" t="s">
        <v>1717</v>
      </c>
      <c r="E1341" s="120" t="s">
        <v>1535</v>
      </c>
    </row>
    <row r="1342" spans="1:5">
      <c r="A1342" s="127" t="s">
        <v>1718</v>
      </c>
      <c r="E1342" s="120">
        <v>1</v>
      </c>
    </row>
    <row r="1343" spans="1:5">
      <c r="A1343" s="126" t="s">
        <v>1719</v>
      </c>
      <c r="E1343" s="120" t="s">
        <v>1535</v>
      </c>
    </row>
    <row r="1344" spans="1:5">
      <c r="A1344" s="127" t="s">
        <v>1720</v>
      </c>
      <c r="E1344" s="120">
        <v>1</v>
      </c>
    </row>
    <row r="1345" spans="1:5">
      <c r="A1345" s="126" t="s">
        <v>1721</v>
      </c>
      <c r="E1345" s="120" t="s">
        <v>1535</v>
      </c>
    </row>
    <row r="1346" spans="1:5">
      <c r="A1346" s="127" t="s">
        <v>1722</v>
      </c>
      <c r="E1346" s="120">
        <v>1</v>
      </c>
    </row>
    <row r="1347" spans="1:5">
      <c r="A1347" s="126" t="s">
        <v>1723</v>
      </c>
      <c r="E1347" s="120" t="s">
        <v>1535</v>
      </c>
    </row>
    <row r="1348" spans="1:5">
      <c r="A1348" s="127" t="s">
        <v>1724</v>
      </c>
      <c r="E1348" s="120">
        <v>1</v>
      </c>
    </row>
    <row r="1349" spans="1:5">
      <c r="A1349" s="126" t="s">
        <v>1725</v>
      </c>
      <c r="E1349" s="120" t="s">
        <v>1535</v>
      </c>
    </row>
    <row r="1350" spans="1:5">
      <c r="A1350" s="127" t="s">
        <v>1724</v>
      </c>
      <c r="E1350" s="120">
        <v>1</v>
      </c>
    </row>
    <row r="1351" spans="1:5">
      <c r="A1351" s="126" t="s">
        <v>1726</v>
      </c>
      <c r="E1351" s="120" t="s">
        <v>1535</v>
      </c>
    </row>
    <row r="1352" spans="1:5">
      <c r="A1352" s="127" t="s">
        <v>1666</v>
      </c>
      <c r="E1352" s="120">
        <v>1</v>
      </c>
    </row>
    <row r="1353" spans="1:5">
      <c r="A1353" s="126" t="s">
        <v>1727</v>
      </c>
      <c r="E1353" s="120" t="s">
        <v>1535</v>
      </c>
    </row>
    <row r="1354" spans="1:5">
      <c r="A1354" s="127" t="s">
        <v>1728</v>
      </c>
      <c r="E1354" s="120">
        <v>1</v>
      </c>
    </row>
    <row r="1355" spans="1:5">
      <c r="A1355" s="126" t="s">
        <v>1729</v>
      </c>
      <c r="E1355" s="120" t="s">
        <v>1535</v>
      </c>
    </row>
    <row r="1356" spans="1:5">
      <c r="A1356" s="127" t="s">
        <v>1730</v>
      </c>
      <c r="E1356" s="120">
        <v>1</v>
      </c>
    </row>
    <row r="1357" spans="1:5">
      <c r="A1357" s="126" t="s">
        <v>1731</v>
      </c>
      <c r="E1357" s="120" t="s">
        <v>1535</v>
      </c>
    </row>
    <row r="1358" spans="1:5">
      <c r="A1358" s="127" t="s">
        <v>1732</v>
      </c>
      <c r="E1358" s="120">
        <v>1</v>
      </c>
    </row>
    <row r="1359" spans="1:5">
      <c r="A1359" s="126" t="s">
        <v>1733</v>
      </c>
      <c r="E1359" s="120" t="s">
        <v>1535</v>
      </c>
    </row>
    <row r="1360" spans="1:5">
      <c r="A1360" s="127" t="s">
        <v>1734</v>
      </c>
      <c r="E1360" s="120">
        <v>1</v>
      </c>
    </row>
    <row r="1361" spans="1:5">
      <c r="A1361" s="126" t="s">
        <v>1735</v>
      </c>
      <c r="E1361" s="120" t="s">
        <v>1535</v>
      </c>
    </row>
    <row r="1362" spans="1:5">
      <c r="A1362" s="127" t="s">
        <v>1736</v>
      </c>
      <c r="E1362" s="120">
        <v>1</v>
      </c>
    </row>
    <row r="1363" spans="1:5">
      <c r="A1363" s="126" t="s">
        <v>1737</v>
      </c>
      <c r="E1363" s="120" t="s">
        <v>1535</v>
      </c>
    </row>
    <row r="1364" spans="1:5">
      <c r="A1364" s="127" t="s">
        <v>1672</v>
      </c>
      <c r="E1364" s="120">
        <v>1</v>
      </c>
    </row>
    <row r="1365" spans="1:5">
      <c r="A1365" s="126" t="s">
        <v>1738</v>
      </c>
      <c r="E1365" s="120" t="s">
        <v>1535</v>
      </c>
    </row>
    <row r="1366" spans="1:5">
      <c r="A1366" s="127" t="s">
        <v>1739</v>
      </c>
      <c r="E1366" s="120">
        <v>1</v>
      </c>
    </row>
    <row r="1367" spans="1:5">
      <c r="A1367" s="126" t="s">
        <v>1740</v>
      </c>
      <c r="E1367" s="120" t="s">
        <v>1535</v>
      </c>
    </row>
    <row r="1368" spans="1:5">
      <c r="A1368" s="127" t="s">
        <v>1741</v>
      </c>
      <c r="E1368" s="120">
        <v>1</v>
      </c>
    </row>
    <row r="1369" spans="1:5">
      <c r="A1369" s="126" t="s">
        <v>1742</v>
      </c>
      <c r="E1369" s="120" t="s">
        <v>1535</v>
      </c>
    </row>
    <row r="1370" spans="1:5">
      <c r="A1370" s="127" t="s">
        <v>1743</v>
      </c>
      <c r="E1370" s="120">
        <v>1</v>
      </c>
    </row>
    <row r="1371" spans="1:5">
      <c r="A1371" s="126" t="s">
        <v>1744</v>
      </c>
      <c r="E1371" s="120" t="s">
        <v>1535</v>
      </c>
    </row>
    <row r="1372" spans="1:5">
      <c r="A1372" s="127" t="s">
        <v>1745</v>
      </c>
      <c r="E1372" s="120">
        <v>1</v>
      </c>
    </row>
    <row r="1373" spans="1:5">
      <c r="A1373" s="126" t="s">
        <v>1746</v>
      </c>
      <c r="E1373" s="120" t="s">
        <v>1535</v>
      </c>
    </row>
    <row r="1374" spans="1:5">
      <c r="A1374" s="127" t="s">
        <v>1747</v>
      </c>
      <c r="E1374" s="120">
        <v>1</v>
      </c>
    </row>
    <row r="1375" spans="1:5">
      <c r="A1375" s="126" t="s">
        <v>1748</v>
      </c>
      <c r="E1375" s="120" t="s">
        <v>1535</v>
      </c>
    </row>
    <row r="1376" spans="1:5">
      <c r="A1376" s="127" t="s">
        <v>1714</v>
      </c>
      <c r="E1376" s="120">
        <v>1</v>
      </c>
    </row>
    <row r="1377" spans="1:5">
      <c r="A1377" s="126" t="s">
        <v>1749</v>
      </c>
      <c r="E1377" s="120" t="s">
        <v>1535</v>
      </c>
    </row>
    <row r="1378" spans="1:5">
      <c r="A1378" s="127" t="s">
        <v>1750</v>
      </c>
      <c r="E1378" s="120">
        <v>1</v>
      </c>
    </row>
    <row r="1379" spans="1:5">
      <c r="A1379" s="126" t="s">
        <v>1751</v>
      </c>
      <c r="E1379" s="120" t="s">
        <v>1535</v>
      </c>
    </row>
    <row r="1380" spans="1:5">
      <c r="A1380" s="127" t="s">
        <v>1752</v>
      </c>
      <c r="E1380" s="120">
        <v>1</v>
      </c>
    </row>
    <row r="1381" spans="1:5">
      <c r="A1381" s="127" t="s">
        <v>1753</v>
      </c>
      <c r="E1381" s="120">
        <v>1</v>
      </c>
    </row>
    <row r="1382" spans="1:5">
      <c r="A1382" s="126" t="s">
        <v>1754</v>
      </c>
      <c r="E1382" s="120" t="s">
        <v>1535</v>
      </c>
    </row>
    <row r="1383" spans="1:5">
      <c r="A1383" s="127" t="s">
        <v>1755</v>
      </c>
      <c r="E1383" s="120">
        <v>1</v>
      </c>
    </row>
    <row r="1384" spans="1:5">
      <c r="A1384" s="126" t="s">
        <v>1756</v>
      </c>
      <c r="E1384" s="120" t="s">
        <v>1535</v>
      </c>
    </row>
    <row r="1385" spans="1:5">
      <c r="A1385" s="127" t="s">
        <v>1757</v>
      </c>
      <c r="E1385" s="120">
        <v>1</v>
      </c>
    </row>
    <row r="1386" spans="1:5">
      <c r="A1386" s="126" t="s">
        <v>1758</v>
      </c>
      <c r="E1386" s="120" t="s">
        <v>1535</v>
      </c>
    </row>
    <row r="1387" spans="1:5">
      <c r="A1387" s="127" t="s">
        <v>1759</v>
      </c>
      <c r="E1387" s="120">
        <v>1</v>
      </c>
    </row>
    <row r="1388" spans="1:5">
      <c r="A1388" s="126" t="s">
        <v>1760</v>
      </c>
      <c r="E1388" s="120" t="s">
        <v>1535</v>
      </c>
    </row>
    <row r="1389" spans="1:5">
      <c r="A1389" s="127" t="s">
        <v>1761</v>
      </c>
      <c r="E1389" s="120">
        <v>1</v>
      </c>
    </row>
    <row r="1390" spans="1:5">
      <c r="A1390" s="126" t="s">
        <v>1762</v>
      </c>
      <c r="E1390" s="120" t="s">
        <v>1535</v>
      </c>
    </row>
    <row r="1391" spans="1:5">
      <c r="A1391" s="127" t="s">
        <v>1714</v>
      </c>
      <c r="E1391" s="120">
        <v>1</v>
      </c>
    </row>
    <row r="1392" spans="1:5">
      <c r="A1392" s="126" t="s">
        <v>1763</v>
      </c>
      <c r="E1392" s="120" t="s">
        <v>1535</v>
      </c>
    </row>
    <row r="1393" spans="1:5">
      <c r="A1393" s="127" t="s">
        <v>1764</v>
      </c>
      <c r="E1393" s="120">
        <v>1</v>
      </c>
    </row>
    <row r="1394" spans="1:5">
      <c r="A1394" s="126" t="s">
        <v>1765</v>
      </c>
      <c r="E1394" s="120" t="s">
        <v>1535</v>
      </c>
    </row>
    <row r="1395" spans="1:5">
      <c r="A1395" s="127" t="s">
        <v>1766</v>
      </c>
      <c r="E1395" s="120">
        <v>1</v>
      </c>
    </row>
    <row r="1396" spans="1:5">
      <c r="A1396" s="126" t="s">
        <v>1767</v>
      </c>
      <c r="E1396" s="120" t="s">
        <v>1535</v>
      </c>
    </row>
    <row r="1397" spans="1:5">
      <c r="A1397" s="127" t="s">
        <v>1768</v>
      </c>
      <c r="E1397" s="120">
        <v>1</v>
      </c>
    </row>
    <row r="1398" spans="1:5">
      <c r="A1398" s="126" t="s">
        <v>1769</v>
      </c>
      <c r="E1398" s="120" t="s">
        <v>1535</v>
      </c>
    </row>
    <row r="1399" spans="1:5">
      <c r="A1399" s="127" t="s">
        <v>1768</v>
      </c>
      <c r="E1399" s="120">
        <v>1</v>
      </c>
    </row>
    <row r="1400" spans="1:5">
      <c r="A1400" s="126" t="s">
        <v>1770</v>
      </c>
      <c r="E1400" s="120" t="s">
        <v>1535</v>
      </c>
    </row>
    <row r="1401" spans="1:5">
      <c r="A1401" s="127" t="s">
        <v>1768</v>
      </c>
      <c r="E1401" s="120">
        <v>1</v>
      </c>
    </row>
    <row r="1402" spans="1:5">
      <c r="A1402" s="126" t="s">
        <v>1771</v>
      </c>
      <c r="E1402" s="120" t="s">
        <v>1535</v>
      </c>
    </row>
    <row r="1403" spans="1:5">
      <c r="A1403" s="127" t="s">
        <v>1768</v>
      </c>
      <c r="E1403" s="120">
        <v>1</v>
      </c>
    </row>
    <row r="1404" spans="1:5">
      <c r="A1404" s="126" t="s">
        <v>1772</v>
      </c>
      <c r="E1404" s="120" t="s">
        <v>1535</v>
      </c>
    </row>
    <row r="1405" spans="1:5">
      <c r="A1405" s="127" t="s">
        <v>1773</v>
      </c>
      <c r="E1405" s="120">
        <v>1</v>
      </c>
    </row>
    <row r="1406" spans="1:5">
      <c r="A1406" s="126" t="s">
        <v>1774</v>
      </c>
      <c r="E1406" s="120" t="s">
        <v>1535</v>
      </c>
    </row>
    <row r="1407" spans="1:5">
      <c r="A1407" s="127" t="s">
        <v>1773</v>
      </c>
      <c r="E1407" s="120">
        <v>1</v>
      </c>
    </row>
    <row r="1408" spans="1:5">
      <c r="A1408" s="126" t="s">
        <v>1775</v>
      </c>
      <c r="E1408" s="120" t="s">
        <v>1535</v>
      </c>
    </row>
    <row r="1409" spans="1:5">
      <c r="A1409" s="127" t="s">
        <v>1773</v>
      </c>
      <c r="E1409" s="120">
        <v>1</v>
      </c>
    </row>
    <row r="1410" spans="1:5">
      <c r="A1410" s="126" t="s">
        <v>1776</v>
      </c>
      <c r="E1410" s="120" t="s">
        <v>1535</v>
      </c>
    </row>
    <row r="1411" spans="1:5">
      <c r="A1411" s="127" t="s">
        <v>1773</v>
      </c>
      <c r="E1411" s="120">
        <v>1</v>
      </c>
    </row>
    <row r="1412" spans="1:5">
      <c r="A1412" s="126" t="s">
        <v>1777</v>
      </c>
      <c r="E1412" s="120" t="s">
        <v>1535</v>
      </c>
    </row>
    <row r="1413" spans="1:5">
      <c r="A1413" s="127" t="s">
        <v>1773</v>
      </c>
      <c r="E1413" s="120">
        <v>1</v>
      </c>
    </row>
    <row r="1414" spans="1:5">
      <c r="A1414" s="126" t="s">
        <v>1778</v>
      </c>
      <c r="E1414" s="120" t="s">
        <v>1535</v>
      </c>
    </row>
    <row r="1415" spans="1:5">
      <c r="A1415" s="127" t="s">
        <v>1773</v>
      </c>
      <c r="E1415" s="120">
        <v>1</v>
      </c>
    </row>
    <row r="1416" spans="1:5">
      <c r="A1416" s="126" t="s">
        <v>1779</v>
      </c>
      <c r="E1416" s="120" t="s">
        <v>1535</v>
      </c>
    </row>
    <row r="1417" spans="1:5">
      <c r="A1417" s="127" t="s">
        <v>1773</v>
      </c>
      <c r="E1417" s="120">
        <v>1</v>
      </c>
    </row>
    <row r="1418" spans="1:5">
      <c r="A1418" s="126" t="s">
        <v>1780</v>
      </c>
      <c r="E1418" s="120" t="s">
        <v>1535</v>
      </c>
    </row>
    <row r="1419" spans="1:5">
      <c r="A1419" s="127" t="s">
        <v>1773</v>
      </c>
      <c r="E1419" s="120">
        <v>1</v>
      </c>
    </row>
    <row r="1420" spans="1:5">
      <c r="A1420" s="126" t="s">
        <v>1781</v>
      </c>
      <c r="E1420" s="120" t="s">
        <v>1535</v>
      </c>
    </row>
    <row r="1421" spans="1:5">
      <c r="A1421" s="127" t="s">
        <v>1773</v>
      </c>
      <c r="E1421" s="120">
        <v>1</v>
      </c>
    </row>
    <row r="1422" spans="1:5">
      <c r="A1422" s="126" t="s">
        <v>1782</v>
      </c>
      <c r="E1422" s="120" t="s">
        <v>1535</v>
      </c>
    </row>
    <row r="1423" spans="1:5">
      <c r="A1423" s="127" t="s">
        <v>1773</v>
      </c>
      <c r="E1423" s="120">
        <v>1</v>
      </c>
    </row>
    <row r="1424" spans="1:5">
      <c r="A1424" s="126" t="s">
        <v>1783</v>
      </c>
      <c r="E1424" s="120" t="s">
        <v>1535</v>
      </c>
    </row>
    <row r="1425" spans="1:5">
      <c r="A1425" s="127" t="s">
        <v>1773</v>
      </c>
      <c r="E1425" s="120">
        <v>1</v>
      </c>
    </row>
    <row r="1426" spans="1:5">
      <c r="A1426" s="126" t="s">
        <v>1784</v>
      </c>
      <c r="E1426" s="120" t="s">
        <v>1535</v>
      </c>
    </row>
    <row r="1427" spans="1:5">
      <c r="A1427" s="127" t="s">
        <v>1773</v>
      </c>
      <c r="E1427" s="120">
        <v>1</v>
      </c>
    </row>
    <row r="1428" spans="1:5">
      <c r="A1428" s="126" t="s">
        <v>1785</v>
      </c>
      <c r="E1428" s="120" t="s">
        <v>1535</v>
      </c>
    </row>
    <row r="1429" spans="1:5">
      <c r="A1429" s="127" t="s">
        <v>1786</v>
      </c>
      <c r="E1429" s="120">
        <v>1</v>
      </c>
    </row>
    <row r="1430" spans="1:5">
      <c r="A1430" s="126" t="s">
        <v>1787</v>
      </c>
      <c r="E1430" s="120" t="s">
        <v>1535</v>
      </c>
    </row>
    <row r="1431" spans="1:5">
      <c r="A1431" s="127" t="s">
        <v>1768</v>
      </c>
      <c r="E1431" s="120">
        <v>1</v>
      </c>
    </row>
    <row r="1432" spans="1:5">
      <c r="A1432" s="126" t="s">
        <v>1788</v>
      </c>
      <c r="E1432" s="120" t="s">
        <v>1535</v>
      </c>
    </row>
    <row r="1433" spans="1:5">
      <c r="A1433" s="127" t="s">
        <v>1768</v>
      </c>
      <c r="E1433" s="120">
        <v>1</v>
      </c>
    </row>
    <row r="1434" spans="1:5">
      <c r="A1434" s="126" t="s">
        <v>1789</v>
      </c>
      <c r="E1434" s="120" t="s">
        <v>1535</v>
      </c>
    </row>
    <row r="1435" spans="1:5">
      <c r="A1435" s="127" t="s">
        <v>1768</v>
      </c>
      <c r="E1435" s="120">
        <v>1</v>
      </c>
    </row>
    <row r="1436" spans="1:5">
      <c r="A1436" s="126" t="s">
        <v>1790</v>
      </c>
      <c r="E1436" s="120" t="s">
        <v>1535</v>
      </c>
    </row>
    <row r="1437" spans="1:5">
      <c r="A1437" s="127" t="s">
        <v>1768</v>
      </c>
      <c r="E1437" s="120">
        <v>1</v>
      </c>
    </row>
    <row r="1438" spans="1:5">
      <c r="A1438" s="126" t="s">
        <v>1791</v>
      </c>
      <c r="E1438" s="120" t="s">
        <v>1535</v>
      </c>
    </row>
    <row r="1439" spans="1:5">
      <c r="A1439" s="127" t="s">
        <v>1792</v>
      </c>
      <c r="E1439" s="120">
        <v>1</v>
      </c>
    </row>
    <row r="1440" spans="1:5">
      <c r="A1440" s="126" t="s">
        <v>1793</v>
      </c>
      <c r="E1440" s="120" t="s">
        <v>1535</v>
      </c>
    </row>
    <row r="1441" spans="1:5">
      <c r="A1441" s="127" t="s">
        <v>1794</v>
      </c>
      <c r="E1441" s="120">
        <v>1</v>
      </c>
    </row>
    <row r="1442" spans="1:5">
      <c r="A1442" s="126" t="s">
        <v>1795</v>
      </c>
      <c r="E1442" s="120" t="s">
        <v>1535</v>
      </c>
    </row>
    <row r="1443" spans="1:5">
      <c r="A1443" s="127" t="s">
        <v>1796</v>
      </c>
      <c r="E1443" s="120">
        <v>1</v>
      </c>
    </row>
    <row r="1444" spans="1:5">
      <c r="A1444" s="126" t="s">
        <v>1797</v>
      </c>
      <c r="E1444" s="120" t="s">
        <v>1535</v>
      </c>
    </row>
    <row r="1445" spans="1:5">
      <c r="A1445" s="127" t="s">
        <v>1798</v>
      </c>
      <c r="E1445" s="120">
        <v>1</v>
      </c>
    </row>
    <row r="1446" spans="1:5">
      <c r="A1446" s="126" t="s">
        <v>1799</v>
      </c>
      <c r="E1446" s="120" t="s">
        <v>1535</v>
      </c>
    </row>
    <row r="1447" spans="1:5">
      <c r="A1447" s="127" t="s">
        <v>1800</v>
      </c>
      <c r="E1447" s="120">
        <v>1</v>
      </c>
    </row>
    <row r="1448" spans="1:5">
      <c r="A1448" s="126" t="s">
        <v>1801</v>
      </c>
      <c r="E1448" s="120" t="s">
        <v>1535</v>
      </c>
    </row>
    <row r="1449" spans="1:5">
      <c r="A1449" s="127" t="s">
        <v>1786</v>
      </c>
      <c r="E1449" s="120">
        <v>1</v>
      </c>
    </row>
    <row r="1450" spans="1:5">
      <c r="A1450" s="126" t="s">
        <v>1802</v>
      </c>
      <c r="E1450" s="120" t="s">
        <v>1535</v>
      </c>
    </row>
    <row r="1451" spans="1:5">
      <c r="A1451" s="127" t="s">
        <v>1786</v>
      </c>
      <c r="E1451" s="120">
        <v>1</v>
      </c>
    </row>
    <row r="1452" spans="1:5">
      <c r="A1452" s="126" t="s">
        <v>1803</v>
      </c>
      <c r="E1452" s="120" t="s">
        <v>1535</v>
      </c>
    </row>
    <row r="1453" spans="1:5">
      <c r="A1453" s="127" t="s">
        <v>1786</v>
      </c>
      <c r="E1453" s="120">
        <v>1</v>
      </c>
    </row>
    <row r="1454" spans="1:5">
      <c r="A1454" s="126" t="s">
        <v>1804</v>
      </c>
      <c r="E1454" s="120" t="s">
        <v>1535</v>
      </c>
    </row>
    <row r="1455" spans="1:5">
      <c r="A1455" s="127" t="s">
        <v>1786</v>
      </c>
      <c r="E1455" s="120">
        <v>1</v>
      </c>
    </row>
    <row r="1456" spans="1:5">
      <c r="A1456" s="126" t="s">
        <v>1805</v>
      </c>
      <c r="E1456" s="120" t="s">
        <v>1535</v>
      </c>
    </row>
    <row r="1457" spans="1:5">
      <c r="A1457" s="127" t="s">
        <v>1786</v>
      </c>
      <c r="E1457" s="120">
        <v>1</v>
      </c>
    </row>
    <row r="1458" spans="1:5">
      <c r="A1458" s="126" t="s">
        <v>1806</v>
      </c>
      <c r="E1458" s="120" t="s">
        <v>1535</v>
      </c>
    </row>
    <row r="1459" spans="1:5">
      <c r="A1459" s="127" t="s">
        <v>1786</v>
      </c>
      <c r="E1459" s="120">
        <v>1</v>
      </c>
    </row>
    <row r="1460" spans="1:5">
      <c r="A1460" s="126" t="s">
        <v>1807</v>
      </c>
      <c r="E1460" s="120" t="s">
        <v>1535</v>
      </c>
    </row>
    <row r="1461" spans="1:5">
      <c r="A1461" s="127" t="s">
        <v>1786</v>
      </c>
      <c r="E1461" s="120">
        <v>1</v>
      </c>
    </row>
    <row r="1462" spans="1:5">
      <c r="A1462" s="126" t="s">
        <v>1808</v>
      </c>
      <c r="E1462" s="120" t="s">
        <v>1535</v>
      </c>
    </row>
    <row r="1463" spans="1:5">
      <c r="A1463" s="127" t="s">
        <v>1809</v>
      </c>
      <c r="E1463" s="120">
        <v>1</v>
      </c>
    </row>
    <row r="1464" spans="1:5">
      <c r="A1464" s="126" t="s">
        <v>1810</v>
      </c>
      <c r="E1464" s="120" t="s">
        <v>1535</v>
      </c>
    </row>
    <row r="1465" spans="1:5">
      <c r="A1465" s="127" t="s">
        <v>1811</v>
      </c>
      <c r="E1465" s="120">
        <v>1</v>
      </c>
    </row>
    <row r="1466" spans="1:5">
      <c r="A1466" s="126" t="s">
        <v>1812</v>
      </c>
      <c r="E1466" s="120" t="s">
        <v>1535</v>
      </c>
    </row>
    <row r="1467" spans="1:5">
      <c r="A1467" s="127" t="s">
        <v>1813</v>
      </c>
      <c r="E1467" s="120">
        <v>1</v>
      </c>
    </row>
    <row r="1468" spans="1:5">
      <c r="A1468" s="126" t="s">
        <v>1814</v>
      </c>
      <c r="E1468" s="120" t="s">
        <v>1535</v>
      </c>
    </row>
    <row r="1469" spans="1:5">
      <c r="A1469" s="127" t="s">
        <v>1815</v>
      </c>
      <c r="E1469" s="120">
        <v>1</v>
      </c>
    </row>
    <row r="1470" spans="1:5">
      <c r="A1470" s="126" t="s">
        <v>1816</v>
      </c>
      <c r="E1470" s="120" t="s">
        <v>1535</v>
      </c>
    </row>
    <row r="1471" spans="1:5">
      <c r="A1471" s="127" t="s">
        <v>1817</v>
      </c>
      <c r="E1471" s="120">
        <v>1</v>
      </c>
    </row>
    <row r="1472" spans="1:5">
      <c r="A1472" s="126" t="s">
        <v>1818</v>
      </c>
      <c r="E1472" s="120" t="s">
        <v>1535</v>
      </c>
    </row>
    <row r="1473" spans="1:5">
      <c r="A1473" s="127" t="s">
        <v>1819</v>
      </c>
      <c r="E1473" s="120">
        <v>1</v>
      </c>
    </row>
    <row r="1474" spans="1:5">
      <c r="A1474" s="126" t="s">
        <v>1820</v>
      </c>
      <c r="E1474" s="120" t="s">
        <v>1535</v>
      </c>
    </row>
    <row r="1475" spans="1:5">
      <c r="A1475" s="127" t="s">
        <v>1821</v>
      </c>
      <c r="E1475" s="120">
        <v>1</v>
      </c>
    </row>
    <row r="1476" spans="1:5">
      <c r="A1476" s="126" t="s">
        <v>1822</v>
      </c>
      <c r="E1476" s="120" t="s">
        <v>1535</v>
      </c>
    </row>
    <row r="1477" spans="1:5">
      <c r="A1477" s="127" t="s">
        <v>1823</v>
      </c>
      <c r="E1477" s="120">
        <v>1</v>
      </c>
    </row>
    <row r="1478" spans="1:5">
      <c r="A1478" s="126" t="s">
        <v>1824</v>
      </c>
      <c r="E1478" s="120" t="s">
        <v>1535</v>
      </c>
    </row>
    <row r="1479" spans="1:5">
      <c r="A1479" s="127" t="s">
        <v>1825</v>
      </c>
      <c r="E1479" s="120">
        <v>1</v>
      </c>
    </row>
    <row r="1480" spans="1:5">
      <c r="A1480" s="126" t="s">
        <v>1826</v>
      </c>
      <c r="E1480" s="120" t="s">
        <v>1535</v>
      </c>
    </row>
    <row r="1481" spans="1:5">
      <c r="A1481" s="127" t="s">
        <v>1827</v>
      </c>
      <c r="E1481" s="120">
        <v>1</v>
      </c>
    </row>
    <row r="1482" spans="1:5">
      <c r="A1482" s="126" t="s">
        <v>1828</v>
      </c>
      <c r="E1482" s="120" t="s">
        <v>1535</v>
      </c>
    </row>
    <row r="1483" spans="1:5">
      <c r="A1483" s="127" t="s">
        <v>1829</v>
      </c>
      <c r="E1483" s="120">
        <v>1</v>
      </c>
    </row>
    <row r="1484" spans="1:5">
      <c r="A1484" s="126" t="s">
        <v>1830</v>
      </c>
      <c r="E1484" s="120" t="s">
        <v>1535</v>
      </c>
    </row>
    <row r="1485" spans="1:5">
      <c r="A1485" s="127" t="s">
        <v>1831</v>
      </c>
      <c r="E1485" s="120">
        <v>1</v>
      </c>
    </row>
    <row r="1486" spans="1:5">
      <c r="A1486" s="126" t="s">
        <v>1832</v>
      </c>
      <c r="E1486" s="120" t="s">
        <v>1535</v>
      </c>
    </row>
    <row r="1487" spans="1:5">
      <c r="A1487" s="127" t="s">
        <v>1833</v>
      </c>
      <c r="E1487" s="120">
        <v>1</v>
      </c>
    </row>
    <row r="1488" spans="1:5">
      <c r="A1488" s="126" t="s">
        <v>1834</v>
      </c>
      <c r="E1488" s="120" t="s">
        <v>1535</v>
      </c>
    </row>
    <row r="1489" spans="1:5">
      <c r="A1489" s="127" t="s">
        <v>1835</v>
      </c>
      <c r="E1489" s="120">
        <v>1</v>
      </c>
    </row>
    <row r="1490" spans="1:5">
      <c r="A1490" s="126" t="s">
        <v>1836</v>
      </c>
      <c r="E1490" s="120" t="s">
        <v>1535</v>
      </c>
    </row>
    <row r="1491" spans="1:5">
      <c r="A1491" s="127" t="s">
        <v>1837</v>
      </c>
      <c r="E1491" s="120">
        <v>1</v>
      </c>
    </row>
    <row r="1492" spans="1:5">
      <c r="A1492" s="126" t="s">
        <v>1838</v>
      </c>
      <c r="E1492" s="120" t="s">
        <v>1535</v>
      </c>
    </row>
    <row r="1493" spans="1:5">
      <c r="A1493" s="127" t="s">
        <v>1839</v>
      </c>
      <c r="E1493" s="120">
        <v>1</v>
      </c>
    </row>
    <row r="1494" spans="1:5">
      <c r="A1494" s="126" t="s">
        <v>1840</v>
      </c>
      <c r="E1494" s="120" t="s">
        <v>1535</v>
      </c>
    </row>
    <row r="1495" spans="1:5">
      <c r="A1495" s="127" t="s">
        <v>1841</v>
      </c>
      <c r="E1495" s="120">
        <v>1</v>
      </c>
    </row>
    <row r="1496" spans="1:5">
      <c r="A1496" s="126" t="s">
        <v>1842</v>
      </c>
      <c r="E1496" s="120" t="s">
        <v>1535</v>
      </c>
    </row>
    <row r="1497" spans="1:5">
      <c r="A1497" s="127" t="s">
        <v>1843</v>
      </c>
      <c r="E1497" s="120">
        <v>1</v>
      </c>
    </row>
    <row r="1498" spans="1:5">
      <c r="A1498" s="126" t="s">
        <v>1844</v>
      </c>
      <c r="E1498" s="120" t="s">
        <v>1535</v>
      </c>
    </row>
    <row r="1499" spans="1:5">
      <c r="A1499" s="127" t="s">
        <v>1845</v>
      </c>
      <c r="E1499" s="120">
        <v>1</v>
      </c>
    </row>
    <row r="1500" spans="1:5">
      <c r="A1500" s="126" t="s">
        <v>1846</v>
      </c>
      <c r="E1500" s="120" t="s">
        <v>1535</v>
      </c>
    </row>
    <row r="1501" spans="1:5">
      <c r="A1501" s="127" t="s">
        <v>1847</v>
      </c>
      <c r="E1501" s="120">
        <v>1</v>
      </c>
    </row>
    <row r="1502" spans="1:5">
      <c r="A1502" s="126" t="s">
        <v>1848</v>
      </c>
      <c r="E1502" s="120" t="s">
        <v>1535</v>
      </c>
    </row>
    <row r="1503" spans="1:5">
      <c r="A1503" s="127" t="s">
        <v>1849</v>
      </c>
      <c r="E1503" s="120">
        <v>1</v>
      </c>
    </row>
    <row r="1504" spans="1:5">
      <c r="A1504" s="126" t="s">
        <v>1850</v>
      </c>
      <c r="E1504" s="120" t="s">
        <v>1535</v>
      </c>
    </row>
    <row r="1505" spans="1:5">
      <c r="A1505" s="127" t="s">
        <v>1674</v>
      </c>
      <c r="E1505" s="120">
        <v>1</v>
      </c>
    </row>
    <row r="1506" spans="1:5">
      <c r="A1506" s="126" t="s">
        <v>1851</v>
      </c>
      <c r="E1506" s="120" t="s">
        <v>1535</v>
      </c>
    </row>
    <row r="1507" spans="1:5">
      <c r="A1507" s="127" t="s">
        <v>1852</v>
      </c>
      <c r="E1507" s="120">
        <v>1</v>
      </c>
    </row>
    <row r="1508" spans="1:5">
      <c r="A1508" s="126" t="s">
        <v>1853</v>
      </c>
      <c r="E1508" s="120" t="s">
        <v>1535</v>
      </c>
    </row>
    <row r="1509" spans="1:5">
      <c r="A1509" s="127" t="s">
        <v>1854</v>
      </c>
      <c r="E1509" s="120">
        <v>1</v>
      </c>
    </row>
    <row r="1510" spans="1:5">
      <c r="A1510" s="126" t="s">
        <v>1855</v>
      </c>
      <c r="E1510" s="120" t="s">
        <v>1535</v>
      </c>
    </row>
    <row r="1511" spans="1:5">
      <c r="A1511" s="127" t="s">
        <v>1856</v>
      </c>
      <c r="E1511" s="120">
        <v>1</v>
      </c>
    </row>
    <row r="1512" spans="1:5">
      <c r="A1512" s="126" t="s">
        <v>1857</v>
      </c>
      <c r="E1512" s="120" t="s">
        <v>1535</v>
      </c>
    </row>
    <row r="1513" spans="1:5">
      <c r="A1513" s="127" t="s">
        <v>1858</v>
      </c>
      <c r="E1513" s="120">
        <v>1</v>
      </c>
    </row>
    <row r="1514" spans="1:5">
      <c r="A1514" s="126" t="s">
        <v>1859</v>
      </c>
      <c r="E1514" s="120" t="s">
        <v>1535</v>
      </c>
    </row>
    <row r="1515" spans="1:5">
      <c r="A1515" s="127" t="s">
        <v>1860</v>
      </c>
      <c r="E1515" s="120">
        <v>1</v>
      </c>
    </row>
    <row r="1516" spans="1:5">
      <c r="A1516" s="126" t="s">
        <v>1861</v>
      </c>
      <c r="E1516" s="120" t="s">
        <v>1535</v>
      </c>
    </row>
    <row r="1517" spans="1:5">
      <c r="A1517" s="127" t="s">
        <v>1862</v>
      </c>
      <c r="E1517" s="120">
        <v>1</v>
      </c>
    </row>
    <row r="1518" spans="1:5">
      <c r="A1518" s="126" t="s">
        <v>1863</v>
      </c>
      <c r="E1518" s="120" t="s">
        <v>1535</v>
      </c>
    </row>
    <row r="1519" spans="1:5">
      <c r="A1519" s="127" t="s">
        <v>1864</v>
      </c>
      <c r="E1519" s="120">
        <v>1</v>
      </c>
    </row>
    <row r="1520" spans="1:5">
      <c r="A1520" s="126" t="s">
        <v>1865</v>
      </c>
      <c r="E1520" s="120" t="s">
        <v>1535</v>
      </c>
    </row>
    <row r="1521" spans="1:5">
      <c r="A1521" s="127" t="s">
        <v>1866</v>
      </c>
      <c r="E1521" s="120">
        <v>1</v>
      </c>
    </row>
    <row r="1522" spans="1:5">
      <c r="A1522" s="126" t="s">
        <v>1867</v>
      </c>
      <c r="E1522" s="120" t="s">
        <v>1535</v>
      </c>
    </row>
    <row r="1523" spans="1:5">
      <c r="A1523" s="127" t="s">
        <v>1868</v>
      </c>
      <c r="E1523" s="120">
        <v>1</v>
      </c>
    </row>
    <row r="1524" spans="1:5">
      <c r="A1524" s="126" t="s">
        <v>1869</v>
      </c>
      <c r="E1524" s="120" t="s">
        <v>1535</v>
      </c>
    </row>
    <row r="1525" spans="1:5">
      <c r="A1525" s="127" t="s">
        <v>1870</v>
      </c>
      <c r="E1525" s="120">
        <v>1</v>
      </c>
    </row>
    <row r="1526" spans="1:5">
      <c r="A1526" s="126" t="s">
        <v>1871</v>
      </c>
      <c r="E1526" s="120" t="s">
        <v>1535</v>
      </c>
    </row>
    <row r="1527" spans="1:5">
      <c r="A1527" s="127" t="s">
        <v>1872</v>
      </c>
      <c r="E1527" s="120">
        <v>1</v>
      </c>
    </row>
    <row r="1528" spans="1:5">
      <c r="A1528" s="126" t="s">
        <v>1873</v>
      </c>
      <c r="E1528" s="120" t="s">
        <v>1535</v>
      </c>
    </row>
    <row r="1529" spans="1:5">
      <c r="A1529" s="127" t="s">
        <v>1874</v>
      </c>
      <c r="E1529" s="120">
        <v>1</v>
      </c>
    </row>
    <row r="1530" spans="1:5">
      <c r="A1530" s="126" t="s">
        <v>1875</v>
      </c>
      <c r="E1530" s="120" t="s">
        <v>1535</v>
      </c>
    </row>
    <row r="1531" spans="1:5">
      <c r="A1531" s="127" t="s">
        <v>1876</v>
      </c>
      <c r="E1531" s="120">
        <v>1</v>
      </c>
    </row>
    <row r="1532" spans="1:5">
      <c r="A1532" s="126" t="s">
        <v>1877</v>
      </c>
      <c r="E1532" s="120" t="s">
        <v>1535</v>
      </c>
    </row>
    <row r="1533" spans="1:5">
      <c r="A1533" s="127" t="s">
        <v>1872</v>
      </c>
      <c r="E1533" s="120">
        <v>1</v>
      </c>
    </row>
    <row r="1534" spans="1:5">
      <c r="A1534" s="126" t="s">
        <v>1878</v>
      </c>
      <c r="E1534" s="120" t="s">
        <v>1535</v>
      </c>
    </row>
    <row r="1535" spans="1:5">
      <c r="A1535" s="127" t="s">
        <v>1879</v>
      </c>
      <c r="E1535" s="120">
        <v>1</v>
      </c>
    </row>
    <row r="1536" spans="1:5">
      <c r="A1536" s="126" t="s">
        <v>1880</v>
      </c>
      <c r="E1536" s="120" t="s">
        <v>1535</v>
      </c>
    </row>
    <row r="1537" spans="1:5">
      <c r="A1537" s="127" t="s">
        <v>1881</v>
      </c>
      <c r="E1537" s="120">
        <v>1</v>
      </c>
    </row>
    <row r="1538" spans="1:5">
      <c r="A1538" s="126" t="s">
        <v>1882</v>
      </c>
      <c r="E1538" s="120" t="s">
        <v>1535</v>
      </c>
    </row>
    <row r="1539" spans="1:5">
      <c r="A1539" s="127" t="s">
        <v>1883</v>
      </c>
      <c r="E1539" s="120">
        <v>1</v>
      </c>
    </row>
    <row r="1540" spans="1:5">
      <c r="A1540" s="126" t="s">
        <v>1884</v>
      </c>
      <c r="E1540" s="120" t="s">
        <v>1535</v>
      </c>
    </row>
    <row r="1541" spans="1:5">
      <c r="A1541" s="127" t="s">
        <v>1885</v>
      </c>
      <c r="E1541" s="120">
        <v>1</v>
      </c>
    </row>
    <row r="1542" spans="1:5">
      <c r="A1542" s="126" t="s">
        <v>1886</v>
      </c>
      <c r="E1542" s="120" t="s">
        <v>1535</v>
      </c>
    </row>
    <row r="1543" spans="1:5">
      <c r="A1543" s="127" t="s">
        <v>1887</v>
      </c>
      <c r="E1543" s="120">
        <v>1</v>
      </c>
    </row>
    <row r="1544" spans="1:5">
      <c r="A1544" s="126" t="s">
        <v>1888</v>
      </c>
      <c r="E1544" s="120" t="s">
        <v>1535</v>
      </c>
    </row>
    <row r="1545" spans="1:5">
      <c r="A1545" s="127" t="s">
        <v>1889</v>
      </c>
      <c r="E1545" s="120">
        <v>1</v>
      </c>
    </row>
    <row r="1546" spans="1:5">
      <c r="A1546" s="126" t="s">
        <v>1890</v>
      </c>
      <c r="E1546" s="120" t="s">
        <v>1535</v>
      </c>
    </row>
    <row r="1547" spans="1:5">
      <c r="A1547" s="127" t="s">
        <v>1883</v>
      </c>
      <c r="E1547" s="120">
        <v>1</v>
      </c>
    </row>
    <row r="1548" spans="1:5">
      <c r="A1548" s="126" t="s">
        <v>1891</v>
      </c>
      <c r="E1548" s="120" t="s">
        <v>1535</v>
      </c>
    </row>
    <row r="1549" spans="1:5">
      <c r="A1549" s="127" t="s">
        <v>1892</v>
      </c>
      <c r="E1549" s="120">
        <v>1</v>
      </c>
    </row>
    <row r="1550" spans="1:5">
      <c r="A1550" s="126" t="s">
        <v>1893</v>
      </c>
      <c r="E1550" s="120" t="s">
        <v>1535</v>
      </c>
    </row>
    <row r="1551" spans="1:5">
      <c r="A1551" s="127" t="s">
        <v>1894</v>
      </c>
      <c r="E1551" s="120">
        <v>1</v>
      </c>
    </row>
    <row r="1552" spans="1:5">
      <c r="A1552" s="126" t="s">
        <v>1895</v>
      </c>
      <c r="E1552" s="120" t="s">
        <v>1535</v>
      </c>
    </row>
    <row r="1553" spans="1:5">
      <c r="A1553" s="127" t="s">
        <v>1896</v>
      </c>
      <c r="E1553" s="120">
        <v>1</v>
      </c>
    </row>
    <row r="1554" spans="1:5">
      <c r="A1554" s="126" t="s">
        <v>1897</v>
      </c>
      <c r="E1554" s="120" t="s">
        <v>1535</v>
      </c>
    </row>
    <row r="1555" spans="1:5">
      <c r="A1555" s="127" t="s">
        <v>1898</v>
      </c>
      <c r="E1555" s="120">
        <v>1</v>
      </c>
    </row>
    <row r="1556" spans="1:5">
      <c r="A1556" s="126" t="s">
        <v>1899</v>
      </c>
      <c r="E1556" s="120" t="s">
        <v>1535</v>
      </c>
    </row>
    <row r="1557" spans="1:5">
      <c r="A1557" s="127" t="s">
        <v>1900</v>
      </c>
      <c r="E1557" s="120">
        <v>1</v>
      </c>
    </row>
    <row r="1558" spans="1:5">
      <c r="A1558" s="126" t="s">
        <v>1901</v>
      </c>
      <c r="E1558" s="120" t="s">
        <v>1535</v>
      </c>
    </row>
    <row r="1559" spans="1:5">
      <c r="A1559" s="127" t="s">
        <v>1902</v>
      </c>
      <c r="E1559" s="120">
        <v>1</v>
      </c>
    </row>
    <row r="1560" spans="1:5">
      <c r="A1560" s="126" t="s">
        <v>1903</v>
      </c>
      <c r="E1560" s="120" t="s">
        <v>1535</v>
      </c>
    </row>
    <row r="1561" spans="1:5">
      <c r="A1561" s="127" t="s">
        <v>1904</v>
      </c>
      <c r="E1561" s="120">
        <v>1</v>
      </c>
    </row>
    <row r="1562" spans="1:5">
      <c r="A1562" s="126" t="s">
        <v>1905</v>
      </c>
      <c r="E1562" s="120" t="s">
        <v>1535</v>
      </c>
    </row>
    <row r="1563" spans="1:5">
      <c r="A1563" s="127" t="s">
        <v>1906</v>
      </c>
      <c r="E1563" s="120">
        <v>1</v>
      </c>
    </row>
    <row r="1564" spans="1:5">
      <c r="A1564" s="126" t="s">
        <v>1907</v>
      </c>
      <c r="E1564" s="120" t="s">
        <v>1535</v>
      </c>
    </row>
    <row r="1565" spans="1:5">
      <c r="A1565" s="127" t="s">
        <v>1908</v>
      </c>
      <c r="E1565" s="120">
        <v>1</v>
      </c>
    </row>
    <row r="1566" spans="1:5">
      <c r="A1566" s="126" t="s">
        <v>1909</v>
      </c>
      <c r="E1566" s="120" t="s">
        <v>1535</v>
      </c>
    </row>
    <row r="1567" spans="1:5">
      <c r="A1567" s="127" t="s">
        <v>1910</v>
      </c>
      <c r="E1567" s="120">
        <v>1</v>
      </c>
    </row>
    <row r="1568" spans="1:5">
      <c r="A1568" s="126" t="s">
        <v>1911</v>
      </c>
      <c r="E1568" s="120" t="s">
        <v>1535</v>
      </c>
    </row>
    <row r="1569" spans="1:5">
      <c r="A1569" s="127" t="s">
        <v>1912</v>
      </c>
      <c r="E1569" s="120">
        <v>1</v>
      </c>
    </row>
    <row r="1570" spans="1:5">
      <c r="A1570" s="127" t="s">
        <v>1913</v>
      </c>
      <c r="E1570" s="120">
        <v>1</v>
      </c>
    </row>
    <row r="1571" spans="1:5">
      <c r="A1571" s="126" t="s">
        <v>1914</v>
      </c>
      <c r="E1571" s="120" t="s">
        <v>1535</v>
      </c>
    </row>
    <row r="1572" spans="1:5">
      <c r="A1572" s="127" t="s">
        <v>1908</v>
      </c>
      <c r="E1572" s="120">
        <v>1</v>
      </c>
    </row>
    <row r="1573" spans="1:5">
      <c r="A1573" s="126" t="s">
        <v>1915</v>
      </c>
      <c r="E1573" s="120" t="s">
        <v>1535</v>
      </c>
    </row>
    <row r="1574" spans="1:5">
      <c r="A1574" s="127" t="s">
        <v>1916</v>
      </c>
      <c r="E1574" s="120">
        <v>1</v>
      </c>
    </row>
    <row r="1575" spans="1:5">
      <c r="A1575" s="126" t="s">
        <v>1917</v>
      </c>
      <c r="E1575" s="120" t="s">
        <v>1535</v>
      </c>
    </row>
    <row r="1576" spans="1:5">
      <c r="A1576" s="127" t="s">
        <v>1918</v>
      </c>
      <c r="E1576" s="120">
        <v>1</v>
      </c>
    </row>
    <row r="1577" spans="1:5">
      <c r="A1577" s="126" t="s">
        <v>1919</v>
      </c>
      <c r="E1577" s="120" t="s">
        <v>1535</v>
      </c>
    </row>
    <row r="1578" spans="1:5">
      <c r="A1578" s="127" t="s">
        <v>1920</v>
      </c>
      <c r="E1578" s="120">
        <v>1</v>
      </c>
    </row>
    <row r="1579" spans="1:5">
      <c r="A1579" s="126" t="s">
        <v>1921</v>
      </c>
      <c r="E1579" s="120" t="s">
        <v>1535</v>
      </c>
    </row>
    <row r="1580" spans="1:5">
      <c r="A1580" s="127" t="s">
        <v>1922</v>
      </c>
      <c r="E1580" s="120">
        <v>1</v>
      </c>
    </row>
    <row r="1581" spans="1:5">
      <c r="A1581" s="126" t="s">
        <v>1923</v>
      </c>
      <c r="E1581" s="120" t="s">
        <v>1535</v>
      </c>
    </row>
    <row r="1582" spans="1:5">
      <c r="A1582" s="127" t="s">
        <v>1924</v>
      </c>
      <c r="E1582" s="120">
        <v>1</v>
      </c>
    </row>
    <row r="1583" spans="1:5">
      <c r="A1583" s="126" t="s">
        <v>1925</v>
      </c>
      <c r="E1583" s="120" t="s">
        <v>1535</v>
      </c>
    </row>
    <row r="1584" spans="1:5">
      <c r="A1584" s="127" t="s">
        <v>1926</v>
      </c>
      <c r="E1584" s="120">
        <v>1</v>
      </c>
    </row>
    <row r="1585" spans="1:5">
      <c r="A1585" s="126" t="s">
        <v>1927</v>
      </c>
      <c r="E1585" s="120" t="s">
        <v>1535</v>
      </c>
    </row>
    <row r="1586" spans="1:5">
      <c r="A1586" s="127" t="s">
        <v>1928</v>
      </c>
      <c r="E1586" s="120">
        <v>1</v>
      </c>
    </row>
    <row r="1587" spans="1:5">
      <c r="A1587" s="126" t="s">
        <v>1929</v>
      </c>
      <c r="E1587" s="120" t="s">
        <v>1535</v>
      </c>
    </row>
    <row r="1588" spans="1:5">
      <c r="A1588" s="127" t="s">
        <v>1930</v>
      </c>
      <c r="E1588" s="120">
        <v>1</v>
      </c>
    </row>
    <row r="1589" spans="1:5">
      <c r="A1589" s="126" t="s">
        <v>1931</v>
      </c>
      <c r="E1589" s="120" t="s">
        <v>1535</v>
      </c>
    </row>
    <row r="1590" spans="1:5">
      <c r="A1590" s="127" t="s">
        <v>1874</v>
      </c>
      <c r="E1590" s="120">
        <v>1</v>
      </c>
    </row>
    <row r="1591" spans="1:5">
      <c r="A1591" s="126" t="s">
        <v>1932</v>
      </c>
      <c r="E1591" s="120" t="s">
        <v>1535</v>
      </c>
    </row>
    <row r="1592" spans="1:5">
      <c r="A1592" s="127" t="s">
        <v>1852</v>
      </c>
      <c r="E1592" s="120">
        <v>1</v>
      </c>
    </row>
    <row r="1593" spans="1:5">
      <c r="A1593" s="126" t="s">
        <v>1933</v>
      </c>
      <c r="E1593" s="120" t="s">
        <v>1535</v>
      </c>
    </row>
    <row r="1594" spans="1:5">
      <c r="A1594" s="127" t="s">
        <v>1934</v>
      </c>
      <c r="E1594" s="120">
        <v>1</v>
      </c>
    </row>
    <row r="1595" spans="1:5">
      <c r="A1595" s="126" t="s">
        <v>1935</v>
      </c>
      <c r="E1595" s="120" t="s">
        <v>1535</v>
      </c>
    </row>
    <row r="1596" spans="1:5">
      <c r="A1596" s="127" t="s">
        <v>1936</v>
      </c>
      <c r="E1596" s="120">
        <v>1</v>
      </c>
    </row>
    <row r="1597" spans="1:5">
      <c r="A1597" s="126" t="s">
        <v>1937</v>
      </c>
      <c r="E1597" s="120" t="s">
        <v>1535</v>
      </c>
    </row>
    <row r="1598" spans="1:5">
      <c r="A1598" s="127" t="s">
        <v>1938</v>
      </c>
      <c r="E1598" s="120">
        <v>1</v>
      </c>
    </row>
    <row r="1599" spans="1:5">
      <c r="A1599" s="126" t="s">
        <v>1939</v>
      </c>
      <c r="E1599" s="120" t="s">
        <v>1535</v>
      </c>
    </row>
    <row r="1600" spans="1:5">
      <c r="A1600" s="127" t="s">
        <v>1940</v>
      </c>
      <c r="E1600" s="120">
        <v>1</v>
      </c>
    </row>
    <row r="1601" spans="1:5">
      <c r="A1601" s="126" t="s">
        <v>1941</v>
      </c>
      <c r="E1601" s="120" t="s">
        <v>1535</v>
      </c>
    </row>
    <row r="1602" spans="1:5">
      <c r="A1602" s="127" t="s">
        <v>1942</v>
      </c>
      <c r="E1602" s="120">
        <v>1</v>
      </c>
    </row>
    <row r="1603" spans="1:5">
      <c r="A1603" s="126" t="s">
        <v>1943</v>
      </c>
      <c r="E1603" s="120" t="s">
        <v>1535</v>
      </c>
    </row>
    <row r="1604" spans="1:5">
      <c r="A1604" s="127" t="s">
        <v>1944</v>
      </c>
      <c r="E1604" s="120">
        <v>1</v>
      </c>
    </row>
    <row r="1605" spans="1:5">
      <c r="A1605" s="126" t="s">
        <v>1945</v>
      </c>
      <c r="E1605" s="120" t="s">
        <v>1535</v>
      </c>
    </row>
    <row r="1606" spans="1:5">
      <c r="A1606" s="127" t="s">
        <v>1946</v>
      </c>
      <c r="E1606" s="120">
        <v>1</v>
      </c>
    </row>
    <row r="1607" spans="1:5">
      <c r="A1607" s="126" t="s">
        <v>1947</v>
      </c>
      <c r="E1607" s="120" t="s">
        <v>1535</v>
      </c>
    </row>
    <row r="1608" spans="1:5">
      <c r="A1608" s="127" t="s">
        <v>1948</v>
      </c>
      <c r="E1608" s="120">
        <v>1</v>
      </c>
    </row>
    <row r="1609" spans="1:5">
      <c r="A1609" s="126" t="s">
        <v>1949</v>
      </c>
      <c r="E1609" s="120" t="s">
        <v>1535</v>
      </c>
    </row>
    <row r="1610" spans="1:5">
      <c r="A1610" s="127" t="s">
        <v>1950</v>
      </c>
      <c r="E1610" s="120">
        <v>1</v>
      </c>
    </row>
    <row r="1611" spans="1:5">
      <c r="A1611" s="126" t="s">
        <v>1951</v>
      </c>
      <c r="E1611" s="120" t="s">
        <v>1535</v>
      </c>
    </row>
    <row r="1612" spans="1:5">
      <c r="A1612" s="127" t="s">
        <v>1952</v>
      </c>
      <c r="E1612" s="120">
        <v>1</v>
      </c>
    </row>
    <row r="1613" spans="1:5">
      <c r="A1613" s="126" t="s">
        <v>1953</v>
      </c>
      <c r="E1613" s="120" t="s">
        <v>1535</v>
      </c>
    </row>
    <row r="1614" spans="1:5">
      <c r="A1614" s="127" t="s">
        <v>1954</v>
      </c>
      <c r="E1614" s="120">
        <v>1</v>
      </c>
    </row>
    <row r="1615" spans="1:5">
      <c r="A1615" s="126" t="s">
        <v>1955</v>
      </c>
      <c r="E1615" s="120" t="s">
        <v>1535</v>
      </c>
    </row>
    <row r="1616" spans="1:5">
      <c r="A1616" s="127" t="s">
        <v>1956</v>
      </c>
      <c r="E1616" s="120">
        <v>1</v>
      </c>
    </row>
    <row r="1617" spans="1:5">
      <c r="A1617" s="126" t="s">
        <v>1957</v>
      </c>
      <c r="E1617" s="120" t="s">
        <v>1535</v>
      </c>
    </row>
    <row r="1618" spans="1:5">
      <c r="A1618" s="127" t="s">
        <v>1958</v>
      </c>
      <c r="E1618" s="120">
        <v>1</v>
      </c>
    </row>
    <row r="1619" spans="1:5">
      <c r="A1619" s="126" t="s">
        <v>1959</v>
      </c>
      <c r="E1619" s="120" t="s">
        <v>1535</v>
      </c>
    </row>
    <row r="1620" spans="1:5">
      <c r="A1620" s="127" t="s">
        <v>1960</v>
      </c>
      <c r="E1620" s="120">
        <v>1</v>
      </c>
    </row>
    <row r="1621" spans="1:5">
      <c r="A1621" s="126" t="s">
        <v>1961</v>
      </c>
      <c r="E1621" s="120" t="s">
        <v>1535</v>
      </c>
    </row>
    <row r="1622" spans="1:5">
      <c r="A1622" s="127" t="s">
        <v>1831</v>
      </c>
      <c r="E1622" s="120">
        <v>1</v>
      </c>
    </row>
    <row r="1623" spans="1:5">
      <c r="A1623" s="126" t="s">
        <v>1962</v>
      </c>
      <c r="E1623" s="120" t="s">
        <v>1535</v>
      </c>
    </row>
    <row r="1624" spans="1:5">
      <c r="A1624" s="127" t="s">
        <v>1963</v>
      </c>
      <c r="E1624" s="120">
        <v>1</v>
      </c>
    </row>
    <row r="1625" spans="1:5">
      <c r="A1625" s="126" t="s">
        <v>1964</v>
      </c>
      <c r="E1625" s="120" t="s">
        <v>1535</v>
      </c>
    </row>
    <row r="1626" spans="1:5">
      <c r="A1626" s="127" t="s">
        <v>1965</v>
      </c>
      <c r="E1626" s="120">
        <v>1</v>
      </c>
    </row>
    <row r="1627" spans="1:5">
      <c r="A1627" s="126" t="s">
        <v>1966</v>
      </c>
      <c r="E1627" s="120" t="s">
        <v>1535</v>
      </c>
    </row>
    <row r="1628" spans="1:5">
      <c r="A1628" s="127" t="s">
        <v>1546</v>
      </c>
      <c r="E1628" s="120">
        <v>1</v>
      </c>
    </row>
    <row r="1629" spans="1:5">
      <c r="A1629" s="126" t="s">
        <v>1967</v>
      </c>
      <c r="E1629" s="120" t="s">
        <v>1535</v>
      </c>
    </row>
    <row r="1630" spans="1:5">
      <c r="A1630" s="127" t="s">
        <v>1546</v>
      </c>
      <c r="E1630" s="120">
        <v>1</v>
      </c>
    </row>
    <row r="1631" spans="1:5">
      <c r="A1631" s="126" t="s">
        <v>1968</v>
      </c>
      <c r="E1631" s="120" t="s">
        <v>1535</v>
      </c>
    </row>
    <row r="1632" spans="1:5">
      <c r="A1632" s="127" t="s">
        <v>1969</v>
      </c>
      <c r="E1632" s="120">
        <v>1</v>
      </c>
    </row>
    <row r="1633" spans="1:5">
      <c r="A1633" s="126" t="s">
        <v>1970</v>
      </c>
      <c r="E1633" s="120" t="s">
        <v>1535</v>
      </c>
    </row>
    <row r="1634" spans="1:5">
      <c r="A1634" s="127" t="s">
        <v>1971</v>
      </c>
      <c r="E1634" s="120">
        <v>1</v>
      </c>
    </row>
    <row r="1635" spans="1:5">
      <c r="A1635" s="127" t="s">
        <v>1969</v>
      </c>
      <c r="E1635" s="120">
        <v>1</v>
      </c>
    </row>
    <row r="1636" spans="1:5">
      <c r="A1636" s="126" t="s">
        <v>1972</v>
      </c>
      <c r="E1636" s="120" t="s">
        <v>1535</v>
      </c>
    </row>
    <row r="1637" spans="1:5">
      <c r="A1637" s="127" t="s">
        <v>1973</v>
      </c>
      <c r="E1637" s="120">
        <v>1</v>
      </c>
    </row>
    <row r="1638" spans="1:5">
      <c r="A1638" s="126" t="s">
        <v>1974</v>
      </c>
      <c r="E1638" s="120" t="s">
        <v>1535</v>
      </c>
    </row>
    <row r="1639" spans="1:5">
      <c r="A1639" s="127" t="s">
        <v>1975</v>
      </c>
      <c r="E1639" s="120">
        <v>1</v>
      </c>
    </row>
    <row r="1640" spans="1:5">
      <c r="A1640" s="127" t="s">
        <v>1976</v>
      </c>
      <c r="E1640" s="120">
        <v>1</v>
      </c>
    </row>
    <row r="1641" spans="1:5">
      <c r="A1641" s="126" t="s">
        <v>1977</v>
      </c>
      <c r="E1641" s="120" t="s">
        <v>1535</v>
      </c>
    </row>
    <row r="1642" spans="1:5">
      <c r="A1642" s="127" t="s">
        <v>1978</v>
      </c>
      <c r="E1642" s="120">
        <v>1</v>
      </c>
    </row>
    <row r="1643" spans="1:5">
      <c r="A1643" s="126" t="s">
        <v>1979</v>
      </c>
      <c r="E1643" s="120" t="s">
        <v>1535</v>
      </c>
    </row>
    <row r="1644" spans="1:5">
      <c r="A1644" s="127" t="s">
        <v>1980</v>
      </c>
      <c r="E1644" s="120">
        <v>1</v>
      </c>
    </row>
    <row r="1645" spans="1:5">
      <c r="A1645" s="126" t="s">
        <v>1981</v>
      </c>
      <c r="E1645" s="120" t="s">
        <v>1535</v>
      </c>
    </row>
    <row r="1646" spans="1:5">
      <c r="A1646" s="127" t="s">
        <v>1982</v>
      </c>
      <c r="E1646" s="120">
        <v>1</v>
      </c>
    </row>
    <row r="1647" spans="1:5">
      <c r="A1647" s="127" t="s">
        <v>1983</v>
      </c>
      <c r="E1647" s="120">
        <v>1</v>
      </c>
    </row>
    <row r="1648" spans="1:5">
      <c r="A1648" s="126" t="s">
        <v>1984</v>
      </c>
      <c r="E1648" s="120" t="s">
        <v>1535</v>
      </c>
    </row>
    <row r="1649" spans="1:5">
      <c r="A1649" s="127" t="s">
        <v>1985</v>
      </c>
      <c r="E1649" s="120">
        <v>1</v>
      </c>
    </row>
    <row r="1650" spans="1:5">
      <c r="A1650" s="127" t="s">
        <v>1986</v>
      </c>
      <c r="E1650" s="120">
        <v>1</v>
      </c>
    </row>
    <row r="1651" spans="1:5">
      <c r="A1651" s="127" t="s">
        <v>1987</v>
      </c>
      <c r="E1651" s="120">
        <v>1</v>
      </c>
    </row>
    <row r="1652" spans="1:5">
      <c r="A1652" s="126" t="s">
        <v>1988</v>
      </c>
      <c r="E1652" s="120" t="s">
        <v>1535</v>
      </c>
    </row>
    <row r="1653" spans="1:5">
      <c r="A1653" s="127" t="s">
        <v>1989</v>
      </c>
      <c r="E1653" s="120">
        <v>1</v>
      </c>
    </row>
    <row r="1654" spans="1:5">
      <c r="A1654" s="126" t="s">
        <v>1990</v>
      </c>
      <c r="E1654" s="120" t="s">
        <v>1535</v>
      </c>
    </row>
    <row r="1655" spans="1:5">
      <c r="A1655" s="127" t="s">
        <v>1991</v>
      </c>
      <c r="E1655" s="120">
        <v>1</v>
      </c>
    </row>
    <row r="1656" spans="1:5">
      <c r="A1656" s="126" t="s">
        <v>1992</v>
      </c>
      <c r="E1656" s="120" t="s">
        <v>1535</v>
      </c>
    </row>
    <row r="1657" spans="1:5">
      <c r="A1657" s="127" t="s">
        <v>1993</v>
      </c>
      <c r="E1657" s="120">
        <v>1</v>
      </c>
    </row>
    <row r="1658" spans="1:5">
      <c r="A1658" s="126" t="s">
        <v>1994</v>
      </c>
      <c r="E1658" s="120" t="s">
        <v>1535</v>
      </c>
    </row>
    <row r="1659" spans="1:5">
      <c r="A1659" s="127" t="s">
        <v>1995</v>
      </c>
      <c r="E1659" s="120">
        <v>1</v>
      </c>
    </row>
    <row r="1660" spans="1:5">
      <c r="A1660" s="127" t="s">
        <v>1996</v>
      </c>
      <c r="E1660" s="120">
        <v>1</v>
      </c>
    </row>
    <row r="1661" spans="1:5">
      <c r="A1661" s="126" t="s">
        <v>1997</v>
      </c>
      <c r="E1661" s="120" t="s">
        <v>1535</v>
      </c>
    </row>
    <row r="1662" spans="1:5">
      <c r="A1662" s="127" t="s">
        <v>1998</v>
      </c>
      <c r="E1662" s="120">
        <v>1</v>
      </c>
    </row>
    <row r="1663" spans="1:5">
      <c r="A1663" s="126" t="s">
        <v>1999</v>
      </c>
      <c r="E1663" s="120" t="s">
        <v>1535</v>
      </c>
    </row>
    <row r="1664" spans="1:5">
      <c r="A1664" s="127" t="s">
        <v>1998</v>
      </c>
      <c r="E1664" s="120">
        <v>1</v>
      </c>
    </row>
    <row r="1665" spans="1:5">
      <c r="A1665" s="126" t="s">
        <v>2000</v>
      </c>
      <c r="E1665" s="120" t="s">
        <v>1535</v>
      </c>
    </row>
    <row r="1666" spans="1:5">
      <c r="A1666" s="127" t="s">
        <v>2001</v>
      </c>
      <c r="E1666" s="120">
        <v>1</v>
      </c>
    </row>
    <row r="1667" spans="1:5">
      <c r="A1667" s="126" t="s">
        <v>2002</v>
      </c>
      <c r="E1667" s="120" t="s">
        <v>1535</v>
      </c>
    </row>
    <row r="1668" spans="1:5">
      <c r="A1668" s="127" t="s">
        <v>2003</v>
      </c>
      <c r="E1668" s="120">
        <v>1</v>
      </c>
    </row>
    <row r="1669" spans="1:5">
      <c r="A1669" s="127" t="s">
        <v>1906</v>
      </c>
      <c r="E1669" s="120">
        <v>1</v>
      </c>
    </row>
    <row r="1670" spans="1:5">
      <c r="A1670" s="128" t="s">
        <v>2004</v>
      </c>
    </row>
    <row r="1671" spans="1:5">
      <c r="A1671" s="126" t="s">
        <v>2005</v>
      </c>
      <c r="D1671" s="120" t="s">
        <v>1535</v>
      </c>
    </row>
    <row r="1672" spans="1:5">
      <c r="A1672" s="127" t="s">
        <v>604</v>
      </c>
      <c r="D1672" s="120">
        <v>1</v>
      </c>
    </row>
    <row r="1673" spans="1:5">
      <c r="A1673" s="126" t="s">
        <v>2006</v>
      </c>
      <c r="D1673" s="120" t="s">
        <v>1535</v>
      </c>
    </row>
    <row r="1674" spans="1:5">
      <c r="A1674" s="127" t="s">
        <v>375</v>
      </c>
      <c r="D1674" s="120">
        <v>1</v>
      </c>
    </row>
    <row r="1675" spans="1:5">
      <c r="A1675" s="127" t="s">
        <v>1044</v>
      </c>
      <c r="D1675" s="120">
        <v>1</v>
      </c>
    </row>
    <row r="1676" spans="1:5">
      <c r="A1676" s="126" t="s">
        <v>2007</v>
      </c>
      <c r="D1676" s="120" t="s">
        <v>1535</v>
      </c>
    </row>
    <row r="1677" spans="1:5">
      <c r="A1677" s="127" t="s">
        <v>747</v>
      </c>
      <c r="D1677" s="120">
        <v>1</v>
      </c>
    </row>
    <row r="1678" spans="1:5">
      <c r="A1678" s="126" t="s">
        <v>2008</v>
      </c>
      <c r="D1678" s="120" t="s">
        <v>1535</v>
      </c>
    </row>
    <row r="1679" spans="1:5">
      <c r="A1679" s="127" t="s">
        <v>753</v>
      </c>
      <c r="D1679" s="120">
        <v>1</v>
      </c>
    </row>
    <row r="1680" spans="1:5">
      <c r="A1680" s="126" t="s">
        <v>2009</v>
      </c>
      <c r="D1680" s="120" t="s">
        <v>1535</v>
      </c>
    </row>
    <row r="1681" spans="1:4">
      <c r="A1681" s="127" t="s">
        <v>840</v>
      </c>
      <c r="D1681" s="120">
        <v>1</v>
      </c>
    </row>
    <row r="1682" spans="1:4">
      <c r="A1682" s="127" t="s">
        <v>1097</v>
      </c>
      <c r="D1682" s="120">
        <v>1</v>
      </c>
    </row>
    <row r="1683" spans="1:4">
      <c r="A1683" s="126" t="s">
        <v>2010</v>
      </c>
      <c r="D1683" s="120" t="s">
        <v>1535</v>
      </c>
    </row>
    <row r="1684" spans="1:4">
      <c r="A1684" s="127" t="s">
        <v>1039</v>
      </c>
      <c r="D1684" s="120">
        <v>1</v>
      </c>
    </row>
    <row r="1685" spans="1:4">
      <c r="A1685" s="126" t="s">
        <v>2011</v>
      </c>
      <c r="D1685" s="120" t="s">
        <v>1535</v>
      </c>
    </row>
    <row r="1686" spans="1:4">
      <c r="A1686" s="127" t="s">
        <v>166</v>
      </c>
      <c r="D1686" s="120">
        <v>1</v>
      </c>
    </row>
    <row r="1687" spans="1:4">
      <c r="A1687" s="126" t="s">
        <v>2012</v>
      </c>
      <c r="D1687" s="120" t="s">
        <v>1535</v>
      </c>
    </row>
    <row r="1688" spans="1:4">
      <c r="A1688" s="127" t="s">
        <v>658</v>
      </c>
      <c r="D1688" s="120">
        <v>1</v>
      </c>
    </row>
    <row r="1689" spans="1:4">
      <c r="A1689" s="126" t="s">
        <v>2013</v>
      </c>
      <c r="D1689" s="120" t="s">
        <v>1535</v>
      </c>
    </row>
    <row r="1690" spans="1:4">
      <c r="A1690" s="127" t="s">
        <v>731</v>
      </c>
      <c r="D1690" s="120">
        <v>1</v>
      </c>
    </row>
    <row r="1691" spans="1:4">
      <c r="A1691" s="126" t="s">
        <v>2014</v>
      </c>
      <c r="D1691" s="120" t="s">
        <v>1535</v>
      </c>
    </row>
    <row r="1692" spans="1:4">
      <c r="A1692" s="127" t="s">
        <v>2015</v>
      </c>
      <c r="D1692" s="120">
        <v>1</v>
      </c>
    </row>
    <row r="1693" spans="1:4">
      <c r="A1693" s="127" t="s">
        <v>2016</v>
      </c>
      <c r="D1693" s="120">
        <v>1</v>
      </c>
    </row>
    <row r="1694" spans="1:4">
      <c r="A1694" s="127" t="s">
        <v>2017</v>
      </c>
      <c r="D1694" s="120">
        <v>1</v>
      </c>
    </row>
    <row r="1695" spans="1:4">
      <c r="A1695" s="127" t="s">
        <v>1216</v>
      </c>
      <c r="D1695" s="120">
        <v>1</v>
      </c>
    </row>
    <row r="1696" spans="1:4">
      <c r="A1696" s="126" t="s">
        <v>2018</v>
      </c>
      <c r="D1696" s="120" t="s">
        <v>1535</v>
      </c>
    </row>
    <row r="1697" spans="1:4">
      <c r="A1697" s="127" t="s">
        <v>200</v>
      </c>
      <c r="D1697" s="120">
        <v>1</v>
      </c>
    </row>
    <row r="1698" spans="1:4">
      <c r="A1698" s="127" t="s">
        <v>2019</v>
      </c>
      <c r="D1698" s="120">
        <v>1</v>
      </c>
    </row>
    <row r="1699" spans="1:4">
      <c r="A1699" s="126" t="s">
        <v>2020</v>
      </c>
      <c r="D1699" s="120" t="s">
        <v>1535</v>
      </c>
    </row>
    <row r="1700" spans="1:4">
      <c r="A1700" s="127" t="s">
        <v>476</v>
      </c>
      <c r="D1700" s="120">
        <v>1</v>
      </c>
    </row>
    <row r="1701" spans="1:4">
      <c r="A1701" s="127" t="s">
        <v>2021</v>
      </c>
      <c r="D1701" s="120">
        <v>1</v>
      </c>
    </row>
    <row r="1702" spans="1:4">
      <c r="A1702" s="127" t="s">
        <v>658</v>
      </c>
      <c r="D1702" s="120">
        <v>1</v>
      </c>
    </row>
    <row r="1703" spans="1:4">
      <c r="A1703" s="126" t="s">
        <v>2022</v>
      </c>
      <c r="D1703" s="120" t="s">
        <v>1535</v>
      </c>
    </row>
    <row r="1704" spans="1:4">
      <c r="A1704" s="127" t="s">
        <v>200</v>
      </c>
      <c r="D1704" s="120">
        <v>1</v>
      </c>
    </row>
    <row r="1705" spans="1:4">
      <c r="A1705" s="127" t="s">
        <v>1441</v>
      </c>
      <c r="D1705" s="120">
        <v>1</v>
      </c>
    </row>
    <row r="1706" spans="1:4">
      <c r="A1706" s="126" t="s">
        <v>2023</v>
      </c>
      <c r="D1706" s="120" t="s">
        <v>1535</v>
      </c>
    </row>
    <row r="1707" spans="1:4">
      <c r="A1707" s="127" t="s">
        <v>2024</v>
      </c>
      <c r="D1707" s="120">
        <v>1</v>
      </c>
    </row>
    <row r="1708" spans="1:4">
      <c r="A1708" s="127" t="s">
        <v>2025</v>
      </c>
      <c r="D1708" s="120">
        <v>1</v>
      </c>
    </row>
    <row r="1709" spans="1:4">
      <c r="A1709" s="127" t="s">
        <v>2026</v>
      </c>
      <c r="D1709" s="120">
        <v>1</v>
      </c>
    </row>
    <row r="1710" spans="1:4">
      <c r="A1710" s="126" t="s">
        <v>2027</v>
      </c>
      <c r="D1710" s="120" t="s">
        <v>1535</v>
      </c>
    </row>
    <row r="1711" spans="1:4">
      <c r="A1711" s="127" t="s">
        <v>2028</v>
      </c>
      <c r="D1711" s="120">
        <v>1</v>
      </c>
    </row>
    <row r="1712" spans="1:4">
      <c r="A1712" s="127" t="s">
        <v>2029</v>
      </c>
      <c r="D1712" s="120">
        <v>1</v>
      </c>
    </row>
    <row r="1713" spans="1:4">
      <c r="A1713" s="126" t="s">
        <v>2030</v>
      </c>
      <c r="D1713" s="120" t="s">
        <v>1535</v>
      </c>
    </row>
    <row r="1714" spans="1:4">
      <c r="A1714" s="127" t="s">
        <v>120</v>
      </c>
      <c r="D1714" s="120">
        <v>1</v>
      </c>
    </row>
    <row r="1715" spans="1:4">
      <c r="A1715" s="127" t="s">
        <v>697</v>
      </c>
      <c r="D1715" s="120">
        <v>1</v>
      </c>
    </row>
    <row r="1716" spans="1:4">
      <c r="A1716" s="126" t="s">
        <v>2031</v>
      </c>
      <c r="D1716" s="120" t="s">
        <v>1535</v>
      </c>
    </row>
    <row r="1717" spans="1:4">
      <c r="A1717" s="127" t="s">
        <v>722</v>
      </c>
      <c r="D1717" s="120">
        <v>1</v>
      </c>
    </row>
    <row r="1718" spans="1:4">
      <c r="A1718" s="127" t="s">
        <v>2029</v>
      </c>
      <c r="D1718" s="120">
        <v>1</v>
      </c>
    </row>
    <row r="1719" spans="1:4">
      <c r="A1719" s="126" t="s">
        <v>2032</v>
      </c>
      <c r="D1719" s="120" t="s">
        <v>1535</v>
      </c>
    </row>
    <row r="1720" spans="1:4">
      <c r="A1720" s="127" t="s">
        <v>2033</v>
      </c>
      <c r="D1720" s="120">
        <v>1</v>
      </c>
    </row>
    <row r="1721" spans="1:4">
      <c r="A1721" s="127" t="s">
        <v>2034</v>
      </c>
      <c r="D1721" s="120">
        <v>1</v>
      </c>
    </row>
    <row r="1722" spans="1:4">
      <c r="A1722" s="127" t="s">
        <v>2035</v>
      </c>
      <c r="D1722" s="120">
        <v>1</v>
      </c>
    </row>
    <row r="1723" spans="1:4">
      <c r="A1723" s="126" t="s">
        <v>2036</v>
      </c>
      <c r="D1723" s="120" t="s">
        <v>1535</v>
      </c>
    </row>
    <row r="1724" spans="1:4">
      <c r="A1724" s="127" t="s">
        <v>2037</v>
      </c>
      <c r="D1724" s="120">
        <v>1</v>
      </c>
    </row>
    <row r="1725" spans="1:4">
      <c r="A1725" s="127" t="s">
        <v>2038</v>
      </c>
      <c r="D1725" s="120">
        <v>1</v>
      </c>
    </row>
    <row r="1726" spans="1:4">
      <c r="A1726" s="127" t="s">
        <v>2039</v>
      </c>
      <c r="D1726" s="120">
        <v>1</v>
      </c>
    </row>
    <row r="1727" spans="1:4">
      <c r="A1727" s="126" t="s">
        <v>2040</v>
      </c>
      <c r="D1727" s="120" t="s">
        <v>1535</v>
      </c>
    </row>
    <row r="1728" spans="1:4">
      <c r="A1728" s="127" t="s">
        <v>297</v>
      </c>
      <c r="D1728" s="120">
        <v>1</v>
      </c>
    </row>
    <row r="1729" spans="1:4">
      <c r="A1729" s="127" t="s">
        <v>2041</v>
      </c>
      <c r="D1729" s="120">
        <v>1</v>
      </c>
    </row>
    <row r="1730" spans="1:4">
      <c r="A1730" s="127" t="s">
        <v>2042</v>
      </c>
      <c r="D1730" s="120">
        <v>1</v>
      </c>
    </row>
    <row r="1731" spans="1:4">
      <c r="A1731" s="126" t="s">
        <v>2043</v>
      </c>
      <c r="D1731" s="120" t="s">
        <v>1535</v>
      </c>
    </row>
    <row r="1732" spans="1:4">
      <c r="A1732" s="127" t="s">
        <v>626</v>
      </c>
      <c r="D1732" s="120">
        <v>1</v>
      </c>
    </row>
    <row r="1733" spans="1:4">
      <c r="A1733" s="127" t="s">
        <v>2044</v>
      </c>
      <c r="D1733" s="120">
        <v>1</v>
      </c>
    </row>
    <row r="1734" spans="1:4">
      <c r="A1734" s="126" t="s">
        <v>2045</v>
      </c>
      <c r="D1734" s="120" t="s">
        <v>1535</v>
      </c>
    </row>
    <row r="1735" spans="1:4">
      <c r="A1735" s="127" t="s">
        <v>1044</v>
      </c>
      <c r="D1735" s="120">
        <v>1</v>
      </c>
    </row>
    <row r="1736" spans="1:4">
      <c r="A1736" s="127" t="s">
        <v>2046</v>
      </c>
      <c r="D1736" s="120">
        <v>1</v>
      </c>
    </row>
    <row r="1737" spans="1:4">
      <c r="A1737" s="126" t="s">
        <v>2047</v>
      </c>
      <c r="D1737" s="120" t="s">
        <v>1535</v>
      </c>
    </row>
    <row r="1738" spans="1:4">
      <c r="A1738" s="127" t="s">
        <v>697</v>
      </c>
      <c r="D1738" s="120">
        <v>1</v>
      </c>
    </row>
    <row r="1739" spans="1:4">
      <c r="A1739" s="127" t="s">
        <v>2048</v>
      </c>
      <c r="D1739" s="120">
        <v>1</v>
      </c>
    </row>
    <row r="1740" spans="1:4">
      <c r="A1740" s="126" t="s">
        <v>2049</v>
      </c>
      <c r="D1740" s="120" t="s">
        <v>1535</v>
      </c>
    </row>
    <row r="1741" spans="1:4">
      <c r="A1741" s="127" t="s">
        <v>636</v>
      </c>
      <c r="D1741" s="120">
        <v>1</v>
      </c>
    </row>
    <row r="1742" spans="1:4">
      <c r="A1742" s="127" t="s">
        <v>931</v>
      </c>
      <c r="D1742" s="120">
        <v>1</v>
      </c>
    </row>
    <row r="1743" spans="1:4">
      <c r="A1743" s="126" t="s">
        <v>2050</v>
      </c>
      <c r="D1743" s="120" t="s">
        <v>1535</v>
      </c>
    </row>
    <row r="1744" spans="1:4">
      <c r="A1744" s="127" t="s">
        <v>2051</v>
      </c>
      <c r="D1744" s="120">
        <v>1</v>
      </c>
    </row>
    <row r="1745" spans="1:4">
      <c r="A1745" s="127" t="s">
        <v>1020</v>
      </c>
      <c r="D1745" s="120">
        <v>1</v>
      </c>
    </row>
    <row r="1746" spans="1:4">
      <c r="A1746" s="126" t="s">
        <v>2052</v>
      </c>
      <c r="D1746" s="120" t="s">
        <v>1535</v>
      </c>
    </row>
    <row r="1747" spans="1:4">
      <c r="A1747" s="127" t="s">
        <v>793</v>
      </c>
      <c r="D1747" s="120">
        <v>1</v>
      </c>
    </row>
    <row r="1748" spans="1:4">
      <c r="A1748" s="127" t="s">
        <v>800</v>
      </c>
      <c r="D1748" s="120">
        <v>1</v>
      </c>
    </row>
    <row r="1749" spans="1:4">
      <c r="A1749" s="126" t="s">
        <v>2053</v>
      </c>
      <c r="D1749" s="120" t="s">
        <v>1535</v>
      </c>
    </row>
    <row r="1750" spans="1:4">
      <c r="A1750" s="127" t="s">
        <v>2054</v>
      </c>
      <c r="D1750" s="120">
        <v>1</v>
      </c>
    </row>
    <row r="1751" spans="1:4">
      <c r="A1751" s="127" t="s">
        <v>929</v>
      </c>
      <c r="D1751" s="120">
        <v>1</v>
      </c>
    </row>
    <row r="1752" spans="1:4">
      <c r="A1752" s="126" t="s">
        <v>2055</v>
      </c>
      <c r="D1752" s="120" t="s">
        <v>1535</v>
      </c>
    </row>
    <row r="1753" spans="1:4">
      <c r="A1753" s="127" t="s">
        <v>1030</v>
      </c>
      <c r="D1753" s="120">
        <v>1</v>
      </c>
    </row>
    <row r="1754" spans="1:4">
      <c r="A1754" s="127" t="s">
        <v>1533</v>
      </c>
      <c r="D1754" s="120">
        <v>1</v>
      </c>
    </row>
    <row r="1755" spans="1:4">
      <c r="A1755" s="126" t="s">
        <v>2056</v>
      </c>
      <c r="D1755" s="120" t="s">
        <v>1535</v>
      </c>
    </row>
    <row r="1756" spans="1:4">
      <c r="A1756" s="127" t="s">
        <v>2057</v>
      </c>
      <c r="D1756" s="120">
        <v>1</v>
      </c>
    </row>
    <row r="1757" spans="1:4">
      <c r="A1757" s="127" t="s">
        <v>2058</v>
      </c>
      <c r="D1757" s="120">
        <v>1</v>
      </c>
    </row>
    <row r="1758" spans="1:4">
      <c r="A1758" s="127" t="s">
        <v>2059</v>
      </c>
      <c r="D1758" s="120">
        <v>1</v>
      </c>
    </row>
    <row r="1759" spans="1:4">
      <c r="A1759" s="126" t="s">
        <v>2060</v>
      </c>
      <c r="D1759" s="120" t="s">
        <v>1535</v>
      </c>
    </row>
    <row r="1760" spans="1:4">
      <c r="A1760" s="127" t="s">
        <v>2061</v>
      </c>
      <c r="D1760" s="120">
        <v>1</v>
      </c>
    </row>
    <row r="1761" spans="1:4">
      <c r="A1761" s="127" t="s">
        <v>2062</v>
      </c>
      <c r="D1761" s="120">
        <v>1</v>
      </c>
    </row>
    <row r="1762" spans="1:4">
      <c r="A1762" s="127" t="s">
        <v>817</v>
      </c>
      <c r="D1762" s="120">
        <v>1</v>
      </c>
    </row>
    <row r="1763" spans="1:4">
      <c r="A1763" s="126" t="s">
        <v>2063</v>
      </c>
      <c r="D1763" s="120" t="s">
        <v>1535</v>
      </c>
    </row>
    <row r="1764" spans="1:4">
      <c r="A1764" s="127" t="s">
        <v>2064</v>
      </c>
      <c r="D1764" s="120">
        <v>1</v>
      </c>
    </row>
    <row r="1765" spans="1:4">
      <c r="A1765" s="127" t="s">
        <v>2065</v>
      </c>
      <c r="D1765" s="120">
        <v>1</v>
      </c>
    </row>
    <row r="1766" spans="1:4">
      <c r="A1766" s="127" t="s">
        <v>2066</v>
      </c>
      <c r="D1766" s="120">
        <v>1</v>
      </c>
    </row>
    <row r="1767" spans="1:4">
      <c r="A1767" s="126" t="s">
        <v>2067</v>
      </c>
      <c r="D1767" s="120" t="s">
        <v>1535</v>
      </c>
    </row>
    <row r="1768" spans="1:4">
      <c r="A1768" s="127" t="s">
        <v>2068</v>
      </c>
      <c r="D1768" s="120">
        <v>1</v>
      </c>
    </row>
    <row r="1769" spans="1:4">
      <c r="A1769" s="127" t="s">
        <v>833</v>
      </c>
      <c r="D1769" s="120">
        <v>1</v>
      </c>
    </row>
    <row r="1770" spans="1:4">
      <c r="A1770" s="127" t="s">
        <v>2069</v>
      </c>
      <c r="D1770" s="120">
        <v>1</v>
      </c>
    </row>
    <row r="1771" spans="1:4">
      <c r="A1771" s="126" t="s">
        <v>2070</v>
      </c>
      <c r="D1771" s="120" t="s">
        <v>1535</v>
      </c>
    </row>
    <row r="1772" spans="1:4">
      <c r="A1772" s="127" t="s">
        <v>2071</v>
      </c>
      <c r="D1772" s="120">
        <v>1</v>
      </c>
    </row>
    <row r="1773" spans="1:4">
      <c r="A1773" s="127" t="s">
        <v>795</v>
      </c>
      <c r="D1773" s="120">
        <v>1</v>
      </c>
    </row>
    <row r="1774" spans="1:4">
      <c r="A1774" s="126" t="s">
        <v>2072</v>
      </c>
      <c r="D1774" s="120" t="s">
        <v>1535</v>
      </c>
    </row>
    <row r="1775" spans="1:4">
      <c r="A1775" s="127" t="s">
        <v>2073</v>
      </c>
      <c r="D1775" s="120">
        <v>1</v>
      </c>
    </row>
    <row r="1776" spans="1:4">
      <c r="A1776" s="127" t="s">
        <v>2074</v>
      </c>
      <c r="D1776" s="120">
        <v>1</v>
      </c>
    </row>
    <row r="1777" spans="1:4">
      <c r="A1777" s="127" t="s">
        <v>2075</v>
      </c>
      <c r="D1777" s="120">
        <v>1</v>
      </c>
    </row>
    <row r="1778" spans="1:4">
      <c r="A1778" s="126" t="s">
        <v>2076</v>
      </c>
      <c r="D1778" s="120" t="s">
        <v>1535</v>
      </c>
    </row>
    <row r="1779" spans="1:4">
      <c r="A1779" s="127" t="s">
        <v>837</v>
      </c>
      <c r="D1779" s="120">
        <v>1</v>
      </c>
    </row>
    <row r="1780" spans="1:4">
      <c r="A1780" s="127" t="s">
        <v>1020</v>
      </c>
      <c r="D1780" s="120">
        <v>1</v>
      </c>
    </row>
    <row r="1781" spans="1:4">
      <c r="A1781" s="126" t="s">
        <v>2077</v>
      </c>
      <c r="D1781" s="120" t="s">
        <v>1535</v>
      </c>
    </row>
    <row r="1782" spans="1:4">
      <c r="A1782" s="127" t="s">
        <v>2078</v>
      </c>
      <c r="D1782" s="120">
        <v>1</v>
      </c>
    </row>
    <row r="1783" spans="1:4">
      <c r="A1783" s="127" t="s">
        <v>2079</v>
      </c>
      <c r="D1783" s="120">
        <v>1</v>
      </c>
    </row>
    <row r="1784" spans="1:4">
      <c r="A1784" s="126" t="s">
        <v>2080</v>
      </c>
      <c r="D1784" s="120" t="s">
        <v>1535</v>
      </c>
    </row>
    <row r="1785" spans="1:4">
      <c r="A1785" s="127" t="s">
        <v>2081</v>
      </c>
      <c r="D1785" s="120">
        <v>1</v>
      </c>
    </row>
    <row r="1786" spans="1:4">
      <c r="A1786" s="126" t="s">
        <v>2082</v>
      </c>
      <c r="D1786" s="120" t="s">
        <v>1535</v>
      </c>
    </row>
    <row r="1787" spans="1:4">
      <c r="A1787" s="127" t="s">
        <v>706</v>
      </c>
      <c r="D1787" s="120">
        <v>1</v>
      </c>
    </row>
    <row r="1788" spans="1:4">
      <c r="A1788" s="127" t="s">
        <v>819</v>
      </c>
      <c r="D1788" s="120">
        <v>1</v>
      </c>
    </row>
    <row r="1789" spans="1:4">
      <c r="A1789" s="126" t="s">
        <v>2083</v>
      </c>
      <c r="D1789" s="120" t="s">
        <v>1535</v>
      </c>
    </row>
    <row r="1790" spans="1:4">
      <c r="A1790" s="127" t="s">
        <v>2084</v>
      </c>
      <c r="D1790" s="120">
        <v>1</v>
      </c>
    </row>
    <row r="1791" spans="1:4">
      <c r="A1791" s="127" t="s">
        <v>819</v>
      </c>
      <c r="D1791" s="120">
        <v>1</v>
      </c>
    </row>
    <row r="1792" spans="1:4">
      <c r="A1792" s="127" t="s">
        <v>2085</v>
      </c>
      <c r="D1792" s="120">
        <v>1</v>
      </c>
    </row>
    <row r="1793" spans="1:4">
      <c r="A1793" s="127" t="s">
        <v>2086</v>
      </c>
      <c r="D1793" s="120">
        <v>1</v>
      </c>
    </row>
    <row r="1794" spans="1:4">
      <c r="A1794" s="126" t="s">
        <v>2087</v>
      </c>
      <c r="D1794" s="120" t="s">
        <v>1535</v>
      </c>
    </row>
    <row r="1795" spans="1:4">
      <c r="A1795" s="127" t="s">
        <v>2088</v>
      </c>
      <c r="D1795" s="120">
        <v>1</v>
      </c>
    </row>
    <row r="1796" spans="1:4">
      <c r="A1796" s="127" t="s">
        <v>2089</v>
      </c>
      <c r="D1796" s="120">
        <v>1</v>
      </c>
    </row>
    <row r="1797" spans="1:4">
      <c r="A1797" s="126" t="s">
        <v>2090</v>
      </c>
      <c r="D1797" s="120" t="s">
        <v>1535</v>
      </c>
    </row>
    <row r="1798" spans="1:4">
      <c r="A1798" s="127" t="s">
        <v>2091</v>
      </c>
      <c r="D1798" s="120">
        <v>1</v>
      </c>
    </row>
    <row r="1799" spans="1:4">
      <c r="A1799" s="127" t="s">
        <v>607</v>
      </c>
      <c r="D1799" s="120">
        <v>1</v>
      </c>
    </row>
    <row r="1800" spans="1:4">
      <c r="A1800" s="127" t="s">
        <v>881</v>
      </c>
      <c r="D1800" s="120">
        <v>1</v>
      </c>
    </row>
    <row r="1801" spans="1:4">
      <c r="A1801" s="126" t="s">
        <v>2092</v>
      </c>
      <c r="D1801" s="120" t="s">
        <v>1535</v>
      </c>
    </row>
    <row r="1802" spans="1:4">
      <c r="A1802" s="127" t="s">
        <v>2093</v>
      </c>
      <c r="D1802" s="120">
        <v>1</v>
      </c>
    </row>
    <row r="1803" spans="1:4">
      <c r="A1803" s="127" t="s">
        <v>2094</v>
      </c>
      <c r="D1803" s="120">
        <v>1</v>
      </c>
    </row>
    <row r="1804" spans="1:4">
      <c r="A1804" s="127" t="s">
        <v>1055</v>
      </c>
      <c r="D1804" s="120">
        <v>1</v>
      </c>
    </row>
    <row r="1805" spans="1:4">
      <c r="A1805" s="126" t="s">
        <v>2095</v>
      </c>
      <c r="D1805" s="120" t="s">
        <v>1535</v>
      </c>
    </row>
    <row r="1806" spans="1:4">
      <c r="A1806" s="127" t="s">
        <v>197</v>
      </c>
      <c r="D1806" s="120">
        <v>1</v>
      </c>
    </row>
    <row r="1807" spans="1:4">
      <c r="A1807" s="127" t="s">
        <v>1022</v>
      </c>
      <c r="D1807" s="120">
        <v>1</v>
      </c>
    </row>
    <row r="1808" spans="1:4">
      <c r="A1808" s="127" t="s">
        <v>2096</v>
      </c>
      <c r="D1808" s="120">
        <v>1</v>
      </c>
    </row>
    <row r="1809" spans="1:4">
      <c r="A1809" s="127" t="s">
        <v>2097</v>
      </c>
      <c r="D1809" s="120">
        <v>1</v>
      </c>
    </row>
    <row r="1810" spans="1:4">
      <c r="A1810" s="127" t="s">
        <v>2098</v>
      </c>
      <c r="D1810" s="120">
        <v>1</v>
      </c>
    </row>
    <row r="1811" spans="1:4">
      <c r="A1811" s="126" t="s">
        <v>2099</v>
      </c>
      <c r="D1811" s="120" t="s">
        <v>1535</v>
      </c>
    </row>
    <row r="1812" spans="1:4">
      <c r="A1812" s="127" t="s">
        <v>1618</v>
      </c>
      <c r="D1812" s="120">
        <v>1</v>
      </c>
    </row>
    <row r="1813" spans="1:4">
      <c r="A1813" s="127" t="s">
        <v>2100</v>
      </c>
      <c r="D1813" s="120">
        <v>1</v>
      </c>
    </row>
    <row r="1814" spans="1:4">
      <c r="A1814" s="127" t="s">
        <v>2101</v>
      </c>
      <c r="D1814" s="120">
        <v>1</v>
      </c>
    </row>
    <row r="1815" spans="1:4">
      <c r="A1815" s="126" t="s">
        <v>2102</v>
      </c>
      <c r="D1815" s="120" t="s">
        <v>1535</v>
      </c>
    </row>
    <row r="1816" spans="1:4">
      <c r="A1816" s="127" t="s">
        <v>2103</v>
      </c>
      <c r="D1816" s="120">
        <v>1</v>
      </c>
    </row>
    <row r="1817" spans="1:4">
      <c r="A1817" s="127" t="s">
        <v>1571</v>
      </c>
      <c r="D1817" s="120">
        <v>1</v>
      </c>
    </row>
    <row r="1818" spans="1:4">
      <c r="A1818" s="127" t="s">
        <v>2104</v>
      </c>
      <c r="D1818" s="120">
        <v>1</v>
      </c>
    </row>
    <row r="1819" spans="1:4">
      <c r="A1819" s="127" t="s">
        <v>2098</v>
      </c>
      <c r="D1819" s="120">
        <v>1</v>
      </c>
    </row>
    <row r="1820" spans="1:4">
      <c r="A1820" s="126" t="s">
        <v>2105</v>
      </c>
      <c r="D1820" s="120" t="s">
        <v>1535</v>
      </c>
    </row>
    <row r="1821" spans="1:4">
      <c r="A1821" s="127" t="s">
        <v>2100</v>
      </c>
      <c r="D1821" s="120">
        <v>1</v>
      </c>
    </row>
    <row r="1822" spans="1:4">
      <c r="A1822" s="127" t="s">
        <v>855</v>
      </c>
      <c r="D1822" s="120">
        <v>1</v>
      </c>
    </row>
    <row r="1823" spans="1:4">
      <c r="A1823" s="126" t="s">
        <v>2106</v>
      </c>
      <c r="D1823" s="120" t="s">
        <v>1535</v>
      </c>
    </row>
    <row r="1824" spans="1:4">
      <c r="A1824" s="127" t="s">
        <v>2107</v>
      </c>
      <c r="D1824" s="120">
        <v>1</v>
      </c>
    </row>
    <row r="1825" spans="1:4">
      <c r="A1825" s="127" t="s">
        <v>2108</v>
      </c>
      <c r="D1825" s="120">
        <v>1</v>
      </c>
    </row>
    <row r="1826" spans="1:4">
      <c r="A1826" s="127" t="s">
        <v>931</v>
      </c>
      <c r="D1826" s="120">
        <v>1</v>
      </c>
    </row>
    <row r="1827" spans="1:4">
      <c r="A1827" s="126" t="s">
        <v>2109</v>
      </c>
      <c r="D1827" s="120" t="s">
        <v>1535</v>
      </c>
    </row>
    <row r="1828" spans="1:4">
      <c r="A1828" s="127" t="s">
        <v>2110</v>
      </c>
      <c r="D1828" s="120">
        <v>1</v>
      </c>
    </row>
    <row r="1829" spans="1:4">
      <c r="A1829" s="126" t="s">
        <v>2111</v>
      </c>
      <c r="D1829" s="120" t="s">
        <v>1535</v>
      </c>
    </row>
    <row r="1830" spans="1:4">
      <c r="A1830" s="127" t="s">
        <v>2112</v>
      </c>
      <c r="D1830" s="120">
        <v>1</v>
      </c>
    </row>
    <row r="1831" spans="1:4">
      <c r="A1831" s="127" t="s">
        <v>2113</v>
      </c>
      <c r="D1831" s="120">
        <v>1</v>
      </c>
    </row>
    <row r="1832" spans="1:4">
      <c r="A1832" s="127" t="s">
        <v>2114</v>
      </c>
      <c r="D1832" s="120">
        <v>1</v>
      </c>
    </row>
    <row r="1833" spans="1:4">
      <c r="A1833" s="127" t="s">
        <v>1478</v>
      </c>
      <c r="D1833" s="120">
        <v>1</v>
      </c>
    </row>
    <row r="1834" spans="1:4">
      <c r="A1834" s="126" t="s">
        <v>2115</v>
      </c>
      <c r="D1834" s="120" t="s">
        <v>1535</v>
      </c>
    </row>
    <row r="1835" spans="1:4">
      <c r="A1835" s="127" t="s">
        <v>2116</v>
      </c>
      <c r="D1835" s="120">
        <v>1</v>
      </c>
    </row>
    <row r="1836" spans="1:4">
      <c r="A1836" s="127" t="s">
        <v>2117</v>
      </c>
      <c r="D1836" s="120">
        <v>1</v>
      </c>
    </row>
    <row r="1837" spans="1:4">
      <c r="A1837" s="127" t="s">
        <v>2118</v>
      </c>
      <c r="D1837" s="120">
        <v>1</v>
      </c>
    </row>
    <row r="1838" spans="1:4">
      <c r="A1838" s="127" t="s">
        <v>2097</v>
      </c>
      <c r="D1838" s="120">
        <v>1</v>
      </c>
    </row>
    <row r="1839" spans="1:4">
      <c r="A1839" s="126" t="s">
        <v>2119</v>
      </c>
      <c r="D1839" s="120" t="s">
        <v>1535</v>
      </c>
    </row>
    <row r="1840" spans="1:4">
      <c r="A1840" s="127" t="s">
        <v>2120</v>
      </c>
      <c r="D1840" s="120">
        <v>1</v>
      </c>
    </row>
    <row r="1841" spans="1:4">
      <c r="A1841" s="127" t="s">
        <v>2121</v>
      </c>
      <c r="D1841" s="120">
        <v>1</v>
      </c>
    </row>
    <row r="1842" spans="1:4">
      <c r="A1842" s="127" t="s">
        <v>2122</v>
      </c>
      <c r="D1842" s="120">
        <v>1</v>
      </c>
    </row>
    <row r="1843" spans="1:4">
      <c r="A1843" s="126" t="s">
        <v>2123</v>
      </c>
      <c r="D1843" s="120" t="s">
        <v>1535</v>
      </c>
    </row>
    <row r="1844" spans="1:4">
      <c r="A1844" s="127" t="s">
        <v>2124</v>
      </c>
      <c r="D1844" s="120">
        <v>1</v>
      </c>
    </row>
    <row r="1845" spans="1:4">
      <c r="A1845" s="127" t="s">
        <v>2089</v>
      </c>
      <c r="D1845" s="120">
        <v>1</v>
      </c>
    </row>
    <row r="1846" spans="1:4">
      <c r="A1846" s="127" t="s">
        <v>2125</v>
      </c>
      <c r="D1846" s="120">
        <v>1</v>
      </c>
    </row>
    <row r="1847" spans="1:4">
      <c r="A1847" s="126" t="s">
        <v>2126</v>
      </c>
      <c r="D1847" s="120" t="s">
        <v>1535</v>
      </c>
    </row>
    <row r="1848" spans="1:4">
      <c r="A1848" s="127" t="s">
        <v>798</v>
      </c>
      <c r="D1848" s="120">
        <v>1</v>
      </c>
    </row>
    <row r="1849" spans="1:4">
      <c r="A1849" s="127" t="s">
        <v>2127</v>
      </c>
      <c r="D1849" s="120">
        <v>1</v>
      </c>
    </row>
    <row r="1850" spans="1:4">
      <c r="A1850" s="127" t="s">
        <v>1531</v>
      </c>
      <c r="D1850" s="120">
        <v>1</v>
      </c>
    </row>
    <row r="1851" spans="1:4">
      <c r="A1851" s="126" t="s">
        <v>2128</v>
      </c>
      <c r="D1851" s="120" t="s">
        <v>1535</v>
      </c>
    </row>
    <row r="1852" spans="1:4">
      <c r="A1852" s="127" t="s">
        <v>2129</v>
      </c>
      <c r="D1852" s="120">
        <v>1</v>
      </c>
    </row>
    <row r="1853" spans="1:4">
      <c r="A1853" s="127" t="s">
        <v>2130</v>
      </c>
      <c r="D1853" s="120">
        <v>1</v>
      </c>
    </row>
    <row r="1854" spans="1:4">
      <c r="A1854" s="127" t="s">
        <v>2127</v>
      </c>
      <c r="D1854" s="120">
        <v>1</v>
      </c>
    </row>
    <row r="1855" spans="1:4">
      <c r="A1855" s="127" t="s">
        <v>2131</v>
      </c>
      <c r="D1855" s="120">
        <v>1</v>
      </c>
    </row>
    <row r="1856" spans="1:4">
      <c r="A1856" s="126" t="s">
        <v>2132</v>
      </c>
      <c r="D1856" s="120" t="s">
        <v>1535</v>
      </c>
    </row>
    <row r="1857" spans="1:4">
      <c r="A1857" s="127" t="s">
        <v>2133</v>
      </c>
      <c r="D1857" s="120">
        <v>1</v>
      </c>
    </row>
    <row r="1858" spans="1:4">
      <c r="A1858" s="127" t="s">
        <v>2134</v>
      </c>
      <c r="D1858" s="120">
        <v>1</v>
      </c>
    </row>
    <row r="1859" spans="1:4">
      <c r="A1859" s="127" t="s">
        <v>2135</v>
      </c>
      <c r="D1859" s="120">
        <v>1</v>
      </c>
    </row>
    <row r="1860" spans="1:4">
      <c r="A1860" s="127" t="s">
        <v>2136</v>
      </c>
      <c r="D1860" s="120">
        <v>1</v>
      </c>
    </row>
    <row r="1861" spans="1:4">
      <c r="A1861" s="126" t="s">
        <v>2137</v>
      </c>
      <c r="D1861" s="120" t="s">
        <v>1535</v>
      </c>
    </row>
    <row r="1862" spans="1:4">
      <c r="A1862" s="127" t="s">
        <v>2138</v>
      </c>
      <c r="D1862" s="120">
        <v>1</v>
      </c>
    </row>
    <row r="1863" spans="1:4">
      <c r="A1863" s="127" t="s">
        <v>1028</v>
      </c>
      <c r="D1863" s="120">
        <v>1</v>
      </c>
    </row>
    <row r="1864" spans="1:4">
      <c r="A1864" s="127" t="s">
        <v>2139</v>
      </c>
      <c r="D1864" s="120">
        <v>1</v>
      </c>
    </row>
    <row r="1865" spans="1:4">
      <c r="A1865" s="127" t="s">
        <v>1533</v>
      </c>
      <c r="D1865" s="120">
        <v>1</v>
      </c>
    </row>
    <row r="1866" spans="1:4">
      <c r="A1866" s="126" t="s">
        <v>2140</v>
      </c>
      <c r="D1866" s="120" t="s">
        <v>1535</v>
      </c>
    </row>
    <row r="1867" spans="1:4">
      <c r="A1867" s="127" t="s">
        <v>476</v>
      </c>
      <c r="D1867" s="120">
        <v>1</v>
      </c>
    </row>
    <row r="1868" spans="1:4">
      <c r="A1868" s="126" t="s">
        <v>2141</v>
      </c>
      <c r="D1868" s="120" t="s">
        <v>1535</v>
      </c>
    </row>
    <row r="1869" spans="1:4">
      <c r="A1869" s="127" t="s">
        <v>604</v>
      </c>
      <c r="D1869" s="120">
        <v>1</v>
      </c>
    </row>
    <row r="1870" spans="1:4">
      <c r="A1870" s="127" t="s">
        <v>857</v>
      </c>
      <c r="D1870" s="120">
        <v>1</v>
      </c>
    </row>
    <row r="1871" spans="1:4">
      <c r="A1871" s="127" t="s">
        <v>1282</v>
      </c>
      <c r="D1871" s="120">
        <v>1</v>
      </c>
    </row>
    <row r="1872" spans="1:4">
      <c r="A1872" s="127" t="s">
        <v>1434</v>
      </c>
      <c r="D1872" s="120">
        <v>1</v>
      </c>
    </row>
    <row r="1873" spans="1:4">
      <c r="A1873" s="126" t="s">
        <v>2142</v>
      </c>
      <c r="D1873" s="120" t="s">
        <v>1535</v>
      </c>
    </row>
    <row r="1874" spans="1:4">
      <c r="A1874" s="127" t="s">
        <v>803</v>
      </c>
      <c r="D1874" s="120">
        <v>1</v>
      </c>
    </row>
    <row r="1875" spans="1:4">
      <c r="A1875" s="127" t="s">
        <v>1035</v>
      </c>
      <c r="D1875" s="120">
        <v>1</v>
      </c>
    </row>
    <row r="1876" spans="1:4">
      <c r="A1876" s="126" t="s">
        <v>2143</v>
      </c>
      <c r="D1876" s="120" t="s">
        <v>1535</v>
      </c>
    </row>
    <row r="1877" spans="1:4">
      <c r="A1877" s="127" t="s">
        <v>897</v>
      </c>
      <c r="D1877" s="120">
        <v>1</v>
      </c>
    </row>
    <row r="1878" spans="1:4">
      <c r="A1878" s="126" t="s">
        <v>2144</v>
      </c>
      <c r="D1878" s="120" t="s">
        <v>1535</v>
      </c>
    </row>
    <row r="1879" spans="1:4">
      <c r="A1879" s="127" t="s">
        <v>1057</v>
      </c>
      <c r="D1879" s="120">
        <v>1</v>
      </c>
    </row>
    <row r="1880" spans="1:4">
      <c r="A1880" s="127" t="s">
        <v>1438</v>
      </c>
      <c r="D1880" s="120">
        <v>1</v>
      </c>
    </row>
    <row r="1881" spans="1:4">
      <c r="A1881" s="126" t="s">
        <v>2145</v>
      </c>
      <c r="D1881" s="120" t="s">
        <v>1535</v>
      </c>
    </row>
    <row r="1882" spans="1:4">
      <c r="A1882" s="127" t="s">
        <v>821</v>
      </c>
      <c r="D1882" s="120">
        <v>1</v>
      </c>
    </row>
    <row r="1883" spans="1:4">
      <c r="A1883" s="127" t="s">
        <v>920</v>
      </c>
      <c r="D1883" s="120">
        <v>1</v>
      </c>
    </row>
    <row r="1884" spans="1:4">
      <c r="A1884" s="126" t="s">
        <v>2146</v>
      </c>
      <c r="D1884" s="120" t="s">
        <v>1535</v>
      </c>
    </row>
    <row r="1885" spans="1:4">
      <c r="A1885" s="127" t="s">
        <v>2147</v>
      </c>
      <c r="D1885" s="120">
        <v>1</v>
      </c>
    </row>
    <row r="1886" spans="1:4">
      <c r="A1886" s="127" t="s">
        <v>1143</v>
      </c>
      <c r="D1886" s="120">
        <v>1</v>
      </c>
    </row>
    <row r="1887" spans="1:4">
      <c r="A1887" s="127" t="s">
        <v>1346</v>
      </c>
      <c r="D1887" s="120">
        <v>1</v>
      </c>
    </row>
    <row r="1888" spans="1:4">
      <c r="A1888" s="126" t="s">
        <v>2148</v>
      </c>
      <c r="D1888" s="120" t="s">
        <v>1535</v>
      </c>
    </row>
    <row r="1889" spans="1:4">
      <c r="A1889" s="127" t="s">
        <v>685</v>
      </c>
      <c r="D1889" s="120">
        <v>1</v>
      </c>
    </row>
    <row r="1890" spans="1:4">
      <c r="A1890" s="127" t="s">
        <v>1046</v>
      </c>
      <c r="D1890" s="120">
        <v>1</v>
      </c>
    </row>
    <row r="1891" spans="1:4">
      <c r="A1891" s="127" t="s">
        <v>2149</v>
      </c>
      <c r="D1891" s="120">
        <v>1</v>
      </c>
    </row>
    <row r="1892" spans="1:4">
      <c r="A1892" s="126" t="s">
        <v>2150</v>
      </c>
      <c r="D1892" s="120" t="s">
        <v>1535</v>
      </c>
    </row>
    <row r="1893" spans="1:4">
      <c r="A1893" s="127" t="s">
        <v>200</v>
      </c>
      <c r="D1893" s="120">
        <v>1</v>
      </c>
    </row>
    <row r="1894" spans="1:4">
      <c r="A1894" s="127" t="s">
        <v>808</v>
      </c>
      <c r="D1894" s="120">
        <v>1</v>
      </c>
    </row>
    <row r="1895" spans="1:4">
      <c r="A1895" s="126" t="s">
        <v>2151</v>
      </c>
      <c r="D1895" s="120" t="s">
        <v>1535</v>
      </c>
    </row>
    <row r="1896" spans="1:4">
      <c r="A1896" s="127" t="s">
        <v>311</v>
      </c>
      <c r="D1896" s="120">
        <v>1</v>
      </c>
    </row>
    <row r="1897" spans="1:4">
      <c r="A1897" s="127" t="s">
        <v>1097</v>
      </c>
      <c r="D1897" s="120">
        <v>1</v>
      </c>
    </row>
    <row r="1898" spans="1:4">
      <c r="A1898" s="126" t="s">
        <v>2152</v>
      </c>
      <c r="D1898" s="120" t="s">
        <v>1535</v>
      </c>
    </row>
    <row r="1899" spans="1:4">
      <c r="A1899" s="127" t="s">
        <v>881</v>
      </c>
      <c r="D1899" s="120">
        <v>1</v>
      </c>
    </row>
    <row r="1900" spans="1:4">
      <c r="A1900" s="127" t="s">
        <v>1033</v>
      </c>
      <c r="D1900" s="120">
        <v>1</v>
      </c>
    </row>
    <row r="1901" spans="1:4">
      <c r="A1901" s="126" t="s">
        <v>2153</v>
      </c>
      <c r="D1901" s="120" t="s">
        <v>1535</v>
      </c>
    </row>
    <row r="1902" spans="1:4">
      <c r="A1902" s="127" t="s">
        <v>1018</v>
      </c>
      <c r="D1902" s="120">
        <v>1</v>
      </c>
    </row>
    <row r="1903" spans="1:4">
      <c r="A1903" s="126" t="s">
        <v>2154</v>
      </c>
      <c r="D1903" s="120" t="s">
        <v>1535</v>
      </c>
    </row>
    <row r="1904" spans="1:4">
      <c r="A1904" s="127" t="s">
        <v>2155</v>
      </c>
      <c r="D1904" s="120">
        <v>1</v>
      </c>
    </row>
    <row r="1905" spans="1:4">
      <c r="A1905" s="127" t="s">
        <v>706</v>
      </c>
      <c r="D1905" s="120">
        <v>1</v>
      </c>
    </row>
    <row r="1906" spans="1:4">
      <c r="A1906" s="126" t="s">
        <v>2156</v>
      </c>
      <c r="D1906" s="120" t="s">
        <v>1535</v>
      </c>
    </row>
    <row r="1907" spans="1:4">
      <c r="A1907" s="127" t="s">
        <v>1044</v>
      </c>
      <c r="D1907" s="120">
        <v>1</v>
      </c>
    </row>
    <row r="1908" spans="1:4">
      <c r="A1908" s="127" t="s">
        <v>1051</v>
      </c>
      <c r="D1908" s="120">
        <v>1</v>
      </c>
    </row>
    <row r="1909" spans="1:4">
      <c r="A1909" s="126" t="s">
        <v>2157</v>
      </c>
      <c r="D1909" s="120" t="s">
        <v>1535</v>
      </c>
    </row>
    <row r="1910" spans="1:4">
      <c r="A1910" s="127" t="s">
        <v>651</v>
      </c>
      <c r="D1910" s="120">
        <v>1</v>
      </c>
    </row>
    <row r="1911" spans="1:4">
      <c r="A1911" s="127" t="s">
        <v>2158</v>
      </c>
      <c r="D1911" s="120">
        <v>1</v>
      </c>
    </row>
    <row r="1912" spans="1:4">
      <c r="A1912" s="127" t="s">
        <v>741</v>
      </c>
      <c r="D1912" s="120">
        <v>1</v>
      </c>
    </row>
    <row r="1913" spans="1:4">
      <c r="A1913" s="126" t="s">
        <v>2159</v>
      </c>
      <c r="D1913" s="120" t="s">
        <v>1535</v>
      </c>
    </row>
    <row r="1914" spans="1:4">
      <c r="A1914" s="127" t="s">
        <v>697</v>
      </c>
      <c r="D1914" s="120">
        <v>1</v>
      </c>
    </row>
    <row r="1915" spans="1:4">
      <c r="A1915" s="127" t="s">
        <v>699</v>
      </c>
      <c r="D1915" s="120">
        <v>1</v>
      </c>
    </row>
    <row r="1916" spans="1:4">
      <c r="A1916" s="126" t="s">
        <v>2160</v>
      </c>
      <c r="D1916" s="120" t="s">
        <v>1535</v>
      </c>
    </row>
    <row r="1917" spans="1:4">
      <c r="A1917" s="127" t="s">
        <v>719</v>
      </c>
      <c r="D1917" s="120">
        <v>1</v>
      </c>
    </row>
    <row r="1918" spans="1:4">
      <c r="A1918" s="127" t="s">
        <v>756</v>
      </c>
      <c r="D1918" s="120">
        <v>1</v>
      </c>
    </row>
    <row r="1919" spans="1:4">
      <c r="A1919" s="126" t="s">
        <v>2161</v>
      </c>
      <c r="D1919" s="120" t="s">
        <v>1535</v>
      </c>
    </row>
    <row r="1920" spans="1:4">
      <c r="A1920" s="127" t="s">
        <v>626</v>
      </c>
      <c r="D1920" s="120">
        <v>1</v>
      </c>
    </row>
    <row r="1921" spans="1:4">
      <c r="A1921" s="127" t="s">
        <v>710</v>
      </c>
      <c r="D1921" s="120">
        <v>1</v>
      </c>
    </row>
    <row r="1922" spans="1:4">
      <c r="A1922" s="127" t="s">
        <v>1039</v>
      </c>
      <c r="D1922" s="120">
        <v>1</v>
      </c>
    </row>
    <row r="1923" spans="1:4">
      <c r="A1923" s="126" t="s">
        <v>2162</v>
      </c>
      <c r="D1923" s="120" t="s">
        <v>1535</v>
      </c>
    </row>
    <row r="1924" spans="1:4">
      <c r="A1924" s="127" t="s">
        <v>851</v>
      </c>
      <c r="D1924" s="120">
        <v>1</v>
      </c>
    </row>
    <row r="1925" spans="1:4">
      <c r="A1925" s="127" t="s">
        <v>859</v>
      </c>
      <c r="D1925" s="120">
        <v>1</v>
      </c>
    </row>
    <row r="1926" spans="1:4">
      <c r="A1926" s="126" t="s">
        <v>2163</v>
      </c>
      <c r="D1926" s="120" t="s">
        <v>1535</v>
      </c>
    </row>
    <row r="1927" spans="1:4">
      <c r="A1927" s="127" t="s">
        <v>671</v>
      </c>
      <c r="D1927" s="120">
        <v>1</v>
      </c>
    </row>
    <row r="1928" spans="1:4">
      <c r="A1928" s="127" t="s">
        <v>767</v>
      </c>
      <c r="D1928" s="120">
        <v>1</v>
      </c>
    </row>
    <row r="1929" spans="1:4">
      <c r="A1929" s="127" t="s">
        <v>2164</v>
      </c>
      <c r="D1929" s="120">
        <v>1</v>
      </c>
    </row>
    <row r="1930" spans="1:4">
      <c r="A1930" s="126" t="s">
        <v>2165</v>
      </c>
      <c r="D1930" s="120" t="s">
        <v>1535</v>
      </c>
    </row>
    <row r="1931" spans="1:4">
      <c r="A1931" s="127" t="s">
        <v>2166</v>
      </c>
      <c r="D1931" s="120">
        <v>1</v>
      </c>
    </row>
    <row r="1932" spans="1:4">
      <c r="A1932" s="127" t="s">
        <v>2167</v>
      </c>
      <c r="D1932" s="120">
        <v>1</v>
      </c>
    </row>
    <row r="1933" spans="1:4">
      <c r="A1933" s="127" t="s">
        <v>1048</v>
      </c>
      <c r="D1933" s="120">
        <v>1</v>
      </c>
    </row>
    <row r="1934" spans="1:4">
      <c r="A1934" s="126" t="s">
        <v>2168</v>
      </c>
      <c r="D1934" s="120" t="s">
        <v>1535</v>
      </c>
    </row>
    <row r="1935" spans="1:4">
      <c r="A1935" s="127" t="s">
        <v>654</v>
      </c>
      <c r="D1935" s="120">
        <v>1</v>
      </c>
    </row>
    <row r="1936" spans="1:4">
      <c r="A1936" s="127" t="s">
        <v>2169</v>
      </c>
      <c r="D1936" s="120">
        <v>1</v>
      </c>
    </row>
    <row r="1937" spans="1:5">
      <c r="A1937" s="126" t="s">
        <v>2002</v>
      </c>
      <c r="D1937" s="120" t="s">
        <v>1535</v>
      </c>
    </row>
    <row r="1938" spans="1:5">
      <c r="A1938" s="127" t="s">
        <v>1008</v>
      </c>
      <c r="D1938" s="120">
        <v>1</v>
      </c>
    </row>
    <row r="1939" spans="1:5">
      <c r="A1939" s="126" t="s">
        <v>2170</v>
      </c>
      <c r="D1939" s="120" t="s">
        <v>1535</v>
      </c>
    </row>
    <row r="1940" spans="1:5">
      <c r="A1940" s="127" t="s">
        <v>2171</v>
      </c>
      <c r="D1940" s="120">
        <v>1</v>
      </c>
    </row>
    <row r="1941" spans="1:5">
      <c r="D1941" s="120">
        <f>SUM(D1:D1940)</f>
        <v>1358</v>
      </c>
      <c r="E1941" s="120">
        <f>SUM(E1:E1940)</f>
        <v>293</v>
      </c>
    </row>
    <row r="1943" spans="1:5">
      <c r="A1943" s="133" t="s">
        <v>2181</v>
      </c>
      <c r="B1943" s="120">
        <v>1355</v>
      </c>
    </row>
    <row r="1944" spans="1:5">
      <c r="A1944" s="132" t="s">
        <v>2183</v>
      </c>
      <c r="B1944" s="122">
        <v>-20</v>
      </c>
    </row>
    <row r="1945" spans="1:5">
      <c r="A1945" s="132" t="s">
        <v>2184</v>
      </c>
      <c r="B1945" s="122">
        <v>-1194</v>
      </c>
    </row>
    <row r="1946" spans="1:5">
      <c r="A1946" s="132" t="s">
        <v>2185</v>
      </c>
      <c r="B1946" s="122">
        <v>33</v>
      </c>
    </row>
    <row r="1947" spans="1:5">
      <c r="A1947" s="132" t="s">
        <v>2182</v>
      </c>
      <c r="B1947" s="122">
        <f>SUM(B1943:B1946)</f>
        <v>174</v>
      </c>
    </row>
    <row r="1948" spans="1:5">
      <c r="A1948" s="132"/>
      <c r="B1948" s="122"/>
    </row>
    <row r="1949" spans="1:5">
      <c r="A1949" s="121" t="s">
        <v>113</v>
      </c>
      <c r="B1949" s="120">
        <v>-207</v>
      </c>
    </row>
    <row r="1950" spans="1:5">
      <c r="A1950" s="121" t="s">
        <v>114</v>
      </c>
      <c r="B1950" s="120">
        <v>0</v>
      </c>
    </row>
    <row r="1952" spans="1:5">
      <c r="A1952" s="133" t="s">
        <v>2186</v>
      </c>
      <c r="B1952" s="120">
        <f>B1947+B1949</f>
        <v>-33</v>
      </c>
    </row>
    <row r="1953" spans="1:4">
      <c r="A1953" s="132" t="s">
        <v>2187</v>
      </c>
      <c r="B1953" s="120">
        <f>B1943-B1952</f>
        <v>1388</v>
      </c>
    </row>
    <row r="1954" spans="1:4">
      <c r="A1954" s="125" t="s">
        <v>126</v>
      </c>
      <c r="B1954" s="120">
        <v>0</v>
      </c>
      <c r="D1954" s="120">
        <f>D1941+B1954</f>
        <v>1358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2"/>
  <sheetViews>
    <sheetView zoomScale="90" zoomScaleNormal="90" workbookViewId="0">
      <pane ySplit="1" topLeftCell="A2" activePane="bottomLeft" state="frozen"/>
      <selection pane="bottomLeft" activeCell="F5" sqref="F5"/>
    </sheetView>
  </sheetViews>
  <sheetFormatPr defaultColWidth="11" defaultRowHeight="12.75" customHeight="1"/>
  <cols>
    <col min="1" max="1" width="14.5" style="21" customWidth="1"/>
    <col min="2" max="3" width="50.625" style="21" customWidth="1"/>
    <col min="4" max="4" width="19.25" style="21" customWidth="1"/>
    <col min="5" max="6" width="18.25" style="21" customWidth="1"/>
    <col min="7" max="7" width="12.375" style="22" bestFit="1" customWidth="1"/>
    <col min="8" max="8" width="12.25" style="18" customWidth="1"/>
    <col min="9" max="64" width="9.25" customWidth="1"/>
  </cols>
  <sheetData>
    <row r="1" spans="1:8" ht="47.25">
      <c r="A1" s="24" t="s">
        <v>3</v>
      </c>
      <c r="B1" s="24" t="s">
        <v>5</v>
      </c>
      <c r="C1" s="24" t="s">
        <v>106</v>
      </c>
      <c r="D1" s="24" t="s">
        <v>107</v>
      </c>
      <c r="E1" s="24" t="s">
        <v>102</v>
      </c>
      <c r="F1" s="24" t="s">
        <v>108</v>
      </c>
      <c r="G1" s="24" t="s">
        <v>103</v>
      </c>
      <c r="H1" s="32" t="s">
        <v>9</v>
      </c>
    </row>
    <row r="2" spans="1:8" ht="18">
      <c r="A2" s="36"/>
      <c r="B2" s="44"/>
      <c r="C2" s="44"/>
      <c r="D2" s="44"/>
      <c r="E2" s="43"/>
      <c r="F2" s="43"/>
      <c r="H2" s="33" t="str">
        <f>IF(ISBLANK(B2),"",IF(D2="labor",(G2/60)*Rates!$B$30,(G2/60)*Rates!$B$31))</f>
        <v/>
      </c>
    </row>
    <row r="3" spans="1:8" ht="18">
      <c r="A3" s="36"/>
      <c r="B3" s="44"/>
      <c r="C3" s="44"/>
      <c r="D3" s="44"/>
      <c r="E3" s="43"/>
      <c r="F3" s="43"/>
      <c r="H3" s="33" t="str">
        <f>IF(ISBLANK(B3),"",IF(D3="labor",(G3/60)*Rates!$B$30,(G3/60)*Rates!$B$31))</f>
        <v/>
      </c>
    </row>
    <row r="4" spans="1:8" ht="18">
      <c r="A4" s="36"/>
      <c r="B4" s="44"/>
      <c r="C4" s="44"/>
      <c r="D4" s="44"/>
      <c r="E4" s="43"/>
      <c r="F4" s="43"/>
      <c r="H4" s="33" t="str">
        <f>IF(ISBLANK(B4),"",IF(D4="labor",(G4/60)*Rates!$B$30,(G4/60)*Rates!$B$31))</f>
        <v/>
      </c>
    </row>
    <row r="5" spans="1:8" ht="18">
      <c r="A5" s="36"/>
      <c r="B5" s="44"/>
      <c r="C5" s="44"/>
      <c r="D5" s="44"/>
      <c r="E5" s="43"/>
      <c r="F5" s="43"/>
      <c r="H5" s="33" t="str">
        <f>IF(ISBLANK(B5),"",IF(D5="labor",(G5/60)*Rates!$B$30,(G5/60)*Rates!$B$31))</f>
        <v/>
      </c>
    </row>
    <row r="6" spans="1:8" ht="18">
      <c r="A6" s="36"/>
      <c r="B6" s="44"/>
      <c r="C6" s="44"/>
      <c r="D6" s="44"/>
      <c r="E6" s="43"/>
      <c r="F6" s="43"/>
      <c r="H6" s="33" t="str">
        <f>IF(ISBLANK(B6),"",IF(D6="labor",(G6/60)*Rates!$B$30,(G6/60)*Rates!$B$31))</f>
        <v/>
      </c>
    </row>
    <row r="7" spans="1:8" ht="18">
      <c r="A7" s="36"/>
      <c r="B7" s="44"/>
      <c r="C7" s="44"/>
      <c r="D7" s="44"/>
      <c r="E7" s="43"/>
      <c r="F7" s="43"/>
      <c r="H7" s="33" t="str">
        <f>IF(ISBLANK(B7),"",IF(D7="labor",(G7/60)*Rates!$B$30,(G7/60)*Rates!$B$31))</f>
        <v/>
      </c>
    </row>
    <row r="8" spans="1:8" ht="18">
      <c r="A8" s="36"/>
      <c r="B8" s="44"/>
      <c r="C8" s="44"/>
      <c r="D8" s="44"/>
      <c r="E8" s="43"/>
      <c r="F8" s="43"/>
      <c r="H8" s="33" t="str">
        <f>IF(ISBLANK(B8),"",IF(D8="labor",(G8/60)*Rates!$B$30,(G8/60)*Rates!$B$31))</f>
        <v/>
      </c>
    </row>
    <row r="9" spans="1:8" ht="18">
      <c r="A9" s="36"/>
      <c r="B9" s="44"/>
      <c r="C9" s="44"/>
      <c r="D9" s="44"/>
      <c r="E9" s="43"/>
      <c r="F9" s="43"/>
      <c r="H9" s="33" t="str">
        <f>IF(ISBLANK(B9),"",IF(D9="labor",(G9/60)*Rates!$B$30,(G9/60)*Rates!$B$31))</f>
        <v/>
      </c>
    </row>
    <row r="10" spans="1:8" ht="18">
      <c r="A10" s="36"/>
      <c r="B10" s="44"/>
      <c r="C10" s="44"/>
      <c r="D10" s="44"/>
      <c r="E10" s="43"/>
      <c r="F10" s="43"/>
      <c r="H10" s="33" t="str">
        <f>IF(ISBLANK(B10),"",IF(D10="labor",(G10/60)*Rates!$B$30,(G10/60)*Rates!$B$31))</f>
        <v/>
      </c>
    </row>
    <row r="11" spans="1:8" ht="18">
      <c r="A11" s="36"/>
      <c r="B11" s="44"/>
      <c r="C11" s="44"/>
      <c r="D11" s="44"/>
      <c r="E11" s="43"/>
      <c r="F11" s="43"/>
      <c r="H11" s="33" t="str">
        <f>IF(ISBLANK(B11),"",IF(D11="labor",(G11/60)*Rates!$B$30,(G11/60)*Rates!$B$31))</f>
        <v/>
      </c>
    </row>
    <row r="12" spans="1:8" ht="18">
      <c r="A12" s="36"/>
      <c r="B12" s="44"/>
      <c r="C12" s="44"/>
      <c r="D12" s="44"/>
      <c r="E12" s="43"/>
      <c r="F12" s="43"/>
      <c r="H12" s="33" t="str">
        <f>IF(ISBLANK(B12),"",IF(D12="labor",(G12/60)*Rates!$B$30,(G12/60)*Rates!$B$31))</f>
        <v/>
      </c>
    </row>
    <row r="13" spans="1:8" ht="18">
      <c r="A13" s="36"/>
      <c r="B13" s="44"/>
      <c r="C13" s="44"/>
      <c r="D13" s="44"/>
      <c r="E13" s="43"/>
      <c r="F13" s="43"/>
      <c r="H13" s="33" t="str">
        <f>IF(ISBLANK(B13),"",IF(D13="labor",(G13/60)*Rates!$B$30,(G13/60)*Rates!$B$31))</f>
        <v/>
      </c>
    </row>
    <row r="14" spans="1:8" ht="18">
      <c r="A14" s="36"/>
      <c r="B14" s="44"/>
      <c r="C14" s="44"/>
      <c r="D14" s="44"/>
      <c r="E14" s="43"/>
      <c r="F14" s="43"/>
      <c r="H14" s="33" t="str">
        <f>IF(ISBLANK(B14),"",IF(D14="labor",(G14/60)*Rates!$B$30,(G14/60)*Rates!$B$31))</f>
        <v/>
      </c>
    </row>
    <row r="15" spans="1:8" ht="18">
      <c r="A15" s="36"/>
      <c r="B15" s="44"/>
      <c r="C15" s="44"/>
      <c r="D15" s="44"/>
      <c r="E15" s="43"/>
      <c r="F15" s="43"/>
      <c r="H15" s="33" t="str">
        <f>IF(ISBLANK(B15),"",IF(D15="labor",(G15/60)*Rates!$B$30,(G15/60)*Rates!$B$31))</f>
        <v/>
      </c>
    </row>
    <row r="16" spans="1:8" ht="18">
      <c r="A16" s="36"/>
      <c r="B16" s="44"/>
      <c r="C16" s="44"/>
      <c r="D16" s="44"/>
      <c r="E16" s="43"/>
      <c r="F16" s="43"/>
      <c r="H16" s="33" t="str">
        <f>IF(ISBLANK(B16),"",IF(D16="labor",(G16/60)*Rates!$B$30,(G16/60)*Rates!$B$31))</f>
        <v/>
      </c>
    </row>
    <row r="17" spans="1:8" ht="18">
      <c r="A17" s="36"/>
      <c r="B17" s="44"/>
      <c r="C17" s="44"/>
      <c r="D17" s="44"/>
      <c r="E17" s="43"/>
      <c r="F17" s="43"/>
      <c r="H17" s="33" t="str">
        <f>IF(ISBLANK(B17),"",IF(D17="labor",(G17/60)*Rates!$B$30,(G17/60)*Rates!$B$31))</f>
        <v/>
      </c>
    </row>
    <row r="18" spans="1:8" ht="18">
      <c r="A18" s="36"/>
      <c r="B18" s="44"/>
      <c r="C18" s="44"/>
      <c r="D18" s="44"/>
      <c r="E18" s="43"/>
      <c r="F18" s="43"/>
      <c r="H18" s="33" t="str">
        <f>IF(ISBLANK(B18),"",IF(D18="labor",(G18/60)*Rates!$B$30,(G18/60)*Rates!$B$31))</f>
        <v/>
      </c>
    </row>
    <row r="19" spans="1:8" ht="18">
      <c r="A19" s="36"/>
      <c r="B19" s="44"/>
      <c r="C19" s="44"/>
      <c r="D19" s="44"/>
      <c r="E19" s="43"/>
      <c r="F19" s="43"/>
      <c r="H19" s="33" t="str">
        <f>IF(ISBLANK(B19),"",IF(D19="labor",(G19/60)*Rates!$B$30,(G19/60)*Rates!$B$31))</f>
        <v/>
      </c>
    </row>
    <row r="20" spans="1:8" ht="18">
      <c r="A20" s="36"/>
      <c r="B20" s="44"/>
      <c r="C20" s="44"/>
      <c r="D20" s="44"/>
      <c r="E20" s="43"/>
      <c r="F20" s="43"/>
      <c r="H20" s="33" t="str">
        <f>IF(ISBLANK(B20),"",IF(D20="labor",(G20/60)*Rates!$B$30,(G20/60)*Rates!$B$31))</f>
        <v/>
      </c>
    </row>
    <row r="21" spans="1:8" ht="18">
      <c r="A21" s="36"/>
      <c r="B21" s="44"/>
      <c r="C21" s="44"/>
      <c r="D21" s="44"/>
      <c r="E21" s="43"/>
      <c r="F21" s="43"/>
      <c r="H21" s="33" t="str">
        <f>IF(ISBLANK(B21),"",IF(D21="labor",(G21/60)*Rates!$B$30,(G21/60)*Rates!$B$31))</f>
        <v/>
      </c>
    </row>
    <row r="22" spans="1:8" ht="18">
      <c r="A22" s="36"/>
      <c r="B22" s="44"/>
      <c r="C22" s="44"/>
      <c r="D22" s="44"/>
      <c r="E22" s="43"/>
      <c r="F22" s="43"/>
      <c r="H22" s="33" t="str">
        <f>IF(ISBLANK(B22),"",IF(D22="labor",(G22/60)*Rates!$B$30,(G22/60)*Rates!$B$31))</f>
        <v/>
      </c>
    </row>
    <row r="23" spans="1:8" ht="18">
      <c r="A23" s="36"/>
      <c r="B23" s="44"/>
      <c r="C23" s="44"/>
      <c r="D23" s="44"/>
      <c r="E23" s="43"/>
      <c r="F23" s="43"/>
      <c r="H23" s="33" t="str">
        <f>IF(ISBLANK(B23),"",IF(D23="labor",(G23/60)*Rates!$B$30,(G23/60)*Rates!$B$31))</f>
        <v/>
      </c>
    </row>
    <row r="24" spans="1:8" ht="18">
      <c r="A24" s="36"/>
      <c r="B24" s="44"/>
      <c r="C24" s="44"/>
      <c r="D24" s="44"/>
      <c r="E24" s="43"/>
      <c r="F24" s="43"/>
      <c r="H24" s="33" t="str">
        <f>IF(ISBLANK(B24),"",IF(D24="labor",(G24/60)*Rates!$B$30,(G24/60)*Rates!$B$31))</f>
        <v/>
      </c>
    </row>
    <row r="25" spans="1:8" ht="18">
      <c r="A25" s="36"/>
      <c r="B25" s="44"/>
      <c r="C25" s="44"/>
      <c r="D25" s="44"/>
      <c r="E25" s="43"/>
      <c r="F25" s="43"/>
      <c r="H25" s="33" t="str">
        <f>IF(ISBLANK(B25),"",IF(D25="labor",(G25/60)*Rates!$B$30,(G25/60)*Rates!$B$31))</f>
        <v/>
      </c>
    </row>
    <row r="26" spans="1:8" ht="18">
      <c r="A26" s="36"/>
      <c r="B26" s="44"/>
      <c r="C26" s="44"/>
      <c r="D26" s="44"/>
      <c r="E26" s="43"/>
      <c r="F26" s="43"/>
      <c r="H26" s="33" t="str">
        <f>IF(ISBLANK(B26),"",IF(D26="labor",(G26/60)*Rates!$B$30,(G26/60)*Rates!$B$31))</f>
        <v/>
      </c>
    </row>
    <row r="27" spans="1:8" ht="18">
      <c r="A27" s="36"/>
      <c r="B27" s="44"/>
      <c r="C27" s="44"/>
      <c r="D27" s="44"/>
      <c r="E27" s="43"/>
      <c r="F27" s="43"/>
      <c r="H27" s="33" t="str">
        <f>IF(ISBLANK(B27),"",IF(D27="labor",(G27/60)*Rates!$B$30,(G27/60)*Rates!$B$31))</f>
        <v/>
      </c>
    </row>
    <row r="28" spans="1:8" ht="18">
      <c r="A28" s="36"/>
      <c r="B28" s="44"/>
      <c r="C28" s="44"/>
      <c r="D28" s="44"/>
      <c r="E28" s="43"/>
      <c r="F28" s="43"/>
      <c r="H28" s="33" t="str">
        <f>IF(ISBLANK(B28),"",IF(D28="labor",(G28/60)*Rates!$B$30,(G28/60)*Rates!$B$31))</f>
        <v/>
      </c>
    </row>
    <row r="29" spans="1:8" ht="18">
      <c r="A29" s="36"/>
      <c r="B29" s="44"/>
      <c r="C29" s="44"/>
      <c r="D29" s="44"/>
      <c r="E29" s="43"/>
      <c r="F29" s="43"/>
      <c r="H29" s="33" t="str">
        <f>IF(ISBLANK(B29),"",IF(D29="labor",(G29/60)*Rates!$B$30,(G29/60)*Rates!$B$31))</f>
        <v/>
      </c>
    </row>
    <row r="30" spans="1:8" ht="18">
      <c r="A30" s="36"/>
      <c r="B30" s="44"/>
      <c r="C30" s="44"/>
      <c r="D30" s="44"/>
      <c r="E30" s="43"/>
      <c r="F30" s="43"/>
      <c r="H30" s="33" t="str">
        <f>IF(ISBLANK(B30),"",IF(D30="labor",(G30/60)*Rates!$B$30,(G30/60)*Rates!$B$31))</f>
        <v/>
      </c>
    </row>
    <row r="31" spans="1:8" ht="18">
      <c r="A31" s="36"/>
      <c r="B31" s="44"/>
      <c r="C31" s="44"/>
      <c r="D31" s="44"/>
      <c r="E31" s="43"/>
      <c r="F31" s="43"/>
      <c r="H31" s="33" t="str">
        <f>IF(ISBLANK(B31),"",IF(D31="labor",(G31/60)*Rates!$B$30,(G31/60)*Rates!$B$31))</f>
        <v/>
      </c>
    </row>
    <row r="32" spans="1:8" ht="12.75" customHeight="1">
      <c r="A32" s="36"/>
      <c r="B32" s="44"/>
      <c r="C32" s="44"/>
      <c r="D32" s="44"/>
      <c r="E32" s="43"/>
      <c r="F32" s="43"/>
      <c r="H32" s="33" t="str">
        <f>IF(ISBLANK(B32),"",IF(D32="labor",(G32/60)*Rates!$B$30,(G32/60)*Rates!$B$31))</f>
        <v/>
      </c>
    </row>
    <row r="33" spans="1:8" ht="12.75" customHeight="1">
      <c r="A33" s="36"/>
      <c r="B33" s="44"/>
      <c r="C33" s="44"/>
      <c r="D33" s="44"/>
      <c r="E33" s="43"/>
      <c r="F33" s="43"/>
      <c r="H33" s="33" t="str">
        <f>IF(ISBLANK(B33),"",IF(D33="labor",(G33/60)*Rates!$B$30,(G33/60)*Rates!$B$31))</f>
        <v/>
      </c>
    </row>
    <row r="34" spans="1:8" ht="12.75" customHeight="1">
      <c r="A34" s="36"/>
      <c r="B34" s="44"/>
      <c r="C34" s="44"/>
      <c r="D34" s="44"/>
      <c r="E34" s="43"/>
      <c r="F34" s="43"/>
      <c r="H34" s="33" t="str">
        <f>IF(ISBLANK(B34),"",IF(D34="labor",(G34/60)*Rates!$B$30,(G34/60)*Rates!$B$31))</f>
        <v/>
      </c>
    </row>
    <row r="35" spans="1:8" ht="12.75" customHeight="1">
      <c r="A35" s="36"/>
      <c r="B35" s="44"/>
      <c r="C35" s="44"/>
      <c r="D35" s="44"/>
      <c r="E35" s="43"/>
      <c r="F35" s="43"/>
      <c r="H35" s="33" t="str">
        <f>IF(ISBLANK(B35),"",IF(D35="labor",(G35/60)*Rates!$B$30,(G35/60)*Rates!$B$31))</f>
        <v/>
      </c>
    </row>
    <row r="36" spans="1:8" ht="12.75" customHeight="1">
      <c r="A36" s="36"/>
      <c r="B36" s="44"/>
      <c r="C36" s="44"/>
      <c r="D36" s="44"/>
      <c r="E36" s="43"/>
      <c r="F36" s="43"/>
      <c r="H36" s="33" t="str">
        <f>IF(ISBLANK(B36),"",IF(D36="labor",(G36/60)*Rates!$B$30,(G36/60)*Rates!$B$31))</f>
        <v/>
      </c>
    </row>
    <row r="37" spans="1:8" ht="12.75" customHeight="1">
      <c r="A37" s="36"/>
      <c r="B37" s="44"/>
      <c r="C37" s="44"/>
      <c r="D37" s="44"/>
      <c r="E37" s="43"/>
      <c r="F37" s="43"/>
      <c r="H37" s="33" t="str">
        <f>IF(ISBLANK(B37),"",IF(D37="labor",(G37/60)*Rates!$B$30,(G37/60)*Rates!$B$31))</f>
        <v/>
      </c>
    </row>
    <row r="38" spans="1:8" ht="12.75" customHeight="1">
      <c r="A38" s="36"/>
      <c r="B38" s="44"/>
      <c r="C38" s="44"/>
      <c r="D38" s="44"/>
      <c r="E38" s="43"/>
      <c r="F38" s="43"/>
      <c r="H38" s="33" t="str">
        <f>IF(ISBLANK(B38),"",IF(D38="labor",(G38/60)*Rates!$B$30,(G38/60)*Rates!$B$31))</f>
        <v/>
      </c>
    </row>
    <row r="39" spans="1:8" ht="12.75" customHeight="1">
      <c r="A39" s="36"/>
      <c r="B39" s="44"/>
      <c r="C39" s="44"/>
      <c r="D39" s="44"/>
      <c r="E39" s="43"/>
      <c r="F39" s="43"/>
      <c r="H39" s="33" t="str">
        <f>IF(ISBLANK(B39),"",IF(D39="labor",(G39/60)*Rates!$B$30,(G39/60)*Rates!$B$31))</f>
        <v/>
      </c>
    </row>
    <row r="40" spans="1:8" ht="12.75" customHeight="1">
      <c r="A40" s="36"/>
      <c r="B40" s="44"/>
      <c r="C40" s="44"/>
      <c r="D40" s="44"/>
      <c r="E40" s="43"/>
      <c r="F40" s="43"/>
      <c r="H40" s="33" t="str">
        <f>IF(ISBLANK(B40),"",IF(D40="labor",(G40/60)*Rates!$B$30,(G40/60)*Rates!$B$31))</f>
        <v/>
      </c>
    </row>
    <row r="41" spans="1:8" ht="12.75" customHeight="1">
      <c r="A41" s="36"/>
      <c r="B41" s="44"/>
      <c r="C41" s="44"/>
      <c r="D41" s="44"/>
      <c r="E41" s="43"/>
      <c r="F41" s="43"/>
      <c r="H41" s="33" t="str">
        <f>IF(ISBLANK(B41),"",IF(D41="labor",(G41/60)*Rates!$B$30,(G41/60)*Rates!$B$31))</f>
        <v/>
      </c>
    </row>
    <row r="42" spans="1:8" ht="12.75" customHeight="1">
      <c r="A42" s="36"/>
      <c r="H42" s="33" t="str">
        <f>IF(ISBLANK(B42),"",IF(D42="labor",(G42/60)*Rates!$B$30,(G42/60)*Rates!$B$31))</f>
        <v/>
      </c>
    </row>
    <row r="43" spans="1:8" ht="12.75" customHeight="1">
      <c r="A43" s="36"/>
      <c r="H43" s="33" t="str">
        <f>IF(ISBLANK(B43),"",IF(D43="labor",(G43/60)*Rates!$B$30,(G43/60)*Rates!$B$31))</f>
        <v/>
      </c>
    </row>
    <row r="44" spans="1:8" ht="12.75" customHeight="1">
      <c r="A44" s="36"/>
      <c r="H44" s="33" t="str">
        <f>IF(ISBLANK(B44),"",IF(D44="labor",(G44/60)*Rates!$B$30,(G44/60)*Rates!$B$31))</f>
        <v/>
      </c>
    </row>
    <row r="45" spans="1:8" ht="12.75" customHeight="1">
      <c r="A45" s="36"/>
      <c r="H45" s="33" t="str">
        <f>IF(ISBLANK(B45),"",IF(D45="labor",(G45/60)*Rates!$B$30,(G45/60)*Rates!$B$31))</f>
        <v/>
      </c>
    </row>
    <row r="46" spans="1:8" ht="12.75" customHeight="1">
      <c r="A46" s="36"/>
      <c r="H46" s="33" t="str">
        <f>IF(ISBLANK(B46),"",IF(D46="labor",(G46/60)*Rates!$B$30,(G46/60)*Rates!$B$31))</f>
        <v/>
      </c>
    </row>
    <row r="47" spans="1:8" ht="12.75" customHeight="1">
      <c r="A47" s="36"/>
      <c r="H47" s="33" t="str">
        <f>IF(ISBLANK(B47),"",IF(D47="labor",(G47/60)*Rates!$B$30,(G47/60)*Rates!$B$31))</f>
        <v/>
      </c>
    </row>
    <row r="48" spans="1:8" ht="12.75" customHeight="1">
      <c r="A48" s="36"/>
      <c r="H48" s="33" t="str">
        <f>IF(ISBLANK(B48),"",IF(D48="labor",(G48/60)*Rates!$B$30,(G48/60)*Rates!$B$31))</f>
        <v/>
      </c>
    </row>
    <row r="49" spans="1:8" ht="12.75" customHeight="1">
      <c r="A49" s="36"/>
      <c r="H49" s="33" t="str">
        <f>IF(ISBLANK(B49),"",IF(D49="labor",(G49/60)*Rates!$B$30,(G49/60)*Rates!$B$31))</f>
        <v/>
      </c>
    </row>
    <row r="50" spans="1:8" ht="12.75" customHeight="1">
      <c r="A50" s="36"/>
      <c r="H50" s="33" t="str">
        <f>IF(ISBLANK(B50),"",IF(D50="labor",(G50/60)*Rates!$B$30,(G50/60)*Rates!$B$31))</f>
        <v/>
      </c>
    </row>
    <row r="51" spans="1:8" ht="12.75" customHeight="1">
      <c r="A51" s="36"/>
      <c r="H51" s="33" t="str">
        <f>IF(ISBLANK(B51),"",IF(D51="labor",(G51/60)*Rates!$B$30,(G51/60)*Rates!$B$31))</f>
        <v/>
      </c>
    </row>
    <row r="52" spans="1:8" ht="12.75" customHeight="1">
      <c r="A52" s="36"/>
      <c r="H52" s="33" t="str">
        <f>IF(ISBLANK(B52),"",IF(D52="labor",(G52/60)*Rates!$B$30,(G52/60)*Rates!$B$31))</f>
        <v/>
      </c>
    </row>
    <row r="53" spans="1:8" ht="12.75" customHeight="1">
      <c r="A53" s="36"/>
      <c r="H53" s="33" t="str">
        <f>IF(ISBLANK(B53),"",IF(D53="labor",(G53/60)*Rates!$B$30,(G53/60)*Rates!$B$31))</f>
        <v/>
      </c>
    </row>
    <row r="54" spans="1:8" ht="12.75" customHeight="1">
      <c r="A54" s="36"/>
      <c r="H54" s="33" t="str">
        <f>IF(ISBLANK(B54),"",IF(D54="labor",(G54/60)*Rates!$B$30,(G54/60)*Rates!$B$31))</f>
        <v/>
      </c>
    </row>
    <row r="55" spans="1:8" ht="12.75" customHeight="1">
      <c r="A55" s="36"/>
      <c r="H55" s="33" t="str">
        <f>IF(ISBLANK(B55),"",IF(D55="labor",(G55/60)*Rates!$B$30,(G55/60)*Rates!$B$31))</f>
        <v/>
      </c>
    </row>
    <row r="56" spans="1:8" ht="12.75" customHeight="1">
      <c r="A56" s="36"/>
      <c r="H56" s="33" t="str">
        <f>IF(ISBLANK(B56),"",IF(D56="labor",(G56/60)*Rates!$B$30,(G56/60)*Rates!$B$31))</f>
        <v/>
      </c>
    </row>
    <row r="57" spans="1:8" ht="12.75" customHeight="1">
      <c r="A57" s="36"/>
      <c r="H57" s="33" t="str">
        <f>IF(ISBLANK(B57),"",IF(D57="labor",(G57/60)*Rates!$B$30,(G57/60)*Rates!$B$31))</f>
        <v/>
      </c>
    </row>
    <row r="58" spans="1:8" ht="12.75" customHeight="1">
      <c r="A58" s="40"/>
      <c r="B58" s="41"/>
      <c r="C58" s="41"/>
      <c r="D58" s="41"/>
      <c r="H58" s="33" t="str">
        <f>IF(ISBLANK(B58),"",IF(D58="labor",(G58/60)*Rates!$B$30,(G58/60)*Rates!$B$31))</f>
        <v/>
      </c>
    </row>
    <row r="59" spans="1:8" ht="12.75" customHeight="1">
      <c r="A59" s="40"/>
      <c r="B59" s="41"/>
      <c r="C59" s="41"/>
      <c r="D59" s="41"/>
      <c r="H59" s="33" t="str">
        <f>IF(ISBLANK(B59),"",IF(D59="labor",(G59/60)*Rates!$B$30,(G59/60)*Rates!$B$31))</f>
        <v/>
      </c>
    </row>
    <row r="60" spans="1:8" ht="12.75" customHeight="1">
      <c r="A60" s="40"/>
      <c r="B60" s="41"/>
      <c r="C60" s="41"/>
      <c r="D60" s="41"/>
      <c r="H60" s="33" t="str">
        <f>IF(ISBLANK(B60),"",IF(D60="labor",(G60/60)*Rates!$B$30,(G60/60)*Rates!$B$31))</f>
        <v/>
      </c>
    </row>
    <row r="61" spans="1:8" ht="12.75" customHeight="1">
      <c r="A61" s="40"/>
      <c r="H61" s="33" t="str">
        <f>IF(ISBLANK(B61),"",IF(D61="labor",(G61/60)*Rates!$B$30,(G61/60)*Rates!$B$31))</f>
        <v/>
      </c>
    </row>
    <row r="62" spans="1:8" ht="12.75" customHeight="1">
      <c r="A62" s="40"/>
      <c r="H62" s="33" t="str">
        <f>IF(ISBLANK(B62),"",IF(D62="labor",(G62/60)*Rates!$B$30,(G62/60)*Rates!$B$31))</f>
        <v/>
      </c>
    </row>
    <row r="63" spans="1:8" ht="12.75" customHeight="1">
      <c r="A63" s="40"/>
      <c r="H63" s="33" t="str">
        <f>IF(ISBLANK(B63),"",IF(D63="labor",(G63/60)*Rates!$B$30,(G63/60)*Rates!$B$31))</f>
        <v/>
      </c>
    </row>
    <row r="64" spans="1:8" ht="12.75" customHeight="1">
      <c r="A64" s="40"/>
      <c r="H64" s="33" t="str">
        <f>IF(ISBLANK(B64),"",IF(D64="labor",(G64/60)*Rates!$B$30,(G64/60)*Rates!$B$31))</f>
        <v/>
      </c>
    </row>
    <row r="65" spans="1:8" ht="12.75" customHeight="1">
      <c r="A65" s="40"/>
      <c r="H65" s="33" t="str">
        <f>IF(ISBLANK(B65),"",IF(D65="labor",(G65/60)*Rates!$B$30,(G65/60)*Rates!$B$31))</f>
        <v/>
      </c>
    </row>
    <row r="66" spans="1:8" ht="12.75" customHeight="1">
      <c r="A66" s="40"/>
      <c r="H66" s="33" t="str">
        <f>IF(ISBLANK(B66),"",IF(D66="labor",(G66/60)*Rates!$B$30,(G66/60)*Rates!$B$31))</f>
        <v/>
      </c>
    </row>
    <row r="67" spans="1:8" ht="12.75" customHeight="1">
      <c r="A67" s="40"/>
      <c r="H67" s="33" t="str">
        <f>IF(ISBLANK(B67),"",IF(D67="labor",(G67/60)*Rates!$B$30,(G67/60)*Rates!$B$31))</f>
        <v/>
      </c>
    </row>
    <row r="68" spans="1:8" ht="12.75" customHeight="1">
      <c r="A68" s="40"/>
      <c r="H68" s="33" t="str">
        <f>IF(ISBLANK(B68),"",IF(D68="labor",(G68/60)*Rates!$B$30,(G68/60)*Rates!$B$31))</f>
        <v/>
      </c>
    </row>
    <row r="69" spans="1:8" ht="12.75" customHeight="1">
      <c r="A69" s="40"/>
      <c r="H69" s="33" t="str">
        <f>IF(ISBLANK(B69),"",IF(D69="labor",(G69/60)*Rates!$B$30,(G69/60)*Rates!$B$31))</f>
        <v/>
      </c>
    </row>
    <row r="70" spans="1:8" ht="12.75" customHeight="1">
      <c r="H70" s="33" t="str">
        <f>IF(ISBLANK(B70),"",IF(D70="labor",(G70/60)*Rates!$B$30,(G70/60)*Rates!$B$31))</f>
        <v/>
      </c>
    </row>
    <row r="71" spans="1:8" ht="12.75" customHeight="1">
      <c r="H71" s="33" t="str">
        <f>IF(ISBLANK(B71),"",IF(D71="labor",(G71/60)*Rates!$B$30,(G71/60)*Rates!$B$31))</f>
        <v/>
      </c>
    </row>
    <row r="72" spans="1:8" ht="12.75" customHeight="1">
      <c r="A72" s="40"/>
      <c r="H72" s="33" t="str">
        <f>IF(ISBLANK(B72),"",IF(D72="labor",(G72/60)*Rates!$B$30,(G72/60)*Rates!$B$31))</f>
        <v/>
      </c>
    </row>
    <row r="73" spans="1:8" ht="12.75" customHeight="1">
      <c r="H73" s="33" t="str">
        <f>IF(ISBLANK(B73),"",IF(D73="labor",(G73/60)*Rates!$B$30,(G73/60)*Rates!$B$31))</f>
        <v/>
      </c>
    </row>
    <row r="76" spans="1:8" ht="18"/>
    <row r="96" spans="1:5" ht="12.75" customHeight="1">
      <c r="A96" s="35"/>
      <c r="B96" s="35"/>
      <c r="C96" s="35"/>
      <c r="D96" s="35"/>
      <c r="E96" s="35"/>
    </row>
    <row r="97" spans="1:7" ht="12.75" customHeight="1">
      <c r="A97" s="30"/>
      <c r="B97" s="30"/>
      <c r="C97" s="30"/>
      <c r="D97" s="30"/>
      <c r="E97" s="30"/>
    </row>
    <row r="105" spans="1:7" ht="12.75" customHeight="1">
      <c r="G105" s="22" t="e">
        <f>IF(#REF!&gt;0,ROUNDUP(#REF!,2),"")</f>
        <v>#REF!</v>
      </c>
    </row>
    <row r="106" spans="1:7" ht="12.75" customHeight="1">
      <c r="G106" s="22" t="e">
        <f>IF(#REF!&gt;0,ROUNDUP(#REF!,2),"")</f>
        <v>#REF!</v>
      </c>
    </row>
    <row r="107" spans="1:7" ht="12.75" customHeight="1">
      <c r="G107" s="22" t="e">
        <f>IF(#REF!&gt;0,ROUNDUP(#REF!,2),"")</f>
        <v>#REF!</v>
      </c>
    </row>
    <row r="108" spans="1:7" ht="12.75" customHeight="1">
      <c r="G108" s="22" t="e">
        <f>IF(#REF!&gt;0,ROUNDUP(#REF!,2),"")</f>
        <v>#REF!</v>
      </c>
    </row>
    <row r="109" spans="1:7" ht="12.75" customHeight="1">
      <c r="G109" s="22" t="e">
        <f>IF(#REF!&gt;0,ROUNDUP(#REF!,2),"")</f>
        <v>#REF!</v>
      </c>
    </row>
    <row r="110" spans="1:7" ht="12.75" customHeight="1">
      <c r="G110" s="22" t="e">
        <f>IF(#REF!&gt;0,ROUNDUP(#REF!,2),"")</f>
        <v>#REF!</v>
      </c>
    </row>
    <row r="111" spans="1:7" ht="12.75" customHeight="1">
      <c r="G111" s="22" t="e">
        <f>IF(#REF!&gt;0,ROUNDUP(#REF!,2),"")</f>
        <v>#REF!</v>
      </c>
    </row>
    <row r="112" spans="1:7" ht="12.75" customHeight="1">
      <c r="G112" s="22" t="e">
        <f>IF(#REF!&gt;0,ROUNDUP(#REF!,2),"")</f>
        <v>#REF!</v>
      </c>
    </row>
  </sheetData>
  <sheetProtection selectLockedCells="1" selectUnlockedCells="1"/>
  <sortState xmlns:xlrd2="http://schemas.microsoft.com/office/spreadsheetml/2017/richdata2" ref="A2:G31">
    <sortCondition ref="A2:A31"/>
  </sortState>
  <pageMargins left="0.78749999999999998" right="0.78749999999999998" top="1.1812499999999999" bottom="1.1812499999999999" header="0.78749999999999998" footer="0.78749999999999998"/>
  <pageSetup firstPageNumber="0" pageOrder="overThenDown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BD82-34EF-4C62-B18D-60944DC2D015}">
  <dimension ref="A1:G496"/>
  <sheetViews>
    <sheetView workbookViewId="0">
      <selection activeCell="C11" sqref="C11"/>
    </sheetView>
  </sheetViews>
  <sheetFormatPr defaultRowHeight="14.25"/>
  <cols>
    <col min="1" max="1" width="31.5" style="21" customWidth="1"/>
    <col min="2" max="2" width="23.5" customWidth="1"/>
    <col min="4" max="4" width="7.625" bestFit="1" customWidth="1"/>
  </cols>
  <sheetData>
    <row r="1" spans="1:7" ht="15" customHeight="1">
      <c r="A1" s="96" t="s">
        <v>78</v>
      </c>
      <c r="B1" s="96"/>
      <c r="C1" s="96"/>
      <c r="D1" s="96"/>
      <c r="E1" s="96"/>
      <c r="F1" s="96"/>
      <c r="G1" s="96"/>
    </row>
    <row r="2" spans="1:7" ht="14.25" customHeight="1">
      <c r="A2" s="101" t="s">
        <v>3</v>
      </c>
      <c r="B2" s="102" t="s">
        <v>83</v>
      </c>
      <c r="C2" s="102" t="s">
        <v>84</v>
      </c>
      <c r="D2" s="103" t="s">
        <v>9</v>
      </c>
    </row>
    <row r="3" spans="1:7" ht="15">
      <c r="A3" s="104">
        <v>45516</v>
      </c>
      <c r="B3" s="105" t="s">
        <v>82</v>
      </c>
      <c r="C3" s="105">
        <v>21</v>
      </c>
      <c r="D3" s="107">
        <f>VLOOKUP(B3,Rates!$A$46:$B$50,2,0)*$C3</f>
        <v>52.5</v>
      </c>
    </row>
    <row r="4" spans="1:7" ht="15">
      <c r="A4" s="104">
        <v>45516</v>
      </c>
      <c r="B4" s="105" t="s">
        <v>85</v>
      </c>
      <c r="C4" s="105">
        <v>11</v>
      </c>
      <c r="D4" s="107">
        <f>VLOOKUP(B4,Rates!$A$46:$B$50,2,0)*$C4</f>
        <v>11</v>
      </c>
    </row>
    <row r="5" spans="1:7" ht="15">
      <c r="A5" s="104">
        <v>45518</v>
      </c>
      <c r="B5" s="105" t="s">
        <v>82</v>
      </c>
      <c r="C5" s="105">
        <v>11</v>
      </c>
      <c r="D5" s="107">
        <f>VLOOKUP(B5,Rates!$A$46:$B$50,2,0)*$C5</f>
        <v>27.5</v>
      </c>
    </row>
    <row r="6" spans="1:7" ht="15">
      <c r="A6" s="104">
        <v>45518</v>
      </c>
      <c r="B6" s="105" t="s">
        <v>85</v>
      </c>
      <c r="C6" s="105">
        <v>2</v>
      </c>
      <c r="D6" s="107">
        <f>VLOOKUP(B6,Rates!$A$46:$B$50,2,0)*$C6</f>
        <v>2</v>
      </c>
    </row>
    <row r="7" spans="1:7" ht="15">
      <c r="A7" s="104">
        <v>45520</v>
      </c>
      <c r="B7" s="105" t="s">
        <v>82</v>
      </c>
      <c r="C7" s="105">
        <v>3</v>
      </c>
      <c r="D7" s="107">
        <f>VLOOKUP(B7,Rates!$A$46:$B$50,2,0)*$C7</f>
        <v>7.5</v>
      </c>
    </row>
    <row r="8" spans="1:7" ht="15">
      <c r="A8" s="104">
        <v>45520</v>
      </c>
      <c r="B8" s="105" t="s">
        <v>85</v>
      </c>
      <c r="C8" s="105">
        <v>4</v>
      </c>
      <c r="D8" s="107">
        <f>VLOOKUP(B8,Rates!$A$46:$B$50,2,0)*$C8</f>
        <v>4</v>
      </c>
    </row>
    <row r="9" spans="1:7" ht="15">
      <c r="A9" s="104">
        <v>45520</v>
      </c>
      <c r="B9" s="105" t="s">
        <v>2188</v>
      </c>
      <c r="C9" s="105">
        <v>33</v>
      </c>
      <c r="D9" s="107">
        <f>VLOOKUP(B9,Rates!$A$46:$B$50,2,0)*$C9</f>
        <v>396</v>
      </c>
    </row>
    <row r="10" spans="1:7" ht="15">
      <c r="A10" s="106"/>
      <c r="B10" s="105"/>
      <c r="C10" s="105"/>
      <c r="D10" s="107"/>
    </row>
    <row r="11" spans="1:7" ht="15">
      <c r="A11" s="106"/>
      <c r="B11" s="105"/>
      <c r="C11" s="105"/>
      <c r="D11" s="107"/>
    </row>
    <row r="12" spans="1:7" ht="15">
      <c r="A12" s="106"/>
      <c r="B12" s="105"/>
      <c r="C12" s="105"/>
      <c r="D12" s="107"/>
    </row>
    <row r="13" spans="1:7" ht="15">
      <c r="A13" s="106"/>
      <c r="B13" s="105"/>
      <c r="C13" s="105"/>
      <c r="D13" s="107"/>
    </row>
    <row r="14" spans="1:7" ht="15">
      <c r="A14" s="106"/>
      <c r="B14" s="105"/>
      <c r="C14" s="105"/>
      <c r="D14" s="107"/>
    </row>
    <row r="15" spans="1:7" ht="15">
      <c r="A15" s="106"/>
      <c r="B15" s="105"/>
      <c r="C15" s="105"/>
      <c r="D15" s="107"/>
    </row>
    <row r="16" spans="1:7" ht="15">
      <c r="A16" s="106"/>
      <c r="B16" s="105"/>
      <c r="C16" s="105"/>
      <c r="D16" s="107"/>
    </row>
    <row r="17" spans="1:4" ht="15">
      <c r="A17" s="106"/>
      <c r="B17" s="105"/>
      <c r="C17" s="105"/>
      <c r="D17" s="107"/>
    </row>
    <row r="18" spans="1:4" ht="15">
      <c r="A18" s="106"/>
      <c r="B18" s="105"/>
      <c r="C18" s="105"/>
      <c r="D18" s="107"/>
    </row>
    <row r="19" spans="1:4" ht="15">
      <c r="A19" s="106"/>
      <c r="B19" s="105"/>
      <c r="C19" s="105"/>
      <c r="D19" s="107"/>
    </row>
    <row r="20" spans="1:4" ht="15">
      <c r="A20" s="106"/>
      <c r="B20" s="105"/>
      <c r="C20" s="105"/>
      <c r="D20" s="107"/>
    </row>
    <row r="21" spans="1:4" ht="15">
      <c r="A21" s="106"/>
      <c r="B21" s="105"/>
      <c r="C21" s="105"/>
      <c r="D21" s="107"/>
    </row>
    <row r="22" spans="1:4" ht="15">
      <c r="A22" s="106"/>
      <c r="B22" s="105"/>
      <c r="C22" s="105"/>
      <c r="D22" s="107"/>
    </row>
    <row r="23" spans="1:4" ht="15">
      <c r="A23" s="106"/>
      <c r="B23" s="105"/>
      <c r="C23" s="105"/>
      <c r="D23" s="107"/>
    </row>
    <row r="24" spans="1:4" ht="15">
      <c r="A24" s="106"/>
      <c r="B24" s="105"/>
      <c r="C24" s="105"/>
      <c r="D24" s="107"/>
    </row>
    <row r="25" spans="1:4" ht="15">
      <c r="A25" s="106"/>
      <c r="B25" s="105"/>
      <c r="C25" s="105"/>
      <c r="D25" s="107"/>
    </row>
    <row r="26" spans="1:4" ht="15">
      <c r="A26" s="106"/>
      <c r="B26" s="105"/>
      <c r="C26" s="105"/>
      <c r="D26" s="107"/>
    </row>
    <row r="27" spans="1:4" ht="15">
      <c r="A27" s="106"/>
      <c r="B27" s="105"/>
      <c r="C27" s="105"/>
      <c r="D27" s="107"/>
    </row>
    <row r="28" spans="1:4" ht="15">
      <c r="A28" s="106"/>
      <c r="B28" s="105"/>
      <c r="C28" s="105"/>
      <c r="D28" s="107"/>
    </row>
    <row r="29" spans="1:4" ht="15">
      <c r="A29" s="106"/>
      <c r="B29" s="105"/>
      <c r="C29" s="105"/>
      <c r="D29" s="107"/>
    </row>
    <row r="30" spans="1:4" ht="15">
      <c r="A30" s="106"/>
      <c r="B30" s="105"/>
      <c r="C30" s="105"/>
      <c r="D30" s="107"/>
    </row>
    <row r="31" spans="1:4" ht="15">
      <c r="A31" s="106"/>
      <c r="B31" s="105"/>
      <c r="C31" s="105"/>
      <c r="D31" s="107"/>
    </row>
    <row r="32" spans="1:4" ht="15">
      <c r="A32" s="106"/>
      <c r="B32" s="105"/>
      <c r="C32" s="105"/>
      <c r="D32" s="107"/>
    </row>
    <row r="33" spans="1:4" ht="15">
      <c r="A33" s="106"/>
      <c r="B33" s="105"/>
      <c r="C33" s="105"/>
      <c r="D33" s="107"/>
    </row>
    <row r="34" spans="1:4" ht="15">
      <c r="A34" s="106"/>
      <c r="B34" s="105"/>
      <c r="C34" s="105"/>
      <c r="D34" s="107"/>
    </row>
    <row r="35" spans="1:4" ht="15">
      <c r="A35" s="106"/>
      <c r="B35" s="105"/>
      <c r="C35" s="105"/>
      <c r="D35" s="107"/>
    </row>
    <row r="36" spans="1:4" ht="15">
      <c r="A36" s="106"/>
      <c r="B36" s="105"/>
      <c r="C36" s="105"/>
      <c r="D36" s="107"/>
    </row>
    <row r="37" spans="1:4" ht="15">
      <c r="A37" s="106"/>
      <c r="B37" s="105"/>
      <c r="C37" s="105"/>
      <c r="D37" s="107"/>
    </row>
    <row r="38" spans="1:4" ht="15">
      <c r="A38" s="106"/>
      <c r="B38" s="105"/>
      <c r="C38" s="105"/>
      <c r="D38" s="107"/>
    </row>
    <row r="39" spans="1:4" ht="15">
      <c r="A39" s="106"/>
      <c r="B39" s="105"/>
      <c r="C39" s="105"/>
      <c r="D39" s="107"/>
    </row>
    <row r="40" spans="1:4" ht="15">
      <c r="A40" s="106"/>
      <c r="B40" s="105"/>
      <c r="C40" s="105"/>
      <c r="D40" s="107"/>
    </row>
    <row r="41" spans="1:4" ht="15">
      <c r="A41" s="106"/>
      <c r="B41" s="105"/>
      <c r="C41" s="105"/>
      <c r="D41" s="107"/>
    </row>
    <row r="42" spans="1:4" ht="15">
      <c r="A42" s="106"/>
      <c r="B42" s="105"/>
      <c r="C42" s="105"/>
      <c r="D42" s="107"/>
    </row>
    <row r="43" spans="1:4" ht="15">
      <c r="A43" s="106"/>
      <c r="B43" s="105"/>
      <c r="C43" s="105"/>
      <c r="D43" s="107"/>
    </row>
    <row r="44" spans="1:4" ht="15">
      <c r="A44" s="106"/>
      <c r="B44" s="105"/>
      <c r="C44" s="105"/>
      <c r="D44" s="107"/>
    </row>
    <row r="45" spans="1:4" ht="15">
      <c r="A45" s="106"/>
      <c r="B45" s="105"/>
      <c r="C45" s="105"/>
      <c r="D45" s="107"/>
    </row>
    <row r="46" spans="1:4" ht="15">
      <c r="A46" s="106"/>
      <c r="B46" s="105"/>
      <c r="C46" s="105"/>
      <c r="D46" s="107"/>
    </row>
    <row r="47" spans="1:4" ht="15">
      <c r="A47" s="106"/>
      <c r="B47" s="105"/>
      <c r="C47" s="105"/>
      <c r="D47" s="107"/>
    </row>
    <row r="48" spans="1:4" ht="15">
      <c r="A48" s="106"/>
      <c r="B48" s="105"/>
      <c r="C48" s="105"/>
      <c r="D48" s="107"/>
    </row>
    <row r="49" spans="1:4" ht="15">
      <c r="A49" s="106"/>
      <c r="B49" s="105"/>
      <c r="C49" s="105"/>
      <c r="D49" s="107"/>
    </row>
    <row r="50" spans="1:4" ht="15">
      <c r="A50" s="106"/>
      <c r="B50" s="105"/>
      <c r="C50" s="105"/>
      <c r="D50" s="107"/>
    </row>
    <row r="51" spans="1:4" ht="15">
      <c r="A51" s="106"/>
      <c r="B51" s="105"/>
      <c r="C51" s="105"/>
      <c r="D51" s="107"/>
    </row>
    <row r="52" spans="1:4" ht="15">
      <c r="A52" s="106"/>
      <c r="B52" s="105"/>
      <c r="C52" s="105"/>
      <c r="D52" s="107"/>
    </row>
    <row r="53" spans="1:4" ht="15">
      <c r="A53" s="106"/>
      <c r="B53" s="105"/>
      <c r="C53" s="105"/>
      <c r="D53" s="107"/>
    </row>
    <row r="54" spans="1:4" ht="15">
      <c r="A54" s="106"/>
      <c r="B54" s="105"/>
      <c r="C54" s="105"/>
      <c r="D54" s="107"/>
    </row>
    <row r="55" spans="1:4" ht="15">
      <c r="A55" s="106"/>
      <c r="B55" s="105"/>
      <c r="C55" s="105"/>
      <c r="D55" s="107"/>
    </row>
    <row r="56" spans="1:4" ht="15">
      <c r="A56" s="106"/>
      <c r="B56" s="105"/>
      <c r="C56" s="105"/>
      <c r="D56" s="107"/>
    </row>
    <row r="57" spans="1:4" ht="15">
      <c r="A57" s="106"/>
      <c r="B57" s="105"/>
      <c r="C57" s="105"/>
      <c r="D57" s="107"/>
    </row>
    <row r="58" spans="1:4" ht="15">
      <c r="A58" s="106"/>
      <c r="B58" s="105"/>
      <c r="C58" s="105"/>
      <c r="D58" s="107"/>
    </row>
    <row r="59" spans="1:4" ht="15">
      <c r="A59" s="106"/>
      <c r="B59" s="105"/>
      <c r="C59" s="105"/>
      <c r="D59" s="107"/>
    </row>
    <row r="60" spans="1:4" ht="15">
      <c r="A60" s="106"/>
      <c r="B60" s="105"/>
      <c r="C60" s="105"/>
      <c r="D60" s="107"/>
    </row>
    <row r="61" spans="1:4" ht="15">
      <c r="A61" s="106"/>
      <c r="B61" s="105"/>
      <c r="C61" s="105"/>
      <c r="D61" s="107"/>
    </row>
    <row r="62" spans="1:4" ht="15">
      <c r="A62" s="106"/>
      <c r="B62" s="105"/>
      <c r="C62" s="105"/>
      <c r="D62" s="107"/>
    </row>
    <row r="63" spans="1:4" ht="15">
      <c r="A63" s="106"/>
      <c r="B63" s="105"/>
      <c r="C63" s="105"/>
      <c r="D63" s="107"/>
    </row>
    <row r="64" spans="1:4" ht="15">
      <c r="A64" s="106"/>
      <c r="B64" s="105"/>
      <c r="C64" s="105"/>
      <c r="D64" s="107"/>
    </row>
    <row r="65" spans="1:4" ht="15">
      <c r="A65" s="106"/>
      <c r="B65" s="105"/>
      <c r="C65" s="105"/>
      <c r="D65" s="107"/>
    </row>
    <row r="66" spans="1:4" ht="15">
      <c r="A66" s="106"/>
      <c r="B66" s="105"/>
      <c r="C66" s="105"/>
      <c r="D66" s="107"/>
    </row>
    <row r="67" spans="1:4" ht="15">
      <c r="A67" s="106"/>
      <c r="B67" s="105"/>
      <c r="C67" s="105"/>
      <c r="D67" s="107"/>
    </row>
    <row r="68" spans="1:4" ht="15">
      <c r="A68" s="106"/>
      <c r="B68" s="105"/>
      <c r="C68" s="105"/>
      <c r="D68" s="107"/>
    </row>
    <row r="69" spans="1:4" ht="15">
      <c r="A69" s="106"/>
      <c r="B69" s="105"/>
      <c r="C69" s="105"/>
      <c r="D69" s="107"/>
    </row>
    <row r="70" spans="1:4" ht="15">
      <c r="A70" s="106"/>
      <c r="B70" s="105"/>
      <c r="C70" s="105"/>
      <c r="D70" s="107"/>
    </row>
    <row r="71" spans="1:4" ht="15">
      <c r="A71" s="106"/>
      <c r="B71" s="105"/>
      <c r="C71" s="105"/>
      <c r="D71" s="107"/>
    </row>
    <row r="72" spans="1:4" ht="15">
      <c r="A72" s="106"/>
      <c r="B72" s="105"/>
      <c r="C72" s="105"/>
      <c r="D72" s="107"/>
    </row>
    <row r="73" spans="1:4" ht="15">
      <c r="A73" s="106"/>
      <c r="B73" s="105"/>
      <c r="C73" s="105"/>
      <c r="D73" s="107"/>
    </row>
    <row r="74" spans="1:4" ht="15">
      <c r="A74" s="106"/>
      <c r="B74" s="105"/>
      <c r="C74" s="105"/>
      <c r="D74" s="107"/>
    </row>
    <row r="75" spans="1:4" ht="15">
      <c r="A75" s="106"/>
      <c r="B75" s="105"/>
      <c r="C75" s="105"/>
      <c r="D75" s="107"/>
    </row>
    <row r="76" spans="1:4" ht="15">
      <c r="A76" s="106"/>
      <c r="B76" s="105"/>
      <c r="C76" s="105"/>
      <c r="D76" s="107"/>
    </row>
    <row r="77" spans="1:4" ht="15">
      <c r="A77" s="106"/>
      <c r="B77" s="105"/>
      <c r="C77" s="105"/>
      <c r="D77" s="107"/>
    </row>
    <row r="78" spans="1:4" ht="15">
      <c r="A78" s="106"/>
      <c r="B78" s="105"/>
      <c r="C78" s="105"/>
      <c r="D78" s="107"/>
    </row>
    <row r="79" spans="1:4" ht="15">
      <c r="A79" s="106"/>
      <c r="B79" s="105"/>
      <c r="C79" s="105"/>
      <c r="D79" s="107"/>
    </row>
    <row r="80" spans="1:4" ht="15">
      <c r="A80" s="106"/>
      <c r="B80" s="105"/>
      <c r="C80" s="105"/>
      <c r="D80" s="107"/>
    </row>
    <row r="81" spans="1:4" ht="15">
      <c r="A81" s="106"/>
      <c r="B81" s="105"/>
      <c r="C81" s="105"/>
      <c r="D81" s="107"/>
    </row>
    <row r="82" spans="1:4" ht="15">
      <c r="A82" s="106"/>
      <c r="B82" s="105"/>
      <c r="C82" s="105"/>
      <c r="D82" s="107"/>
    </row>
    <row r="83" spans="1:4" ht="15">
      <c r="A83" s="106"/>
      <c r="B83" s="105"/>
      <c r="C83" s="105"/>
      <c r="D83" s="107"/>
    </row>
    <row r="84" spans="1:4" ht="15">
      <c r="A84" s="106"/>
      <c r="B84" s="105"/>
      <c r="C84" s="105"/>
      <c r="D84" s="107"/>
    </row>
    <row r="85" spans="1:4" ht="15">
      <c r="A85" s="106"/>
      <c r="B85" s="105"/>
      <c r="C85" s="105"/>
      <c r="D85" s="107"/>
    </row>
    <row r="86" spans="1:4" ht="15">
      <c r="A86" s="106"/>
      <c r="B86" s="105"/>
      <c r="C86" s="105"/>
      <c r="D86" s="107"/>
    </row>
    <row r="87" spans="1:4" ht="15">
      <c r="A87" s="106"/>
      <c r="B87" s="105"/>
      <c r="C87" s="105"/>
      <c r="D87" s="107"/>
    </row>
    <row r="88" spans="1:4" ht="15">
      <c r="A88" s="106"/>
      <c r="B88" s="105"/>
      <c r="C88" s="105"/>
      <c r="D88" s="107"/>
    </row>
    <row r="89" spans="1:4" ht="15">
      <c r="A89" s="106"/>
      <c r="B89" s="105"/>
      <c r="C89" s="105"/>
      <c r="D89" s="107"/>
    </row>
    <row r="90" spans="1:4" ht="15">
      <c r="A90" s="106"/>
      <c r="B90" s="105"/>
      <c r="C90" s="105"/>
      <c r="D90" s="107"/>
    </row>
    <row r="91" spans="1:4" ht="15">
      <c r="A91" s="106"/>
      <c r="B91" s="105"/>
      <c r="C91" s="105"/>
      <c r="D91" s="107"/>
    </row>
    <row r="92" spans="1:4" ht="15">
      <c r="A92" s="106"/>
      <c r="B92" s="105"/>
      <c r="C92" s="105"/>
      <c r="D92" s="107"/>
    </row>
    <row r="93" spans="1:4" ht="15">
      <c r="A93" s="106"/>
      <c r="B93" s="105"/>
      <c r="C93" s="105"/>
      <c r="D93" s="107"/>
    </row>
    <row r="94" spans="1:4" ht="15">
      <c r="A94" s="106"/>
      <c r="B94" s="105"/>
      <c r="C94" s="105"/>
      <c r="D94" s="107"/>
    </row>
    <row r="95" spans="1:4" ht="15">
      <c r="A95" s="106"/>
      <c r="B95" s="105"/>
      <c r="C95" s="105"/>
      <c r="D95" s="107"/>
    </row>
    <row r="96" spans="1:4" ht="15">
      <c r="A96" s="106"/>
      <c r="B96" s="105"/>
      <c r="C96" s="105"/>
      <c r="D96" s="107"/>
    </row>
    <row r="97" spans="1:4" ht="15">
      <c r="A97" s="106"/>
      <c r="B97" s="105"/>
      <c r="C97" s="105"/>
      <c r="D97" s="107"/>
    </row>
    <row r="98" spans="1:4" ht="15">
      <c r="A98" s="106"/>
      <c r="B98" s="105"/>
      <c r="C98" s="105"/>
      <c r="D98" s="107"/>
    </row>
    <row r="99" spans="1:4" ht="15">
      <c r="A99" s="106"/>
      <c r="B99" s="105"/>
      <c r="C99" s="105"/>
      <c r="D99" s="107"/>
    </row>
    <row r="100" spans="1:4" ht="15">
      <c r="A100" s="106"/>
      <c r="B100" s="105"/>
      <c r="C100" s="105"/>
      <c r="D100" s="107"/>
    </row>
    <row r="101" spans="1:4" ht="15">
      <c r="A101" s="106"/>
      <c r="B101" s="105"/>
      <c r="C101" s="105"/>
      <c r="D101" s="107"/>
    </row>
    <row r="102" spans="1:4" ht="15">
      <c r="A102" s="106"/>
      <c r="B102" s="105"/>
      <c r="C102" s="105"/>
      <c r="D102" s="107"/>
    </row>
    <row r="103" spans="1:4" ht="15">
      <c r="A103" s="106"/>
      <c r="B103" s="105"/>
      <c r="C103" s="105"/>
      <c r="D103" s="107"/>
    </row>
    <row r="104" spans="1:4" ht="15">
      <c r="A104" s="106"/>
      <c r="B104" s="105"/>
      <c r="C104" s="105"/>
      <c r="D104" s="107"/>
    </row>
    <row r="105" spans="1:4" ht="15">
      <c r="A105" s="106"/>
      <c r="B105" s="105"/>
      <c r="C105" s="105"/>
      <c r="D105" s="107"/>
    </row>
    <row r="106" spans="1:4" ht="15">
      <c r="A106" s="106"/>
      <c r="B106" s="105"/>
      <c r="C106" s="105"/>
      <c r="D106" s="107"/>
    </row>
    <row r="107" spans="1:4" ht="15">
      <c r="A107" s="106"/>
      <c r="B107" s="105"/>
      <c r="C107" s="105"/>
      <c r="D107" s="107"/>
    </row>
    <row r="108" spans="1:4" ht="15">
      <c r="A108" s="106"/>
      <c r="B108" s="105"/>
      <c r="C108" s="105"/>
      <c r="D108" s="107"/>
    </row>
    <row r="109" spans="1:4" ht="15">
      <c r="A109" s="106"/>
      <c r="B109" s="105"/>
      <c r="C109" s="105"/>
      <c r="D109" s="107"/>
    </row>
    <row r="110" spans="1:4" ht="15">
      <c r="A110" s="106"/>
      <c r="B110" s="105"/>
      <c r="C110" s="105"/>
      <c r="D110" s="107"/>
    </row>
    <row r="111" spans="1:4" ht="15">
      <c r="A111" s="106"/>
      <c r="B111" s="105"/>
      <c r="C111" s="105"/>
      <c r="D111" s="107"/>
    </row>
    <row r="112" spans="1:4" ht="15">
      <c r="A112" s="106"/>
      <c r="B112" s="105"/>
      <c r="C112" s="105"/>
      <c r="D112" s="107"/>
    </row>
    <row r="113" spans="1:4" ht="15">
      <c r="A113" s="106"/>
      <c r="B113" s="105"/>
      <c r="C113" s="105"/>
      <c r="D113" s="107"/>
    </row>
    <row r="114" spans="1:4" ht="15">
      <c r="A114" s="106"/>
      <c r="B114" s="105"/>
      <c r="C114" s="105"/>
      <c r="D114" s="107"/>
    </row>
    <row r="115" spans="1:4" ht="15">
      <c r="A115" s="106"/>
      <c r="B115" s="105"/>
      <c r="C115" s="105"/>
      <c r="D115" s="107"/>
    </row>
    <row r="116" spans="1:4" ht="15">
      <c r="A116" s="106"/>
      <c r="B116" s="105"/>
      <c r="C116" s="105"/>
      <c r="D116" s="107"/>
    </row>
    <row r="117" spans="1:4" ht="15">
      <c r="A117" s="106"/>
      <c r="B117" s="105"/>
      <c r="C117" s="105"/>
      <c r="D117" s="107"/>
    </row>
    <row r="118" spans="1:4" ht="15">
      <c r="A118" s="106"/>
      <c r="B118" s="105"/>
      <c r="C118" s="105"/>
      <c r="D118" s="107"/>
    </row>
    <row r="119" spans="1:4" ht="15">
      <c r="A119" s="106"/>
      <c r="B119" s="105"/>
      <c r="C119" s="105"/>
      <c r="D119" s="107"/>
    </row>
    <row r="120" spans="1:4" ht="15">
      <c r="A120" s="106"/>
      <c r="B120" s="105"/>
      <c r="C120" s="105"/>
      <c r="D120" s="107"/>
    </row>
    <row r="121" spans="1:4" ht="15">
      <c r="A121" s="106"/>
      <c r="B121" s="105"/>
      <c r="C121" s="105"/>
      <c r="D121" s="107"/>
    </row>
    <row r="122" spans="1:4" ht="15">
      <c r="A122" s="106"/>
      <c r="B122" s="105"/>
      <c r="C122" s="105"/>
      <c r="D122" s="107"/>
    </row>
    <row r="123" spans="1:4" ht="15">
      <c r="A123" s="106"/>
      <c r="B123" s="105"/>
      <c r="C123" s="105"/>
      <c r="D123" s="107"/>
    </row>
    <row r="124" spans="1:4" ht="15">
      <c r="A124" s="106"/>
      <c r="B124" s="105"/>
      <c r="C124" s="105"/>
      <c r="D124" s="107"/>
    </row>
    <row r="125" spans="1:4" ht="15">
      <c r="A125" s="106"/>
      <c r="B125" s="105"/>
      <c r="C125" s="105"/>
      <c r="D125" s="107"/>
    </row>
    <row r="126" spans="1:4" ht="15">
      <c r="A126" s="106"/>
      <c r="B126" s="105"/>
      <c r="C126" s="105"/>
      <c r="D126" s="107"/>
    </row>
    <row r="127" spans="1:4" ht="15">
      <c r="A127" s="106"/>
      <c r="B127" s="105"/>
      <c r="C127" s="105"/>
      <c r="D127" s="107"/>
    </row>
    <row r="128" spans="1:4" ht="15">
      <c r="A128" s="106"/>
      <c r="B128" s="105"/>
      <c r="C128" s="105"/>
      <c r="D128" s="107"/>
    </row>
    <row r="129" spans="1:4" ht="15">
      <c r="A129" s="106"/>
      <c r="B129" s="105"/>
      <c r="C129" s="105"/>
      <c r="D129" s="107"/>
    </row>
    <row r="130" spans="1:4" ht="15">
      <c r="A130" s="106"/>
      <c r="B130" s="105"/>
      <c r="C130" s="105"/>
      <c r="D130" s="107"/>
    </row>
    <row r="131" spans="1:4" ht="15">
      <c r="A131" s="106"/>
      <c r="B131" s="105"/>
      <c r="C131" s="105"/>
      <c r="D131" s="107"/>
    </row>
    <row r="132" spans="1:4" ht="15">
      <c r="A132" s="106"/>
      <c r="B132" s="105"/>
      <c r="C132" s="105"/>
      <c r="D132" s="107"/>
    </row>
    <row r="133" spans="1:4" ht="15">
      <c r="A133" s="106"/>
      <c r="B133" s="105"/>
      <c r="C133" s="105"/>
      <c r="D133" s="107"/>
    </row>
    <row r="134" spans="1:4" ht="15">
      <c r="A134" s="106"/>
      <c r="B134" s="105"/>
      <c r="C134" s="105"/>
      <c r="D134" s="107"/>
    </row>
    <row r="135" spans="1:4" ht="15">
      <c r="A135" s="106"/>
      <c r="B135" s="105"/>
      <c r="C135" s="105"/>
      <c r="D135" s="107"/>
    </row>
    <row r="136" spans="1:4" ht="15">
      <c r="A136" s="106"/>
      <c r="B136" s="105"/>
      <c r="C136" s="105"/>
      <c r="D136" s="107"/>
    </row>
    <row r="137" spans="1:4" ht="15">
      <c r="A137" s="106"/>
      <c r="B137" s="105"/>
      <c r="C137" s="105"/>
      <c r="D137" s="107"/>
    </row>
    <row r="138" spans="1:4" ht="15">
      <c r="A138" s="106"/>
      <c r="B138" s="105"/>
      <c r="C138" s="105"/>
      <c r="D138" s="107"/>
    </row>
    <row r="139" spans="1:4" ht="15">
      <c r="A139" s="106"/>
      <c r="B139" s="105"/>
      <c r="C139" s="105"/>
      <c r="D139" s="107"/>
    </row>
    <row r="140" spans="1:4" ht="15">
      <c r="A140" s="106"/>
      <c r="B140" s="105"/>
      <c r="C140" s="105"/>
      <c r="D140" s="107"/>
    </row>
    <row r="141" spans="1:4" ht="15">
      <c r="A141" s="106"/>
      <c r="B141" s="105"/>
      <c r="C141" s="105"/>
      <c r="D141" s="107"/>
    </row>
    <row r="142" spans="1:4" ht="15">
      <c r="A142" s="106"/>
      <c r="B142" s="105"/>
      <c r="C142" s="105"/>
      <c r="D142" s="107"/>
    </row>
    <row r="143" spans="1:4" ht="15">
      <c r="A143" s="106"/>
      <c r="B143" s="105"/>
      <c r="C143" s="105"/>
      <c r="D143" s="107"/>
    </row>
    <row r="144" spans="1:4" ht="15">
      <c r="A144" s="106"/>
      <c r="B144" s="105"/>
      <c r="C144" s="105"/>
      <c r="D144" s="107"/>
    </row>
    <row r="145" spans="1:4" ht="15">
      <c r="A145" s="106"/>
      <c r="B145" s="105"/>
      <c r="C145" s="105"/>
      <c r="D145" s="107"/>
    </row>
    <row r="146" spans="1:4" ht="15">
      <c r="A146" s="106"/>
      <c r="B146" s="105"/>
      <c r="C146" s="105"/>
      <c r="D146" s="107"/>
    </row>
    <row r="147" spans="1:4" ht="15">
      <c r="A147" s="106"/>
      <c r="B147" s="105"/>
      <c r="C147" s="105"/>
      <c r="D147" s="107"/>
    </row>
    <row r="148" spans="1:4" ht="15">
      <c r="A148" s="106"/>
      <c r="B148" s="105"/>
      <c r="C148" s="105"/>
      <c r="D148" s="107"/>
    </row>
    <row r="149" spans="1:4" ht="15">
      <c r="A149" s="106"/>
      <c r="B149" s="105"/>
      <c r="C149" s="105"/>
      <c r="D149" s="107"/>
    </row>
    <row r="150" spans="1:4" ht="15">
      <c r="A150" s="106"/>
      <c r="B150" s="105"/>
      <c r="C150" s="105"/>
      <c r="D150" s="107"/>
    </row>
    <row r="151" spans="1:4" ht="15">
      <c r="A151" s="106"/>
      <c r="B151" s="105"/>
      <c r="C151" s="105"/>
      <c r="D151" s="107"/>
    </row>
    <row r="152" spans="1:4" ht="15">
      <c r="A152" s="106"/>
      <c r="B152" s="105"/>
      <c r="C152" s="105"/>
      <c r="D152" s="107"/>
    </row>
    <row r="153" spans="1:4" ht="15">
      <c r="A153" s="106"/>
      <c r="B153" s="105"/>
      <c r="C153" s="105"/>
      <c r="D153" s="107"/>
    </row>
    <row r="154" spans="1:4" ht="15">
      <c r="A154" s="106"/>
      <c r="B154" s="105"/>
      <c r="C154" s="105"/>
      <c r="D154" s="107"/>
    </row>
    <row r="155" spans="1:4" ht="15">
      <c r="A155" s="106"/>
      <c r="B155" s="105"/>
      <c r="C155" s="105"/>
      <c r="D155" s="107"/>
    </row>
    <row r="156" spans="1:4" ht="15">
      <c r="A156" s="106"/>
      <c r="B156" s="105"/>
      <c r="C156" s="105"/>
      <c r="D156" s="107"/>
    </row>
    <row r="157" spans="1:4" ht="15">
      <c r="A157" s="106"/>
      <c r="B157" s="105"/>
      <c r="C157" s="105"/>
      <c r="D157" s="107"/>
    </row>
    <row r="158" spans="1:4" ht="15">
      <c r="A158" s="106"/>
      <c r="B158" s="105"/>
      <c r="C158" s="105"/>
      <c r="D158" s="107"/>
    </row>
    <row r="159" spans="1:4" ht="15">
      <c r="A159" s="106"/>
      <c r="B159" s="105"/>
      <c r="C159" s="105"/>
      <c r="D159" s="107"/>
    </row>
    <row r="160" spans="1:4" ht="15">
      <c r="A160" s="106"/>
      <c r="B160" s="105"/>
      <c r="C160" s="105"/>
      <c r="D160" s="107"/>
    </row>
    <row r="161" spans="1:4" ht="15">
      <c r="A161" s="106"/>
      <c r="B161" s="105"/>
      <c r="C161" s="105"/>
      <c r="D161" s="107"/>
    </row>
    <row r="162" spans="1:4" ht="15">
      <c r="A162" s="106"/>
      <c r="B162" s="105"/>
      <c r="C162" s="105"/>
      <c r="D162" s="107"/>
    </row>
    <row r="163" spans="1:4" ht="15">
      <c r="A163" s="106"/>
      <c r="B163" s="105"/>
      <c r="C163" s="105"/>
      <c r="D163" s="107"/>
    </row>
    <row r="164" spans="1:4" ht="15">
      <c r="A164" s="106"/>
      <c r="B164" s="105"/>
      <c r="C164" s="105"/>
      <c r="D164" s="107"/>
    </row>
    <row r="165" spans="1:4" ht="15">
      <c r="A165" s="106"/>
      <c r="B165" s="105"/>
      <c r="C165" s="105"/>
      <c r="D165" s="107"/>
    </row>
    <row r="166" spans="1:4" ht="15">
      <c r="A166" s="106"/>
      <c r="B166" s="105"/>
      <c r="C166" s="105"/>
      <c r="D166" s="107"/>
    </row>
    <row r="167" spans="1:4" ht="15">
      <c r="A167" s="106"/>
      <c r="B167" s="105"/>
      <c r="C167" s="105"/>
      <c r="D167" s="107"/>
    </row>
    <row r="168" spans="1:4" ht="15">
      <c r="A168" s="106"/>
      <c r="B168" s="105"/>
      <c r="C168" s="105"/>
      <c r="D168" s="107"/>
    </row>
    <row r="169" spans="1:4" ht="15">
      <c r="A169" s="106"/>
      <c r="B169" s="105"/>
      <c r="C169" s="105"/>
      <c r="D169" s="107"/>
    </row>
    <row r="170" spans="1:4" ht="15">
      <c r="A170" s="106"/>
      <c r="B170" s="105"/>
      <c r="C170" s="105"/>
      <c r="D170" s="107"/>
    </row>
    <row r="171" spans="1:4" ht="15">
      <c r="A171" s="106"/>
      <c r="B171" s="105"/>
      <c r="C171" s="105"/>
      <c r="D171" s="107"/>
    </row>
    <row r="172" spans="1:4" ht="15">
      <c r="A172" s="106"/>
      <c r="B172" s="105"/>
      <c r="C172" s="105"/>
      <c r="D172" s="107"/>
    </row>
    <row r="173" spans="1:4" ht="15">
      <c r="A173" s="106"/>
      <c r="B173" s="105"/>
      <c r="C173" s="105"/>
      <c r="D173" s="107"/>
    </row>
    <row r="174" spans="1:4" ht="15">
      <c r="A174" s="106"/>
      <c r="B174" s="105"/>
      <c r="C174" s="105"/>
      <c r="D174" s="107"/>
    </row>
    <row r="175" spans="1:4" ht="15">
      <c r="A175" s="106"/>
      <c r="B175" s="105"/>
      <c r="C175" s="105"/>
      <c r="D175" s="107"/>
    </row>
    <row r="176" spans="1:4" ht="15">
      <c r="A176" s="106"/>
      <c r="B176" s="105"/>
      <c r="C176" s="105"/>
      <c r="D176" s="107"/>
    </row>
    <row r="177" spans="1:4" ht="15">
      <c r="A177" s="106"/>
      <c r="B177" s="105"/>
      <c r="C177" s="105"/>
      <c r="D177" s="107"/>
    </row>
    <row r="178" spans="1:4" ht="15">
      <c r="A178" s="106"/>
      <c r="B178" s="105"/>
      <c r="C178" s="105"/>
      <c r="D178" s="107"/>
    </row>
    <row r="179" spans="1:4" ht="15">
      <c r="A179" s="106"/>
      <c r="B179" s="105"/>
      <c r="C179" s="105"/>
      <c r="D179" s="107"/>
    </row>
    <row r="180" spans="1:4" ht="15">
      <c r="A180" s="106"/>
      <c r="B180" s="105"/>
      <c r="C180" s="105"/>
      <c r="D180" s="107"/>
    </row>
    <row r="181" spans="1:4" ht="15">
      <c r="A181" s="106"/>
      <c r="B181" s="105"/>
      <c r="C181" s="105"/>
      <c r="D181" s="107"/>
    </row>
    <row r="182" spans="1:4" ht="15">
      <c r="A182" s="106"/>
      <c r="B182" s="105"/>
      <c r="C182" s="105"/>
      <c r="D182" s="107"/>
    </row>
    <row r="183" spans="1:4" ht="15">
      <c r="A183" s="106"/>
      <c r="B183" s="105"/>
      <c r="C183" s="105"/>
      <c r="D183" s="107"/>
    </row>
    <row r="184" spans="1:4" ht="15">
      <c r="A184" s="106"/>
      <c r="B184" s="105"/>
      <c r="C184" s="105"/>
      <c r="D184" s="107"/>
    </row>
    <row r="185" spans="1:4" ht="15">
      <c r="A185" s="106"/>
      <c r="B185" s="105"/>
      <c r="C185" s="105"/>
      <c r="D185" s="107"/>
    </row>
    <row r="186" spans="1:4" ht="15">
      <c r="A186" s="106"/>
      <c r="B186" s="105"/>
      <c r="C186" s="105"/>
      <c r="D186" s="107"/>
    </row>
    <row r="187" spans="1:4" ht="15">
      <c r="A187" s="106"/>
      <c r="B187" s="105"/>
      <c r="C187" s="105"/>
      <c r="D187" s="107"/>
    </row>
    <row r="188" spans="1:4" ht="15">
      <c r="A188" s="106"/>
      <c r="B188" s="105"/>
      <c r="C188" s="105"/>
      <c r="D188" s="107"/>
    </row>
    <row r="189" spans="1:4" ht="15">
      <c r="A189" s="106"/>
      <c r="B189" s="105"/>
      <c r="C189" s="105"/>
      <c r="D189" s="107"/>
    </row>
    <row r="190" spans="1:4" ht="15">
      <c r="A190" s="106"/>
      <c r="B190" s="105"/>
      <c r="C190" s="105"/>
      <c r="D190" s="107"/>
    </row>
    <row r="191" spans="1:4" ht="15">
      <c r="A191" s="106"/>
      <c r="B191" s="105"/>
      <c r="C191" s="105"/>
      <c r="D191" s="107"/>
    </row>
    <row r="192" spans="1:4" ht="15">
      <c r="A192" s="106"/>
      <c r="B192" s="105"/>
      <c r="C192" s="105"/>
      <c r="D192" s="107"/>
    </row>
    <row r="193" spans="1:4" ht="15">
      <c r="A193" s="106"/>
      <c r="B193" s="105"/>
      <c r="C193" s="105"/>
      <c r="D193" s="107"/>
    </row>
    <row r="194" spans="1:4" ht="15">
      <c r="A194" s="106"/>
      <c r="B194" s="105"/>
      <c r="C194" s="105"/>
      <c r="D194" s="107"/>
    </row>
    <row r="195" spans="1:4" ht="15">
      <c r="A195" s="106"/>
      <c r="B195" s="105"/>
      <c r="C195" s="105"/>
      <c r="D195" s="107"/>
    </row>
    <row r="196" spans="1:4" ht="15">
      <c r="A196" s="106"/>
      <c r="B196" s="105"/>
      <c r="C196" s="105"/>
      <c r="D196" s="107"/>
    </row>
    <row r="197" spans="1:4" ht="15">
      <c r="A197" s="106"/>
      <c r="B197" s="105"/>
      <c r="C197" s="105"/>
      <c r="D197" s="107"/>
    </row>
    <row r="198" spans="1:4" ht="15">
      <c r="A198" s="106"/>
      <c r="B198" s="105"/>
      <c r="C198" s="105"/>
      <c r="D198" s="107"/>
    </row>
    <row r="199" spans="1:4" ht="15">
      <c r="A199" s="106"/>
      <c r="B199" s="105"/>
      <c r="C199" s="105"/>
      <c r="D199" s="107"/>
    </row>
    <row r="200" spans="1:4" ht="15">
      <c r="A200" s="106"/>
      <c r="B200" s="105"/>
      <c r="C200" s="105"/>
      <c r="D200" s="107"/>
    </row>
    <row r="201" spans="1:4" ht="15">
      <c r="A201" s="106"/>
      <c r="B201" s="105"/>
      <c r="C201" s="105"/>
      <c r="D201" s="107"/>
    </row>
    <row r="202" spans="1:4" ht="15">
      <c r="A202" s="106"/>
      <c r="B202" s="105"/>
      <c r="C202" s="105"/>
      <c r="D202" s="107"/>
    </row>
    <row r="203" spans="1:4" ht="15">
      <c r="A203" s="106"/>
      <c r="B203" s="105"/>
      <c r="C203" s="105"/>
      <c r="D203" s="107"/>
    </row>
    <row r="204" spans="1:4" ht="15">
      <c r="A204" s="106"/>
      <c r="B204" s="105"/>
      <c r="C204" s="105"/>
      <c r="D204" s="107"/>
    </row>
    <row r="205" spans="1:4" ht="15">
      <c r="A205" s="106"/>
      <c r="B205" s="105"/>
      <c r="C205" s="105"/>
      <c r="D205" s="107"/>
    </row>
    <row r="206" spans="1:4" ht="15">
      <c r="A206" s="106"/>
      <c r="B206" s="105"/>
      <c r="C206" s="105"/>
      <c r="D206" s="107"/>
    </row>
    <row r="207" spans="1:4" ht="15">
      <c r="A207" s="106"/>
      <c r="B207" s="105"/>
      <c r="C207" s="105"/>
      <c r="D207" s="107"/>
    </row>
    <row r="208" spans="1:4" ht="15">
      <c r="A208" s="106"/>
      <c r="B208" s="105"/>
      <c r="C208" s="105"/>
      <c r="D208" s="107"/>
    </row>
    <row r="209" spans="1:4" ht="15">
      <c r="A209" s="106"/>
      <c r="B209" s="105"/>
      <c r="C209" s="105"/>
      <c r="D209" s="107"/>
    </row>
    <row r="210" spans="1:4" ht="15">
      <c r="A210" s="106"/>
      <c r="B210" s="105"/>
      <c r="C210" s="105"/>
      <c r="D210" s="107"/>
    </row>
    <row r="211" spans="1:4" ht="15">
      <c r="A211" s="106"/>
      <c r="B211" s="105"/>
      <c r="C211" s="105"/>
      <c r="D211" s="107"/>
    </row>
    <row r="212" spans="1:4" ht="15">
      <c r="A212" s="106"/>
      <c r="B212" s="105"/>
      <c r="C212" s="105"/>
      <c r="D212" s="107"/>
    </row>
    <row r="213" spans="1:4" ht="15">
      <c r="A213" s="106"/>
      <c r="B213" s="105"/>
      <c r="C213" s="105"/>
      <c r="D213" s="107"/>
    </row>
    <row r="214" spans="1:4" ht="15">
      <c r="A214" s="106"/>
      <c r="B214" s="105"/>
      <c r="C214" s="105"/>
      <c r="D214" s="107"/>
    </row>
    <row r="215" spans="1:4" ht="15">
      <c r="A215" s="106"/>
      <c r="B215" s="105"/>
      <c r="C215" s="105"/>
      <c r="D215" s="107"/>
    </row>
    <row r="216" spans="1:4" ht="15">
      <c r="A216" s="106"/>
      <c r="B216" s="105"/>
      <c r="C216" s="105"/>
      <c r="D216" s="107"/>
    </row>
    <row r="217" spans="1:4" ht="15">
      <c r="A217" s="106"/>
      <c r="B217" s="105"/>
      <c r="C217" s="105"/>
      <c r="D217" s="107"/>
    </row>
    <row r="218" spans="1:4" ht="15">
      <c r="A218" s="106"/>
      <c r="B218" s="105"/>
      <c r="C218" s="105"/>
      <c r="D218" s="107"/>
    </row>
    <row r="219" spans="1:4" ht="15">
      <c r="A219" s="106"/>
      <c r="B219" s="105"/>
      <c r="C219" s="105"/>
      <c r="D219" s="107"/>
    </row>
    <row r="220" spans="1:4" ht="15">
      <c r="A220" s="106"/>
      <c r="B220" s="105"/>
      <c r="C220" s="105"/>
      <c r="D220" s="107"/>
    </row>
    <row r="221" spans="1:4" ht="15">
      <c r="A221" s="106"/>
      <c r="B221" s="105"/>
      <c r="C221" s="105"/>
      <c r="D221" s="107"/>
    </row>
    <row r="222" spans="1:4" ht="15">
      <c r="A222" s="106"/>
      <c r="B222" s="105"/>
      <c r="C222" s="105"/>
      <c r="D222" s="107"/>
    </row>
    <row r="223" spans="1:4" ht="15">
      <c r="A223" s="106"/>
      <c r="B223" s="105"/>
      <c r="C223" s="105"/>
      <c r="D223" s="107"/>
    </row>
    <row r="224" spans="1:4" ht="15">
      <c r="A224" s="106"/>
      <c r="B224" s="105"/>
      <c r="C224" s="105"/>
      <c r="D224" s="107"/>
    </row>
    <row r="225" spans="1:4" ht="15">
      <c r="A225" s="106"/>
      <c r="B225" s="105"/>
      <c r="C225" s="105"/>
      <c r="D225" s="107"/>
    </row>
    <row r="226" spans="1:4" ht="15">
      <c r="A226" s="106"/>
      <c r="B226" s="105"/>
      <c r="C226" s="105"/>
      <c r="D226" s="107"/>
    </row>
    <row r="227" spans="1:4" ht="15">
      <c r="A227" s="106"/>
      <c r="B227" s="105"/>
      <c r="C227" s="105"/>
      <c r="D227" s="107"/>
    </row>
    <row r="228" spans="1:4" ht="15">
      <c r="A228" s="106"/>
      <c r="B228" s="105"/>
      <c r="C228" s="105"/>
      <c r="D228" s="107"/>
    </row>
    <row r="229" spans="1:4" ht="15">
      <c r="A229" s="106"/>
      <c r="B229" s="105"/>
      <c r="C229" s="105"/>
      <c r="D229" s="107"/>
    </row>
    <row r="230" spans="1:4" ht="15">
      <c r="A230" s="106"/>
      <c r="B230" s="105"/>
      <c r="C230" s="105"/>
      <c r="D230" s="107"/>
    </row>
    <row r="231" spans="1:4" ht="15">
      <c r="A231" s="106"/>
      <c r="B231" s="105"/>
      <c r="C231" s="105"/>
      <c r="D231" s="107"/>
    </row>
    <row r="232" spans="1:4" ht="15">
      <c r="A232" s="106"/>
      <c r="B232" s="105"/>
      <c r="C232" s="105"/>
      <c r="D232" s="107"/>
    </row>
    <row r="233" spans="1:4" ht="15">
      <c r="A233" s="106"/>
      <c r="B233" s="105"/>
      <c r="C233" s="105"/>
      <c r="D233" s="107"/>
    </row>
    <row r="234" spans="1:4" ht="15">
      <c r="A234" s="106"/>
      <c r="B234" s="105"/>
      <c r="C234" s="105"/>
      <c r="D234" s="107"/>
    </row>
    <row r="235" spans="1:4" ht="15">
      <c r="A235" s="106"/>
      <c r="B235" s="105"/>
      <c r="C235" s="105"/>
      <c r="D235" s="107"/>
    </row>
    <row r="236" spans="1:4" ht="15">
      <c r="A236" s="106"/>
      <c r="B236" s="105"/>
      <c r="C236" s="105"/>
      <c r="D236" s="107"/>
    </row>
    <row r="237" spans="1:4" ht="15">
      <c r="A237" s="106"/>
      <c r="B237" s="105"/>
      <c r="C237" s="105"/>
      <c r="D237" s="107"/>
    </row>
    <row r="238" spans="1:4" ht="15">
      <c r="A238" s="106"/>
      <c r="B238" s="105"/>
      <c r="C238" s="105"/>
      <c r="D238" s="107"/>
    </row>
    <row r="239" spans="1:4" ht="15">
      <c r="A239" s="106"/>
      <c r="B239" s="105"/>
      <c r="C239" s="105"/>
      <c r="D239" s="107"/>
    </row>
    <row r="240" spans="1:4" ht="15">
      <c r="A240" s="106"/>
      <c r="B240" s="105"/>
      <c r="C240" s="105"/>
      <c r="D240" s="107"/>
    </row>
    <row r="241" spans="1:4" ht="15">
      <c r="A241" s="106"/>
      <c r="B241" s="105"/>
      <c r="C241" s="105"/>
      <c r="D241" s="107"/>
    </row>
    <row r="242" spans="1:4" ht="15">
      <c r="A242" s="106"/>
      <c r="B242" s="105"/>
      <c r="C242" s="105"/>
      <c r="D242" s="107"/>
    </row>
    <row r="243" spans="1:4" ht="15">
      <c r="A243" s="106"/>
      <c r="B243" s="105"/>
      <c r="C243" s="105"/>
      <c r="D243" s="107"/>
    </row>
    <row r="244" spans="1:4" ht="15">
      <c r="A244" s="106"/>
      <c r="B244" s="105"/>
      <c r="C244" s="105"/>
      <c r="D244" s="107"/>
    </row>
    <row r="245" spans="1:4" ht="15">
      <c r="A245" s="106"/>
      <c r="B245" s="105"/>
      <c r="C245" s="105"/>
      <c r="D245" s="107"/>
    </row>
    <row r="246" spans="1:4" ht="15">
      <c r="A246" s="106"/>
      <c r="B246" s="105"/>
      <c r="C246" s="105"/>
      <c r="D246" s="107"/>
    </row>
    <row r="247" spans="1:4" ht="15">
      <c r="A247" s="106"/>
      <c r="B247" s="105"/>
      <c r="C247" s="105"/>
      <c r="D247" s="107"/>
    </row>
    <row r="248" spans="1:4" ht="15">
      <c r="A248" s="106"/>
      <c r="B248" s="105"/>
      <c r="C248" s="105"/>
      <c r="D248" s="107"/>
    </row>
    <row r="249" spans="1:4" ht="15">
      <c r="A249" s="106"/>
      <c r="B249" s="105"/>
      <c r="C249" s="105"/>
      <c r="D249" s="107"/>
    </row>
    <row r="250" spans="1:4" ht="15">
      <c r="A250" s="106"/>
      <c r="B250" s="105"/>
      <c r="C250" s="105"/>
      <c r="D250" s="107"/>
    </row>
    <row r="251" spans="1:4" ht="15">
      <c r="A251" s="106"/>
      <c r="B251" s="105"/>
      <c r="C251" s="105"/>
      <c r="D251" s="107"/>
    </row>
    <row r="252" spans="1:4" ht="15">
      <c r="A252" s="106"/>
      <c r="B252" s="105"/>
      <c r="C252" s="105"/>
      <c r="D252" s="107"/>
    </row>
    <row r="253" spans="1:4" ht="15">
      <c r="A253" s="106"/>
      <c r="B253" s="105"/>
      <c r="C253" s="105"/>
      <c r="D253" s="107"/>
    </row>
    <row r="254" spans="1:4" ht="15">
      <c r="A254" s="106"/>
      <c r="B254" s="105"/>
      <c r="C254" s="105"/>
      <c r="D254" s="107"/>
    </row>
    <row r="255" spans="1:4" ht="15">
      <c r="A255" s="106"/>
      <c r="B255" s="105"/>
      <c r="C255" s="105"/>
      <c r="D255" s="107"/>
    </row>
    <row r="256" spans="1:4" ht="15">
      <c r="A256" s="106"/>
      <c r="B256" s="105"/>
      <c r="C256" s="105"/>
      <c r="D256" s="107"/>
    </row>
    <row r="257" spans="1:4" ht="15">
      <c r="A257" s="106"/>
      <c r="B257" s="105"/>
      <c r="C257" s="105"/>
      <c r="D257" s="107"/>
    </row>
    <row r="258" spans="1:4" ht="15">
      <c r="A258" s="106"/>
      <c r="B258" s="105"/>
      <c r="C258" s="105"/>
      <c r="D258" s="107"/>
    </row>
    <row r="259" spans="1:4" ht="15">
      <c r="A259" s="106"/>
      <c r="B259" s="105"/>
      <c r="C259" s="105"/>
      <c r="D259" s="107"/>
    </row>
    <row r="260" spans="1:4" ht="15">
      <c r="A260" s="106"/>
      <c r="B260" s="105"/>
      <c r="C260" s="105"/>
      <c r="D260" s="107"/>
    </row>
    <row r="261" spans="1:4" ht="15">
      <c r="A261" s="106"/>
      <c r="B261" s="105"/>
      <c r="C261" s="105"/>
      <c r="D261" s="107"/>
    </row>
    <row r="262" spans="1:4" ht="15">
      <c r="A262" s="106"/>
      <c r="B262" s="105"/>
      <c r="C262" s="105"/>
      <c r="D262" s="107"/>
    </row>
    <row r="263" spans="1:4" ht="15">
      <c r="A263" s="106"/>
      <c r="B263" s="105"/>
      <c r="C263" s="105"/>
      <c r="D263" s="107"/>
    </row>
    <row r="264" spans="1:4" ht="15">
      <c r="A264" s="106"/>
      <c r="B264" s="105"/>
      <c r="C264" s="105"/>
      <c r="D264" s="107"/>
    </row>
    <row r="265" spans="1:4" ht="15">
      <c r="A265" s="106"/>
      <c r="B265" s="105"/>
      <c r="C265" s="105"/>
      <c r="D265" s="107"/>
    </row>
    <row r="266" spans="1:4" ht="15">
      <c r="A266" s="106"/>
      <c r="B266" s="105"/>
      <c r="C266" s="105"/>
      <c r="D266" s="107"/>
    </row>
    <row r="267" spans="1:4" ht="15">
      <c r="A267" s="106"/>
      <c r="B267" s="105"/>
      <c r="C267" s="105"/>
      <c r="D267" s="107"/>
    </row>
    <row r="268" spans="1:4" ht="15">
      <c r="A268" s="106"/>
      <c r="B268" s="105"/>
      <c r="C268" s="105"/>
      <c r="D268" s="107"/>
    </row>
    <row r="269" spans="1:4" ht="15">
      <c r="A269" s="106"/>
      <c r="B269" s="105"/>
      <c r="C269" s="105"/>
      <c r="D269" s="107"/>
    </row>
    <row r="270" spans="1:4" ht="15">
      <c r="A270" s="106"/>
      <c r="B270" s="105"/>
      <c r="C270" s="105"/>
      <c r="D270" s="107"/>
    </row>
    <row r="271" spans="1:4" ht="15">
      <c r="A271" s="106"/>
      <c r="B271" s="105"/>
      <c r="C271" s="105"/>
      <c r="D271" s="107"/>
    </row>
    <row r="272" spans="1:4" ht="15">
      <c r="A272" s="106"/>
      <c r="B272" s="105"/>
      <c r="C272" s="105"/>
      <c r="D272" s="107"/>
    </row>
    <row r="273" spans="1:4" ht="15">
      <c r="A273" s="106"/>
      <c r="B273" s="105"/>
      <c r="C273" s="105"/>
      <c r="D273" s="107"/>
    </row>
    <row r="274" spans="1:4" ht="15">
      <c r="A274" s="106"/>
      <c r="B274" s="105"/>
      <c r="C274" s="105"/>
      <c r="D274" s="107"/>
    </row>
    <row r="275" spans="1:4" ht="15">
      <c r="A275" s="106"/>
      <c r="B275" s="105"/>
      <c r="C275" s="105"/>
      <c r="D275" s="107"/>
    </row>
    <row r="276" spans="1:4" ht="15">
      <c r="A276" s="106"/>
      <c r="B276" s="105"/>
      <c r="C276" s="105"/>
      <c r="D276" s="107"/>
    </row>
    <row r="277" spans="1:4" ht="15">
      <c r="A277" s="106"/>
      <c r="B277" s="105"/>
      <c r="C277" s="105"/>
      <c r="D277" s="107"/>
    </row>
    <row r="278" spans="1:4" ht="15">
      <c r="A278" s="106"/>
      <c r="B278" s="105"/>
      <c r="C278" s="105"/>
      <c r="D278" s="107"/>
    </row>
    <row r="279" spans="1:4" ht="15">
      <c r="A279" s="106"/>
      <c r="B279" s="105"/>
      <c r="C279" s="105"/>
      <c r="D279" s="107"/>
    </row>
    <row r="280" spans="1:4" ht="15">
      <c r="A280" s="106"/>
      <c r="B280" s="105"/>
      <c r="C280" s="105"/>
      <c r="D280" s="107"/>
    </row>
    <row r="281" spans="1:4" ht="15">
      <c r="A281" s="106"/>
      <c r="B281" s="105"/>
      <c r="C281" s="105"/>
      <c r="D281" s="107"/>
    </row>
    <row r="282" spans="1:4" ht="15">
      <c r="A282" s="106"/>
      <c r="B282" s="105"/>
      <c r="C282" s="105"/>
      <c r="D282" s="107"/>
    </row>
    <row r="283" spans="1:4" ht="15">
      <c r="A283" s="106"/>
      <c r="B283" s="105"/>
      <c r="C283" s="105"/>
      <c r="D283" s="107"/>
    </row>
    <row r="284" spans="1:4" ht="15">
      <c r="A284" s="106"/>
      <c r="B284" s="105"/>
      <c r="C284" s="105"/>
      <c r="D284" s="107"/>
    </row>
    <row r="285" spans="1:4" ht="15">
      <c r="A285" s="106"/>
      <c r="B285" s="105"/>
      <c r="C285" s="105"/>
      <c r="D285" s="107"/>
    </row>
    <row r="286" spans="1:4" ht="15">
      <c r="A286" s="106"/>
      <c r="B286" s="105"/>
      <c r="C286" s="105"/>
      <c r="D286" s="107"/>
    </row>
    <row r="287" spans="1:4" ht="15">
      <c r="A287" s="106"/>
      <c r="B287" s="105"/>
      <c r="C287" s="105"/>
      <c r="D287" s="107"/>
    </row>
    <row r="288" spans="1:4" ht="15">
      <c r="A288" s="106"/>
      <c r="B288" s="105"/>
      <c r="C288" s="105"/>
      <c r="D288" s="107"/>
    </row>
    <row r="289" spans="1:4" ht="15">
      <c r="A289" s="106"/>
      <c r="B289" s="105"/>
      <c r="C289" s="105"/>
      <c r="D289" s="107"/>
    </row>
    <row r="290" spans="1:4" ht="15">
      <c r="A290" s="106"/>
      <c r="B290" s="105"/>
      <c r="C290" s="105"/>
      <c r="D290" s="107"/>
    </row>
    <row r="291" spans="1:4" ht="15">
      <c r="A291" s="106"/>
      <c r="B291" s="105"/>
      <c r="C291" s="105"/>
      <c r="D291" s="107"/>
    </row>
    <row r="292" spans="1:4" ht="15">
      <c r="A292" s="106"/>
      <c r="B292" s="105"/>
      <c r="C292" s="105"/>
      <c r="D292" s="107"/>
    </row>
    <row r="293" spans="1:4" ht="15">
      <c r="A293" s="106"/>
      <c r="B293" s="105"/>
      <c r="C293" s="105"/>
      <c r="D293" s="107"/>
    </row>
    <row r="294" spans="1:4" ht="15">
      <c r="A294" s="106"/>
      <c r="B294" s="105"/>
      <c r="C294" s="105"/>
      <c r="D294" s="107"/>
    </row>
    <row r="295" spans="1:4" ht="15">
      <c r="A295" s="106"/>
      <c r="B295" s="105"/>
      <c r="C295" s="105"/>
      <c r="D295" s="107"/>
    </row>
    <row r="296" spans="1:4" ht="15">
      <c r="A296" s="106"/>
      <c r="B296" s="105"/>
      <c r="C296" s="105"/>
      <c r="D296" s="107"/>
    </row>
    <row r="297" spans="1:4" ht="15">
      <c r="A297" s="106"/>
      <c r="B297" s="105"/>
      <c r="C297" s="105"/>
      <c r="D297" s="107"/>
    </row>
    <row r="298" spans="1:4" ht="15">
      <c r="A298" s="106"/>
      <c r="B298" s="105"/>
      <c r="C298" s="105"/>
      <c r="D298" s="107"/>
    </row>
    <row r="299" spans="1:4" ht="15">
      <c r="A299" s="106"/>
      <c r="B299" s="105"/>
      <c r="C299" s="105"/>
      <c r="D299" s="107"/>
    </row>
    <row r="300" spans="1:4" ht="15">
      <c r="A300" s="106"/>
      <c r="B300" s="105"/>
      <c r="C300" s="105"/>
      <c r="D300" s="107"/>
    </row>
    <row r="301" spans="1:4" ht="15">
      <c r="A301" s="106"/>
      <c r="B301" s="105"/>
      <c r="C301" s="105"/>
      <c r="D301" s="107"/>
    </row>
    <row r="302" spans="1:4" ht="15">
      <c r="A302" s="106"/>
      <c r="B302" s="105"/>
      <c r="C302" s="105"/>
      <c r="D302" s="107"/>
    </row>
    <row r="303" spans="1:4" ht="15">
      <c r="A303" s="106"/>
      <c r="B303" s="105"/>
      <c r="C303" s="105"/>
      <c r="D303" s="107"/>
    </row>
    <row r="304" spans="1:4" ht="15">
      <c r="A304" s="106"/>
      <c r="B304" s="105"/>
      <c r="C304" s="105"/>
      <c r="D304" s="107"/>
    </row>
    <row r="305" spans="1:4" ht="15">
      <c r="A305" s="106"/>
      <c r="B305" s="105"/>
      <c r="C305" s="105"/>
      <c r="D305" s="107"/>
    </row>
    <row r="306" spans="1:4" ht="15">
      <c r="A306" s="106"/>
      <c r="B306" s="105"/>
      <c r="C306" s="105"/>
      <c r="D306" s="107"/>
    </row>
    <row r="307" spans="1:4" ht="15">
      <c r="A307" s="106"/>
      <c r="B307" s="105"/>
      <c r="C307" s="105"/>
      <c r="D307" s="107"/>
    </row>
    <row r="308" spans="1:4" ht="15">
      <c r="A308" s="106"/>
      <c r="B308" s="105"/>
      <c r="C308" s="105"/>
      <c r="D308" s="107"/>
    </row>
    <row r="309" spans="1:4" ht="15">
      <c r="A309" s="106"/>
      <c r="B309" s="105"/>
      <c r="C309" s="105"/>
      <c r="D309" s="107"/>
    </row>
    <row r="310" spans="1:4" ht="15">
      <c r="A310" s="106"/>
      <c r="B310" s="105"/>
      <c r="C310" s="105"/>
      <c r="D310" s="107"/>
    </row>
    <row r="311" spans="1:4" ht="15">
      <c r="A311" s="106"/>
      <c r="B311" s="105"/>
      <c r="C311" s="105"/>
      <c r="D311" s="107"/>
    </row>
    <row r="312" spans="1:4" ht="15">
      <c r="A312" s="106"/>
      <c r="B312" s="105"/>
      <c r="C312" s="105"/>
      <c r="D312" s="107"/>
    </row>
    <row r="313" spans="1:4" ht="15">
      <c r="A313" s="106"/>
      <c r="B313" s="105"/>
      <c r="C313" s="105"/>
      <c r="D313" s="107"/>
    </row>
    <row r="314" spans="1:4" ht="15">
      <c r="A314" s="106"/>
      <c r="B314" s="105"/>
      <c r="C314" s="105"/>
      <c r="D314" s="107"/>
    </row>
    <row r="315" spans="1:4" ht="15">
      <c r="A315" s="106"/>
      <c r="B315" s="105"/>
      <c r="C315" s="105"/>
      <c r="D315" s="107"/>
    </row>
    <row r="316" spans="1:4" ht="15">
      <c r="A316" s="106"/>
      <c r="B316" s="105"/>
      <c r="C316" s="105"/>
      <c r="D316" s="107"/>
    </row>
    <row r="317" spans="1:4" ht="15">
      <c r="A317" s="106"/>
      <c r="B317" s="105"/>
      <c r="C317" s="105"/>
      <c r="D317" s="107"/>
    </row>
    <row r="318" spans="1:4" ht="15">
      <c r="A318" s="106"/>
      <c r="B318" s="105"/>
      <c r="C318" s="105"/>
      <c r="D318" s="107"/>
    </row>
    <row r="319" spans="1:4" ht="15">
      <c r="A319" s="106"/>
      <c r="B319" s="105"/>
      <c r="C319" s="105"/>
      <c r="D319" s="107"/>
    </row>
    <row r="320" spans="1:4" ht="15">
      <c r="A320" s="106"/>
      <c r="B320" s="105"/>
      <c r="C320" s="105"/>
      <c r="D320" s="107"/>
    </row>
    <row r="321" spans="1:4" ht="15">
      <c r="A321" s="106"/>
      <c r="B321" s="105"/>
      <c r="C321" s="105"/>
      <c r="D321" s="107"/>
    </row>
    <row r="322" spans="1:4" ht="15">
      <c r="A322" s="106"/>
      <c r="B322" s="105"/>
      <c r="C322" s="105"/>
      <c r="D322" s="107"/>
    </row>
    <row r="323" spans="1:4" ht="15">
      <c r="A323" s="106"/>
      <c r="B323" s="105"/>
      <c r="C323" s="105"/>
      <c r="D323" s="107"/>
    </row>
    <row r="324" spans="1:4" ht="15">
      <c r="A324" s="106"/>
      <c r="B324" s="105"/>
      <c r="C324" s="105"/>
      <c r="D324" s="107"/>
    </row>
    <row r="325" spans="1:4" ht="15">
      <c r="A325" s="106"/>
      <c r="B325" s="105"/>
      <c r="C325" s="105"/>
      <c r="D325" s="107"/>
    </row>
    <row r="326" spans="1:4" ht="15">
      <c r="A326" s="106"/>
      <c r="B326" s="105"/>
      <c r="C326" s="105"/>
      <c r="D326" s="107"/>
    </row>
    <row r="327" spans="1:4" ht="15">
      <c r="A327" s="106"/>
      <c r="B327" s="105"/>
      <c r="C327" s="105"/>
      <c r="D327" s="107"/>
    </row>
    <row r="328" spans="1:4" ht="15">
      <c r="A328" s="106"/>
      <c r="B328" s="105"/>
      <c r="C328" s="105"/>
      <c r="D328" s="107"/>
    </row>
    <row r="329" spans="1:4" ht="15">
      <c r="A329" s="106"/>
      <c r="B329" s="105"/>
      <c r="C329" s="105"/>
      <c r="D329" s="107"/>
    </row>
    <row r="330" spans="1:4" ht="15">
      <c r="A330" s="106"/>
      <c r="B330" s="105"/>
      <c r="C330" s="105"/>
      <c r="D330" s="107"/>
    </row>
    <row r="331" spans="1:4" ht="15">
      <c r="A331" s="106"/>
      <c r="B331" s="105"/>
      <c r="C331" s="105"/>
      <c r="D331" s="107"/>
    </row>
    <row r="332" spans="1:4" ht="15">
      <c r="A332" s="106"/>
      <c r="B332" s="105"/>
      <c r="C332" s="105"/>
      <c r="D332" s="107"/>
    </row>
    <row r="333" spans="1:4" ht="15">
      <c r="A333" s="106"/>
      <c r="B333" s="105"/>
      <c r="C333" s="105"/>
      <c r="D333" s="107"/>
    </row>
    <row r="334" spans="1:4" ht="15">
      <c r="A334" s="106"/>
      <c r="B334" s="105"/>
      <c r="C334" s="105"/>
      <c r="D334" s="107"/>
    </row>
    <row r="335" spans="1:4" ht="15">
      <c r="A335" s="106"/>
      <c r="B335" s="105"/>
      <c r="C335" s="105"/>
      <c r="D335" s="107"/>
    </row>
    <row r="336" spans="1:4" ht="15">
      <c r="A336" s="106"/>
      <c r="B336" s="105"/>
      <c r="C336" s="105"/>
      <c r="D336" s="107"/>
    </row>
    <row r="337" spans="1:4" ht="15">
      <c r="A337" s="106"/>
      <c r="B337" s="105"/>
      <c r="C337" s="105"/>
      <c r="D337" s="107"/>
    </row>
    <row r="338" spans="1:4" ht="15">
      <c r="A338" s="106"/>
      <c r="B338" s="105"/>
      <c r="C338" s="105"/>
      <c r="D338" s="107"/>
    </row>
    <row r="339" spans="1:4" ht="15">
      <c r="A339" s="106"/>
      <c r="B339" s="105"/>
      <c r="C339" s="105"/>
      <c r="D339" s="107"/>
    </row>
    <row r="340" spans="1:4" ht="15">
      <c r="A340" s="106"/>
      <c r="B340" s="105"/>
      <c r="C340" s="105"/>
      <c r="D340" s="107"/>
    </row>
    <row r="341" spans="1:4" ht="15">
      <c r="A341" s="106"/>
      <c r="B341" s="105"/>
      <c r="C341" s="105"/>
      <c r="D341" s="107"/>
    </row>
    <row r="342" spans="1:4" ht="15">
      <c r="A342" s="106"/>
      <c r="B342" s="105"/>
      <c r="C342" s="105"/>
      <c r="D342" s="107"/>
    </row>
    <row r="343" spans="1:4" ht="15">
      <c r="A343" s="106"/>
      <c r="B343" s="105"/>
      <c r="C343" s="105"/>
      <c r="D343" s="107"/>
    </row>
    <row r="344" spans="1:4" ht="15">
      <c r="A344" s="106"/>
      <c r="B344" s="105"/>
      <c r="C344" s="105"/>
      <c r="D344" s="107"/>
    </row>
    <row r="345" spans="1:4" ht="15">
      <c r="A345" s="106"/>
      <c r="B345" s="105"/>
      <c r="C345" s="105"/>
      <c r="D345" s="107"/>
    </row>
    <row r="346" spans="1:4" ht="15">
      <c r="A346" s="106"/>
      <c r="B346" s="105"/>
      <c r="C346" s="105"/>
      <c r="D346" s="107"/>
    </row>
    <row r="347" spans="1:4" ht="15">
      <c r="A347" s="106"/>
      <c r="B347" s="105"/>
      <c r="C347" s="105"/>
      <c r="D347" s="107"/>
    </row>
    <row r="348" spans="1:4" ht="15">
      <c r="A348" s="106"/>
      <c r="B348" s="105"/>
      <c r="C348" s="105"/>
      <c r="D348" s="107"/>
    </row>
    <row r="349" spans="1:4" ht="15">
      <c r="A349" s="106"/>
      <c r="B349" s="105"/>
      <c r="C349" s="105"/>
      <c r="D349" s="107"/>
    </row>
    <row r="350" spans="1:4" ht="15">
      <c r="A350" s="106"/>
      <c r="B350" s="105"/>
      <c r="C350" s="105"/>
      <c r="D350" s="107"/>
    </row>
    <row r="351" spans="1:4" ht="15">
      <c r="A351" s="106"/>
      <c r="B351" s="105"/>
      <c r="C351" s="105"/>
      <c r="D351" s="107"/>
    </row>
    <row r="352" spans="1:4" ht="15">
      <c r="A352" s="106"/>
      <c r="B352" s="105"/>
      <c r="C352" s="105"/>
      <c r="D352" s="107"/>
    </row>
    <row r="353" spans="1:4" ht="15">
      <c r="A353" s="106"/>
      <c r="B353" s="105"/>
      <c r="C353" s="105"/>
      <c r="D353" s="107"/>
    </row>
    <row r="354" spans="1:4" ht="15">
      <c r="A354" s="106"/>
      <c r="B354" s="105"/>
      <c r="C354" s="105"/>
      <c r="D354" s="107"/>
    </row>
    <row r="355" spans="1:4" ht="15">
      <c r="A355" s="106"/>
      <c r="B355" s="105"/>
      <c r="C355" s="105"/>
      <c r="D355" s="107"/>
    </row>
    <row r="356" spans="1:4" ht="15">
      <c r="A356" s="106"/>
      <c r="B356" s="105"/>
      <c r="C356" s="105"/>
      <c r="D356" s="107"/>
    </row>
    <row r="357" spans="1:4" ht="15">
      <c r="A357" s="106"/>
      <c r="B357" s="105"/>
      <c r="C357" s="105"/>
      <c r="D357" s="107"/>
    </row>
    <row r="358" spans="1:4" ht="15">
      <c r="A358" s="106"/>
      <c r="B358" s="105"/>
      <c r="C358" s="105"/>
      <c r="D358" s="107"/>
    </row>
    <row r="359" spans="1:4" ht="15">
      <c r="A359" s="106"/>
      <c r="B359" s="105"/>
      <c r="C359" s="105"/>
      <c r="D359" s="107"/>
    </row>
    <row r="360" spans="1:4" ht="15">
      <c r="A360" s="106"/>
      <c r="B360" s="105"/>
      <c r="C360" s="105"/>
      <c r="D360" s="107"/>
    </row>
    <row r="361" spans="1:4" ht="15">
      <c r="A361" s="106"/>
      <c r="B361" s="105"/>
      <c r="C361" s="105"/>
      <c r="D361" s="107"/>
    </row>
    <row r="362" spans="1:4" ht="15">
      <c r="A362" s="106"/>
      <c r="B362" s="105"/>
      <c r="C362" s="105"/>
      <c r="D362" s="107"/>
    </row>
    <row r="363" spans="1:4" ht="15">
      <c r="A363" s="106"/>
      <c r="B363" s="105"/>
      <c r="C363" s="105"/>
      <c r="D363" s="107"/>
    </row>
    <row r="364" spans="1:4" ht="15">
      <c r="A364" s="106"/>
      <c r="B364" s="105"/>
      <c r="C364" s="105"/>
      <c r="D364" s="107"/>
    </row>
    <row r="365" spans="1:4" ht="15">
      <c r="A365" s="106"/>
      <c r="B365" s="105"/>
      <c r="C365" s="105"/>
      <c r="D365" s="107"/>
    </row>
    <row r="366" spans="1:4" ht="15">
      <c r="A366" s="106"/>
      <c r="B366" s="105"/>
      <c r="C366" s="105"/>
      <c r="D366" s="107"/>
    </row>
    <row r="367" spans="1:4" ht="15">
      <c r="A367" s="106"/>
      <c r="B367" s="105"/>
      <c r="C367" s="105"/>
      <c r="D367" s="107"/>
    </row>
    <row r="368" spans="1:4" ht="15">
      <c r="A368" s="106"/>
      <c r="B368" s="105"/>
      <c r="C368" s="105"/>
      <c r="D368" s="107"/>
    </row>
    <row r="369" spans="1:4" ht="15">
      <c r="A369" s="106"/>
      <c r="B369" s="105"/>
      <c r="C369" s="105"/>
      <c r="D369" s="107"/>
    </row>
    <row r="370" spans="1:4" ht="15">
      <c r="A370" s="106"/>
      <c r="B370" s="105"/>
      <c r="C370" s="105"/>
      <c r="D370" s="107"/>
    </row>
    <row r="371" spans="1:4" ht="15">
      <c r="A371" s="106"/>
      <c r="B371" s="105"/>
      <c r="C371" s="105"/>
      <c r="D371" s="107"/>
    </row>
    <row r="372" spans="1:4" ht="15">
      <c r="A372" s="106"/>
      <c r="B372" s="105"/>
      <c r="C372" s="105"/>
      <c r="D372" s="107"/>
    </row>
    <row r="373" spans="1:4" ht="15">
      <c r="A373" s="106"/>
      <c r="B373" s="105"/>
      <c r="C373" s="105"/>
      <c r="D373" s="107"/>
    </row>
    <row r="374" spans="1:4" ht="15">
      <c r="A374" s="106"/>
      <c r="B374" s="105"/>
      <c r="C374" s="105"/>
      <c r="D374" s="107"/>
    </row>
    <row r="375" spans="1:4" ht="15">
      <c r="A375" s="106"/>
      <c r="B375" s="105"/>
      <c r="C375" s="105"/>
      <c r="D375" s="107"/>
    </row>
    <row r="376" spans="1:4" ht="15">
      <c r="A376" s="106"/>
      <c r="B376" s="105"/>
      <c r="C376" s="105"/>
      <c r="D376" s="107"/>
    </row>
    <row r="377" spans="1:4" ht="15">
      <c r="A377" s="106"/>
      <c r="B377" s="105"/>
      <c r="C377" s="105"/>
      <c r="D377" s="107"/>
    </row>
    <row r="378" spans="1:4" ht="15">
      <c r="A378" s="106"/>
      <c r="B378" s="105"/>
      <c r="C378" s="105"/>
      <c r="D378" s="107"/>
    </row>
    <row r="379" spans="1:4" ht="15">
      <c r="A379" s="106"/>
      <c r="B379" s="105"/>
      <c r="C379" s="105"/>
      <c r="D379" s="107"/>
    </row>
    <row r="380" spans="1:4" ht="15">
      <c r="A380" s="106"/>
      <c r="B380" s="105"/>
      <c r="C380" s="105"/>
      <c r="D380" s="107"/>
    </row>
    <row r="381" spans="1:4" ht="15">
      <c r="A381" s="106"/>
      <c r="B381" s="105"/>
      <c r="C381" s="105"/>
      <c r="D381" s="107"/>
    </row>
    <row r="382" spans="1:4" ht="15">
      <c r="A382" s="106"/>
      <c r="B382" s="105"/>
      <c r="C382" s="105"/>
      <c r="D382" s="107"/>
    </row>
    <row r="383" spans="1:4" ht="15">
      <c r="A383" s="106"/>
      <c r="B383" s="105"/>
      <c r="C383" s="105"/>
      <c r="D383" s="107"/>
    </row>
    <row r="384" spans="1:4" ht="15">
      <c r="A384" s="106"/>
      <c r="B384" s="105"/>
      <c r="C384" s="105"/>
      <c r="D384" s="107"/>
    </row>
    <row r="385" spans="1:4" ht="15">
      <c r="A385" s="106"/>
      <c r="B385" s="105"/>
      <c r="C385" s="105"/>
      <c r="D385" s="107"/>
    </row>
    <row r="386" spans="1:4" ht="15">
      <c r="A386" s="106"/>
      <c r="B386" s="105"/>
      <c r="C386" s="105"/>
      <c r="D386" s="107"/>
    </row>
    <row r="387" spans="1:4" ht="15">
      <c r="A387" s="106"/>
      <c r="B387" s="105"/>
      <c r="C387" s="105"/>
      <c r="D387" s="107"/>
    </row>
    <row r="388" spans="1:4" ht="15">
      <c r="A388" s="106"/>
      <c r="B388" s="105"/>
      <c r="C388" s="105"/>
      <c r="D388" s="107"/>
    </row>
    <row r="389" spans="1:4" ht="15">
      <c r="A389" s="106"/>
      <c r="B389" s="105"/>
      <c r="C389" s="105"/>
      <c r="D389" s="107"/>
    </row>
    <row r="390" spans="1:4" ht="15">
      <c r="A390" s="106"/>
      <c r="B390" s="105"/>
      <c r="C390" s="105"/>
      <c r="D390" s="107"/>
    </row>
    <row r="391" spans="1:4" ht="15">
      <c r="A391" s="106"/>
      <c r="B391" s="105"/>
      <c r="C391" s="105"/>
      <c r="D391" s="107"/>
    </row>
    <row r="392" spans="1:4" ht="15">
      <c r="A392" s="106"/>
      <c r="B392" s="105"/>
      <c r="C392" s="105"/>
      <c r="D392" s="107"/>
    </row>
    <row r="393" spans="1:4" ht="15">
      <c r="A393" s="106"/>
      <c r="B393" s="105"/>
      <c r="C393" s="105"/>
      <c r="D393" s="107"/>
    </row>
    <row r="394" spans="1:4" ht="15">
      <c r="A394" s="106"/>
      <c r="B394" s="105"/>
      <c r="C394" s="105"/>
      <c r="D394" s="107"/>
    </row>
    <row r="395" spans="1:4" ht="15">
      <c r="A395" s="106"/>
      <c r="B395" s="105"/>
      <c r="C395" s="105"/>
      <c r="D395" s="107"/>
    </row>
    <row r="396" spans="1:4" ht="15">
      <c r="A396" s="106"/>
      <c r="B396" s="105"/>
      <c r="C396" s="105"/>
      <c r="D396" s="107"/>
    </row>
    <row r="397" spans="1:4" ht="15">
      <c r="A397" s="106"/>
      <c r="B397" s="105"/>
      <c r="C397" s="105"/>
      <c r="D397" s="107"/>
    </row>
    <row r="398" spans="1:4" ht="15">
      <c r="A398" s="106"/>
      <c r="B398" s="105"/>
      <c r="C398" s="105"/>
      <c r="D398" s="107"/>
    </row>
    <row r="399" spans="1:4" ht="15">
      <c r="A399" s="106"/>
      <c r="B399" s="105"/>
      <c r="C399" s="105"/>
      <c r="D399" s="107"/>
    </row>
    <row r="400" spans="1:4" ht="15">
      <c r="A400" s="106"/>
      <c r="B400" s="105"/>
      <c r="C400" s="105"/>
      <c r="D400" s="107"/>
    </row>
    <row r="401" spans="1:4" ht="15">
      <c r="A401" s="106"/>
      <c r="B401" s="105"/>
      <c r="C401" s="105"/>
      <c r="D401" s="107"/>
    </row>
    <row r="402" spans="1:4" ht="15">
      <c r="A402" s="106"/>
      <c r="B402" s="105"/>
      <c r="C402" s="105"/>
      <c r="D402" s="107"/>
    </row>
    <row r="403" spans="1:4" ht="15">
      <c r="A403" s="106"/>
      <c r="B403" s="105"/>
      <c r="C403" s="105"/>
      <c r="D403" s="107"/>
    </row>
    <row r="404" spans="1:4" ht="15">
      <c r="A404" s="106"/>
      <c r="B404" s="105"/>
      <c r="C404" s="105"/>
      <c r="D404" s="107"/>
    </row>
    <row r="405" spans="1:4" ht="15">
      <c r="A405" s="106"/>
      <c r="B405" s="105"/>
      <c r="C405" s="105"/>
      <c r="D405" s="107"/>
    </row>
    <row r="406" spans="1:4" ht="15">
      <c r="A406" s="106"/>
      <c r="B406" s="105"/>
      <c r="C406" s="105"/>
      <c r="D406" s="107"/>
    </row>
    <row r="407" spans="1:4" ht="15">
      <c r="A407" s="106"/>
      <c r="B407" s="105"/>
      <c r="C407" s="105"/>
      <c r="D407" s="107"/>
    </row>
    <row r="408" spans="1:4" ht="15">
      <c r="A408" s="106"/>
      <c r="B408" s="105"/>
      <c r="C408" s="105"/>
      <c r="D408" s="107"/>
    </row>
    <row r="409" spans="1:4" ht="15">
      <c r="A409" s="106"/>
      <c r="B409" s="105"/>
      <c r="C409" s="105"/>
      <c r="D409" s="107"/>
    </row>
    <row r="410" spans="1:4" ht="15">
      <c r="A410" s="106"/>
      <c r="B410" s="105"/>
      <c r="C410" s="105"/>
      <c r="D410" s="107"/>
    </row>
    <row r="411" spans="1:4" ht="15">
      <c r="A411" s="106"/>
      <c r="B411" s="105"/>
      <c r="C411" s="105"/>
      <c r="D411" s="107"/>
    </row>
    <row r="412" spans="1:4" ht="15">
      <c r="A412" s="106"/>
      <c r="B412" s="105"/>
      <c r="C412" s="105"/>
      <c r="D412" s="107"/>
    </row>
    <row r="413" spans="1:4" ht="15">
      <c r="A413" s="106"/>
      <c r="B413" s="105"/>
      <c r="C413" s="105"/>
      <c r="D413" s="107"/>
    </row>
    <row r="414" spans="1:4" ht="15">
      <c r="A414" s="106"/>
      <c r="B414" s="105"/>
      <c r="C414" s="105"/>
      <c r="D414" s="107"/>
    </row>
    <row r="415" spans="1:4" ht="15">
      <c r="A415" s="106"/>
      <c r="B415" s="105"/>
      <c r="C415" s="105"/>
      <c r="D415" s="107"/>
    </row>
    <row r="416" spans="1:4" ht="15">
      <c r="A416" s="106"/>
      <c r="B416" s="105"/>
      <c r="C416" s="105"/>
      <c r="D416" s="107"/>
    </row>
    <row r="417" spans="1:4" ht="15">
      <c r="A417" s="106"/>
      <c r="B417" s="105"/>
      <c r="C417" s="105"/>
      <c r="D417" s="107"/>
    </row>
    <row r="418" spans="1:4" ht="15">
      <c r="A418" s="106"/>
      <c r="B418" s="105"/>
      <c r="C418" s="105"/>
      <c r="D418" s="107"/>
    </row>
    <row r="419" spans="1:4" ht="15">
      <c r="A419" s="106"/>
      <c r="B419" s="105"/>
      <c r="C419" s="105"/>
      <c r="D419" s="107"/>
    </row>
    <row r="420" spans="1:4" ht="15">
      <c r="A420" s="106"/>
      <c r="B420" s="105"/>
      <c r="C420" s="105"/>
      <c r="D420" s="107"/>
    </row>
    <row r="421" spans="1:4" ht="15">
      <c r="A421" s="106"/>
      <c r="B421" s="105"/>
      <c r="C421" s="105"/>
      <c r="D421" s="107"/>
    </row>
    <row r="422" spans="1:4" ht="15">
      <c r="A422" s="106"/>
      <c r="B422" s="105"/>
      <c r="C422" s="105"/>
      <c r="D422" s="107"/>
    </row>
    <row r="423" spans="1:4" ht="15">
      <c r="A423" s="106"/>
      <c r="B423" s="105"/>
      <c r="C423" s="105"/>
      <c r="D423" s="107"/>
    </row>
    <row r="424" spans="1:4" ht="15">
      <c r="A424" s="106"/>
      <c r="B424" s="105"/>
      <c r="C424" s="105"/>
      <c r="D424" s="107"/>
    </row>
    <row r="425" spans="1:4" ht="15">
      <c r="A425" s="106"/>
      <c r="B425" s="105"/>
      <c r="C425" s="105"/>
      <c r="D425" s="107"/>
    </row>
    <row r="426" spans="1:4" ht="15">
      <c r="A426" s="106"/>
      <c r="B426" s="105"/>
      <c r="C426" s="105"/>
      <c r="D426" s="107"/>
    </row>
    <row r="427" spans="1:4" ht="15">
      <c r="A427" s="106"/>
      <c r="B427" s="105"/>
      <c r="C427" s="105"/>
      <c r="D427" s="107"/>
    </row>
    <row r="428" spans="1:4" ht="15">
      <c r="A428" s="106"/>
      <c r="B428" s="105"/>
      <c r="C428" s="105"/>
      <c r="D428" s="107"/>
    </row>
    <row r="429" spans="1:4" ht="15">
      <c r="A429" s="106"/>
      <c r="B429" s="105"/>
      <c r="C429" s="105"/>
      <c r="D429" s="107"/>
    </row>
    <row r="430" spans="1:4" ht="15">
      <c r="A430" s="106"/>
      <c r="B430" s="105"/>
      <c r="C430" s="105"/>
      <c r="D430" s="107"/>
    </row>
    <row r="431" spans="1:4" ht="15">
      <c r="A431" s="106"/>
      <c r="B431" s="105"/>
      <c r="C431" s="105"/>
      <c r="D431" s="107"/>
    </row>
    <row r="432" spans="1:4" ht="15">
      <c r="A432" s="106"/>
      <c r="B432" s="105"/>
      <c r="C432" s="105"/>
      <c r="D432" s="107"/>
    </row>
    <row r="433" spans="1:4" ht="15">
      <c r="A433" s="106"/>
      <c r="B433" s="105"/>
      <c r="C433" s="105"/>
      <c r="D433" s="107"/>
    </row>
    <row r="434" spans="1:4" ht="15">
      <c r="A434" s="106"/>
      <c r="B434" s="105"/>
      <c r="C434" s="105"/>
      <c r="D434" s="107"/>
    </row>
    <row r="435" spans="1:4" ht="15">
      <c r="A435" s="106"/>
      <c r="B435" s="105"/>
      <c r="C435" s="105"/>
      <c r="D435" s="107"/>
    </row>
    <row r="436" spans="1:4" ht="15">
      <c r="A436" s="106"/>
      <c r="B436" s="105"/>
      <c r="C436" s="105"/>
      <c r="D436" s="107"/>
    </row>
    <row r="437" spans="1:4" ht="15">
      <c r="A437" s="106"/>
      <c r="B437" s="105"/>
      <c r="C437" s="105"/>
      <c r="D437" s="107"/>
    </row>
    <row r="438" spans="1:4" ht="15">
      <c r="A438" s="106"/>
      <c r="B438" s="105"/>
      <c r="C438" s="105"/>
      <c r="D438" s="107"/>
    </row>
    <row r="439" spans="1:4" ht="15">
      <c r="A439" s="106"/>
      <c r="B439" s="105"/>
      <c r="C439" s="105"/>
      <c r="D439" s="107"/>
    </row>
    <row r="440" spans="1:4" ht="15">
      <c r="A440" s="106"/>
      <c r="B440" s="105"/>
      <c r="C440" s="105"/>
      <c r="D440" s="107"/>
    </row>
    <row r="441" spans="1:4" ht="15">
      <c r="A441" s="106"/>
      <c r="B441" s="105"/>
      <c r="C441" s="105"/>
      <c r="D441" s="107"/>
    </row>
    <row r="442" spans="1:4" ht="15">
      <c r="A442" s="106"/>
      <c r="B442" s="105"/>
      <c r="C442" s="105"/>
      <c r="D442" s="107"/>
    </row>
    <row r="443" spans="1:4" ht="15">
      <c r="A443" s="106"/>
      <c r="B443" s="105"/>
      <c r="C443" s="105"/>
      <c r="D443" s="107"/>
    </row>
    <row r="444" spans="1:4" ht="15">
      <c r="A444" s="106"/>
      <c r="B444" s="105"/>
      <c r="C444" s="105"/>
      <c r="D444" s="107"/>
    </row>
    <row r="445" spans="1:4" ht="15">
      <c r="A445" s="106"/>
      <c r="B445" s="105"/>
      <c r="C445" s="105"/>
      <c r="D445" s="107"/>
    </row>
    <row r="446" spans="1:4" ht="15">
      <c r="A446" s="106"/>
      <c r="B446" s="105"/>
      <c r="C446" s="105"/>
      <c r="D446" s="107"/>
    </row>
    <row r="447" spans="1:4" ht="15">
      <c r="A447" s="106"/>
      <c r="B447" s="105"/>
      <c r="C447" s="105"/>
      <c r="D447" s="107"/>
    </row>
    <row r="448" spans="1:4" ht="15">
      <c r="A448" s="106"/>
      <c r="B448" s="105"/>
      <c r="C448" s="105"/>
      <c r="D448" s="107"/>
    </row>
    <row r="449" spans="1:4" ht="15">
      <c r="A449" s="106"/>
      <c r="B449" s="105"/>
      <c r="C449" s="105"/>
      <c r="D449" s="107"/>
    </row>
    <row r="450" spans="1:4" ht="15">
      <c r="A450" s="106"/>
      <c r="B450" s="105"/>
      <c r="C450" s="105"/>
      <c r="D450" s="107"/>
    </row>
    <row r="451" spans="1:4" ht="15">
      <c r="A451" s="106"/>
      <c r="B451" s="105"/>
      <c r="C451" s="105"/>
      <c r="D451" s="107"/>
    </row>
    <row r="452" spans="1:4" ht="15">
      <c r="A452" s="106"/>
      <c r="B452" s="105"/>
      <c r="C452" s="105"/>
      <c r="D452" s="107"/>
    </row>
    <row r="453" spans="1:4" ht="15">
      <c r="A453" s="106"/>
      <c r="B453" s="105"/>
      <c r="C453" s="105"/>
      <c r="D453" s="107"/>
    </row>
    <row r="454" spans="1:4" ht="15">
      <c r="A454" s="106"/>
      <c r="B454" s="105"/>
      <c r="C454" s="105"/>
      <c r="D454" s="107"/>
    </row>
    <row r="455" spans="1:4" ht="15">
      <c r="A455" s="106"/>
      <c r="B455" s="105"/>
      <c r="C455" s="105"/>
      <c r="D455" s="107"/>
    </row>
    <row r="456" spans="1:4" ht="15">
      <c r="A456" s="106"/>
      <c r="B456" s="105"/>
      <c r="C456" s="105"/>
      <c r="D456" s="107"/>
    </row>
    <row r="457" spans="1:4" ht="15">
      <c r="A457" s="106"/>
      <c r="B457" s="105"/>
      <c r="C457" s="105"/>
      <c r="D457" s="107"/>
    </row>
    <row r="458" spans="1:4" ht="15">
      <c r="A458" s="106"/>
      <c r="B458" s="105"/>
      <c r="C458" s="105"/>
      <c r="D458" s="107"/>
    </row>
    <row r="459" spans="1:4" ht="15">
      <c r="A459" s="106"/>
      <c r="B459" s="105"/>
      <c r="C459" s="105"/>
      <c r="D459" s="107"/>
    </row>
    <row r="460" spans="1:4" ht="15">
      <c r="A460" s="106"/>
      <c r="B460" s="105"/>
      <c r="C460" s="105"/>
      <c r="D460" s="107"/>
    </row>
    <row r="461" spans="1:4" ht="15">
      <c r="A461" s="106"/>
      <c r="B461" s="105"/>
      <c r="C461" s="105"/>
      <c r="D461" s="107"/>
    </row>
    <row r="462" spans="1:4" ht="15">
      <c r="A462" s="106"/>
      <c r="B462" s="105"/>
      <c r="C462" s="105"/>
      <c r="D462" s="107"/>
    </row>
    <row r="463" spans="1:4" ht="15">
      <c r="A463" s="106"/>
      <c r="B463" s="105"/>
      <c r="C463" s="105"/>
      <c r="D463" s="107"/>
    </row>
    <row r="464" spans="1:4" ht="15">
      <c r="A464" s="106"/>
      <c r="B464" s="105"/>
      <c r="C464" s="105"/>
      <c r="D464" s="107"/>
    </row>
    <row r="465" spans="1:4" ht="15">
      <c r="A465" s="106"/>
      <c r="B465" s="105"/>
      <c r="C465" s="105"/>
      <c r="D465" s="107"/>
    </row>
    <row r="466" spans="1:4" ht="15">
      <c r="A466" s="106"/>
      <c r="B466" s="105"/>
      <c r="C466" s="105"/>
      <c r="D466" s="107"/>
    </row>
    <row r="467" spans="1:4" ht="15">
      <c r="A467" s="106"/>
      <c r="B467" s="105"/>
      <c r="C467" s="105"/>
      <c r="D467" s="107"/>
    </row>
    <row r="468" spans="1:4" ht="15">
      <c r="A468" s="106"/>
      <c r="B468" s="105"/>
      <c r="C468" s="105"/>
      <c r="D468" s="107"/>
    </row>
    <row r="469" spans="1:4" ht="15">
      <c r="A469" s="106"/>
      <c r="B469" s="105"/>
      <c r="C469" s="105"/>
      <c r="D469" s="107"/>
    </row>
    <row r="470" spans="1:4" ht="15">
      <c r="A470" s="106"/>
      <c r="B470" s="105"/>
      <c r="C470" s="105"/>
      <c r="D470" s="107"/>
    </row>
    <row r="471" spans="1:4" ht="15">
      <c r="A471" s="106"/>
      <c r="B471" s="105"/>
      <c r="C471" s="105"/>
      <c r="D471" s="107"/>
    </row>
    <row r="472" spans="1:4" ht="15">
      <c r="A472" s="106"/>
      <c r="B472" s="105"/>
      <c r="C472" s="105"/>
      <c r="D472" s="107"/>
    </row>
    <row r="473" spans="1:4" ht="15">
      <c r="A473" s="106"/>
      <c r="B473" s="105"/>
      <c r="C473" s="105"/>
      <c r="D473" s="107"/>
    </row>
    <row r="474" spans="1:4" ht="15">
      <c r="A474" s="106"/>
      <c r="B474" s="105"/>
      <c r="C474" s="105"/>
      <c r="D474" s="107"/>
    </row>
    <row r="475" spans="1:4" ht="15">
      <c r="A475" s="106"/>
      <c r="B475" s="105"/>
      <c r="C475" s="105"/>
      <c r="D475" s="107"/>
    </row>
    <row r="476" spans="1:4" ht="15">
      <c r="A476" s="106"/>
      <c r="B476" s="105"/>
      <c r="C476" s="105"/>
      <c r="D476" s="107"/>
    </row>
    <row r="477" spans="1:4" ht="15">
      <c r="A477" s="106"/>
      <c r="B477" s="105"/>
      <c r="C477" s="105"/>
      <c r="D477" s="107"/>
    </row>
    <row r="478" spans="1:4" ht="15">
      <c r="A478" s="106"/>
      <c r="B478" s="105"/>
      <c r="C478" s="105"/>
      <c r="D478" s="107"/>
    </row>
    <row r="479" spans="1:4" ht="15">
      <c r="A479" s="106"/>
      <c r="B479" s="105"/>
      <c r="C479" s="105"/>
      <c r="D479" s="107"/>
    </row>
    <row r="480" spans="1:4" ht="15">
      <c r="A480" s="106"/>
      <c r="B480" s="105"/>
      <c r="C480" s="105"/>
      <c r="D480" s="107"/>
    </row>
    <row r="481" spans="1:4" ht="15">
      <c r="A481" s="106"/>
      <c r="B481" s="105"/>
      <c r="C481" s="105"/>
      <c r="D481" s="107"/>
    </row>
    <row r="482" spans="1:4" ht="15">
      <c r="A482" s="106"/>
      <c r="B482" s="105"/>
      <c r="C482" s="105"/>
      <c r="D482" s="107"/>
    </row>
    <row r="483" spans="1:4" ht="15">
      <c r="A483" s="106"/>
      <c r="B483" s="105"/>
      <c r="C483" s="105"/>
      <c r="D483" s="107"/>
    </row>
    <row r="484" spans="1:4" ht="15">
      <c r="A484" s="106"/>
      <c r="B484" s="105"/>
      <c r="C484" s="105"/>
      <c r="D484" s="107"/>
    </row>
    <row r="485" spans="1:4" ht="15">
      <c r="A485" s="106"/>
      <c r="B485" s="105"/>
      <c r="C485" s="105"/>
      <c r="D485" s="107"/>
    </row>
    <row r="486" spans="1:4" ht="15">
      <c r="A486" s="106"/>
      <c r="B486" s="105"/>
      <c r="C486" s="105"/>
      <c r="D486" s="107"/>
    </row>
    <row r="487" spans="1:4" ht="15">
      <c r="A487" s="106"/>
      <c r="B487" s="105"/>
      <c r="C487" s="105"/>
      <c r="D487" s="107"/>
    </row>
    <row r="488" spans="1:4" ht="15">
      <c r="A488" s="106"/>
      <c r="B488" s="105"/>
      <c r="C488" s="105"/>
      <c r="D488" s="107"/>
    </row>
    <row r="489" spans="1:4" ht="15">
      <c r="A489" s="106"/>
      <c r="B489" s="105"/>
      <c r="C489" s="105"/>
      <c r="D489" s="107"/>
    </row>
    <row r="490" spans="1:4" ht="15">
      <c r="A490" s="106"/>
      <c r="B490" s="105"/>
      <c r="C490" s="105"/>
      <c r="D490" s="107"/>
    </row>
    <row r="491" spans="1:4" ht="15">
      <c r="A491" s="106"/>
      <c r="B491" s="105"/>
      <c r="C491" s="105"/>
      <c r="D491" s="107"/>
    </row>
    <row r="492" spans="1:4" ht="15">
      <c r="A492" s="106"/>
      <c r="B492" s="105"/>
      <c r="C492" s="105"/>
      <c r="D492" s="107"/>
    </row>
    <row r="493" spans="1:4" ht="15">
      <c r="A493" s="106"/>
      <c r="B493" s="105"/>
      <c r="C493" s="105"/>
      <c r="D493" s="107"/>
    </row>
    <row r="494" spans="1:4" ht="15">
      <c r="A494" s="106"/>
      <c r="B494" s="105"/>
      <c r="C494" s="105"/>
      <c r="D494" s="107"/>
    </row>
    <row r="495" spans="1:4">
      <c r="D495" s="100"/>
    </row>
    <row r="496" spans="1:4">
      <c r="D496" s="10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3CA-05D0-4033-B828-DE0DDBE9EAA9}">
  <dimension ref="A1:F95"/>
  <sheetViews>
    <sheetView topLeftCell="A34" zoomScale="110" zoomScaleNormal="110" workbookViewId="0">
      <selection activeCell="A48" sqref="A48"/>
    </sheetView>
  </sheetViews>
  <sheetFormatPr defaultColWidth="10.75" defaultRowHeight="15"/>
  <cols>
    <col min="1" max="1" width="23.5" style="63" bestFit="1" customWidth="1"/>
    <col min="2" max="2" width="9.125" style="78" bestFit="1" customWidth="1"/>
    <col min="3" max="3" width="8.625" style="78" customWidth="1"/>
    <col min="4" max="4" width="55.375" style="81" customWidth="1"/>
    <col min="5" max="65" width="8.5" style="63" customWidth="1"/>
    <col min="66" max="16384" width="10.75" style="63"/>
  </cols>
  <sheetData>
    <row r="1" spans="1:4" ht="36.6" customHeight="1">
      <c r="A1" s="130" t="s">
        <v>19</v>
      </c>
      <c r="B1" s="130"/>
      <c r="C1" s="130"/>
      <c r="D1" s="130"/>
    </row>
    <row r="2" spans="1:4" ht="15" customHeight="1">
      <c r="A2" s="64" t="s">
        <v>5</v>
      </c>
      <c r="B2" s="65" t="s">
        <v>20</v>
      </c>
      <c r="C2" s="66"/>
      <c r="D2" s="67" t="s">
        <v>21</v>
      </c>
    </row>
    <row r="3" spans="1:4" ht="15" customHeight="1">
      <c r="A3" s="82" t="s">
        <v>6</v>
      </c>
      <c r="B3" s="83"/>
      <c r="C3" s="84"/>
      <c r="D3" s="85"/>
    </row>
    <row r="4" spans="1:4" ht="33.75">
      <c r="A4" s="86" t="s">
        <v>51</v>
      </c>
      <c r="B4" s="87">
        <v>575</v>
      </c>
      <c r="C4" s="88" t="s">
        <v>70</v>
      </c>
      <c r="D4" s="93" t="s">
        <v>71</v>
      </c>
    </row>
    <row r="5" spans="1:4" ht="33.75">
      <c r="A5" s="86" t="s">
        <v>52</v>
      </c>
      <c r="B5" s="87">
        <v>13.15</v>
      </c>
      <c r="C5" s="94" t="s">
        <v>72</v>
      </c>
      <c r="D5" s="93" t="s">
        <v>73</v>
      </c>
    </row>
    <row r="6" spans="1:4" ht="45">
      <c r="A6" s="95" t="s">
        <v>54</v>
      </c>
      <c r="B6" s="87">
        <v>1.1000000000000001</v>
      </c>
      <c r="C6" s="88"/>
      <c r="D6" s="109" t="s">
        <v>86</v>
      </c>
    </row>
    <row r="7" spans="1:4" ht="22.5">
      <c r="A7" s="86" t="s">
        <v>53</v>
      </c>
      <c r="B7" s="87">
        <v>0.65</v>
      </c>
      <c r="C7" s="88" t="s">
        <v>74</v>
      </c>
      <c r="D7" s="93" t="s">
        <v>87</v>
      </c>
    </row>
    <row r="8" spans="1:4" ht="22.5">
      <c r="A8" s="95" t="s">
        <v>55</v>
      </c>
      <c r="B8" s="87">
        <v>4.5</v>
      </c>
      <c r="C8" s="88" t="s">
        <v>75</v>
      </c>
      <c r="D8" s="89" t="s">
        <v>76</v>
      </c>
    </row>
    <row r="9" spans="1:4" ht="22.5">
      <c r="A9" s="86" t="s">
        <v>22</v>
      </c>
      <c r="B9" s="87">
        <v>0.65</v>
      </c>
      <c r="C9" s="88"/>
      <c r="D9" s="89" t="s">
        <v>23</v>
      </c>
    </row>
    <row r="10" spans="1:4">
      <c r="A10" s="86" t="s">
        <v>24</v>
      </c>
      <c r="B10" s="87">
        <v>3.43</v>
      </c>
      <c r="C10" s="88"/>
      <c r="D10" s="89" t="s">
        <v>25</v>
      </c>
    </row>
    <row r="11" spans="1:4">
      <c r="A11" s="86" t="s">
        <v>88</v>
      </c>
      <c r="B11" s="87">
        <v>0.75</v>
      </c>
      <c r="C11" s="88"/>
      <c r="D11" s="89" t="s">
        <v>89</v>
      </c>
    </row>
    <row r="12" spans="1:4" ht="22.5">
      <c r="A12" s="86" t="s">
        <v>26</v>
      </c>
      <c r="B12" s="87">
        <v>25</v>
      </c>
      <c r="C12" s="88"/>
      <c r="D12" s="89" t="s">
        <v>27</v>
      </c>
    </row>
    <row r="13" spans="1:4" ht="17.100000000000001" customHeight="1">
      <c r="A13" s="73"/>
      <c r="B13" s="69"/>
      <c r="C13" s="69"/>
      <c r="D13" s="70"/>
    </row>
    <row r="14" spans="1:4" ht="17.100000000000001" customHeight="1">
      <c r="A14" s="82" t="s">
        <v>28</v>
      </c>
      <c r="B14" s="91" t="s">
        <v>29</v>
      </c>
      <c r="C14" s="92" t="s">
        <v>90</v>
      </c>
      <c r="D14" s="85"/>
    </row>
    <row r="15" spans="1:4" ht="17.100000000000001" customHeight="1">
      <c r="A15" s="86" t="s">
        <v>56</v>
      </c>
      <c r="B15" s="87">
        <v>0.65</v>
      </c>
      <c r="C15" s="88"/>
      <c r="D15" s="90" t="s">
        <v>62</v>
      </c>
    </row>
    <row r="16" spans="1:4" ht="17.100000000000001" customHeight="1">
      <c r="A16" s="86" t="s">
        <v>57</v>
      </c>
      <c r="B16" s="87">
        <v>7.5</v>
      </c>
      <c r="C16" s="88"/>
      <c r="D16" s="90" t="s">
        <v>63</v>
      </c>
    </row>
    <row r="17" spans="1:4" ht="17.100000000000001" customHeight="1">
      <c r="A17" s="86" t="s">
        <v>58</v>
      </c>
      <c r="B17" s="87">
        <v>0.65</v>
      </c>
      <c r="C17" s="88"/>
      <c r="D17" s="90" t="s">
        <v>64</v>
      </c>
    </row>
    <row r="18" spans="1:4" ht="17.100000000000001" customHeight="1">
      <c r="A18" s="86" t="s">
        <v>31</v>
      </c>
      <c r="B18" s="87">
        <v>0.65</v>
      </c>
      <c r="C18" s="88"/>
      <c r="D18" s="90" t="s">
        <v>65</v>
      </c>
    </row>
    <row r="19" spans="1:4" ht="17.100000000000001" customHeight="1">
      <c r="A19" s="86" t="s">
        <v>32</v>
      </c>
      <c r="B19" s="87">
        <v>2.5</v>
      </c>
      <c r="C19" s="88"/>
      <c r="D19" s="90" t="s">
        <v>66</v>
      </c>
    </row>
    <row r="20" spans="1:4" ht="17.100000000000001" customHeight="1">
      <c r="A20" s="86" t="s">
        <v>33</v>
      </c>
      <c r="B20" s="87">
        <v>4.5</v>
      </c>
      <c r="C20" s="88"/>
      <c r="D20" s="90" t="s">
        <v>67</v>
      </c>
    </row>
    <row r="21" spans="1:4">
      <c r="A21" s="86" t="s">
        <v>59</v>
      </c>
      <c r="B21" s="87">
        <v>1.25</v>
      </c>
      <c r="C21" s="88"/>
      <c r="D21" s="89" t="s">
        <v>68</v>
      </c>
    </row>
    <row r="22" spans="1:4" ht="22.5">
      <c r="A22" s="86" t="s">
        <v>60</v>
      </c>
      <c r="B22" s="87">
        <v>15</v>
      </c>
      <c r="C22" s="88"/>
      <c r="D22" s="89" t="s">
        <v>69</v>
      </c>
    </row>
    <row r="23" spans="1:4" ht="17.100000000000001" customHeight="1">
      <c r="A23" s="73"/>
      <c r="B23" s="69"/>
      <c r="C23" s="69"/>
      <c r="D23" s="70"/>
    </row>
    <row r="24" spans="1:4" ht="17.100000000000001" customHeight="1">
      <c r="A24" s="68" t="s">
        <v>11</v>
      </c>
      <c r="B24" s="69"/>
      <c r="C24" s="69"/>
      <c r="D24" s="70"/>
    </row>
    <row r="25" spans="1:4" ht="17.100000000000001" customHeight="1">
      <c r="A25" s="71" t="s">
        <v>34</v>
      </c>
      <c r="B25" s="72">
        <v>6</v>
      </c>
      <c r="C25" s="72"/>
      <c r="D25" s="74" t="s">
        <v>35</v>
      </c>
    </row>
    <row r="26" spans="1:4">
      <c r="A26" s="71" t="s">
        <v>36</v>
      </c>
      <c r="B26" s="72">
        <v>0.85</v>
      </c>
      <c r="C26" s="72"/>
      <c r="D26" s="74" t="s">
        <v>91</v>
      </c>
    </row>
    <row r="27" spans="1:4" ht="17.100000000000001" customHeight="1">
      <c r="A27" s="73"/>
      <c r="B27" s="69"/>
      <c r="C27" s="69"/>
      <c r="D27" s="70"/>
    </row>
    <row r="28" spans="1:4" ht="17.100000000000001" customHeight="1">
      <c r="A28" s="82" t="s">
        <v>8</v>
      </c>
      <c r="B28" s="83"/>
      <c r="C28" s="84"/>
      <c r="D28" s="85"/>
    </row>
    <row r="29" spans="1:4" ht="22.5">
      <c r="A29" s="86" t="s">
        <v>37</v>
      </c>
      <c r="B29" s="87">
        <v>119</v>
      </c>
      <c r="C29" s="88"/>
      <c r="D29" s="89" t="s">
        <v>38</v>
      </c>
    </row>
    <row r="30" spans="1:4" ht="22.5">
      <c r="A30" s="86" t="s">
        <v>39</v>
      </c>
      <c r="B30" s="87">
        <v>65</v>
      </c>
      <c r="C30" s="88"/>
      <c r="D30" s="89" t="s">
        <v>40</v>
      </c>
    </row>
    <row r="31" spans="1:4" ht="22.5">
      <c r="A31" s="86" t="s">
        <v>41</v>
      </c>
      <c r="B31" s="87">
        <v>85</v>
      </c>
      <c r="C31" s="88"/>
      <c r="D31" s="89" t="s">
        <v>61</v>
      </c>
    </row>
    <row r="32" spans="1:4" ht="17.100000000000001" customHeight="1">
      <c r="A32" s="86" t="s">
        <v>42</v>
      </c>
      <c r="B32" s="87">
        <v>300</v>
      </c>
      <c r="C32" s="88"/>
      <c r="D32" s="90" t="str">
        <f>"If weekly bill amount is less than "&amp;B32&amp;" , then minimum weekly bill will be "&amp;B32</f>
        <v>If weekly bill amount is less than 300 , then minimum weekly bill will be 300</v>
      </c>
    </row>
    <row r="33" spans="1:6" ht="17.100000000000001" customHeight="1">
      <c r="A33" s="73"/>
      <c r="B33" s="75"/>
      <c r="C33" s="75"/>
      <c r="D33" s="76"/>
    </row>
    <row r="34" spans="1:6">
      <c r="A34" s="77"/>
      <c r="B34" s="69"/>
      <c r="C34" s="69"/>
      <c r="D34" s="70"/>
    </row>
    <row r="35" spans="1:6" ht="12" customHeight="1">
      <c r="A35" s="113" t="s">
        <v>43</v>
      </c>
      <c r="B35" s="114"/>
      <c r="C35" s="116"/>
      <c r="D35" s="115"/>
      <c r="E35" s="111"/>
      <c r="F35" s="111"/>
    </row>
    <row r="36" spans="1:6" ht="12" customHeight="1">
      <c r="A36" s="131" t="s">
        <v>92</v>
      </c>
      <c r="B36" s="131"/>
      <c r="C36" s="131"/>
      <c r="D36" s="131"/>
      <c r="E36" s="111"/>
      <c r="F36" s="111"/>
    </row>
    <row r="37" spans="1:6" ht="12" customHeight="1">
      <c r="A37" s="110" t="s">
        <v>93</v>
      </c>
      <c r="B37" s="110"/>
      <c r="C37" s="112"/>
      <c r="D37" s="110"/>
      <c r="E37" s="111"/>
      <c r="F37" s="111"/>
    </row>
    <row r="38" spans="1:6" ht="12" customHeight="1">
      <c r="A38" s="131" t="s">
        <v>94</v>
      </c>
      <c r="B38" s="131"/>
      <c r="C38" s="131"/>
      <c r="D38" s="131"/>
      <c r="E38" s="111"/>
      <c r="F38" s="111"/>
    </row>
    <row r="39" spans="1:6" ht="12" customHeight="1">
      <c r="A39" s="131" t="s">
        <v>44</v>
      </c>
      <c r="B39" s="131"/>
      <c r="C39" s="131"/>
      <c r="D39" s="131"/>
      <c r="E39" s="111"/>
      <c r="F39" s="111"/>
    </row>
    <row r="40" spans="1:6" ht="12" customHeight="1">
      <c r="A40" s="131" t="s">
        <v>45</v>
      </c>
      <c r="B40" s="131"/>
      <c r="C40" s="131"/>
      <c r="D40" s="131"/>
      <c r="E40" s="111"/>
      <c r="F40" s="111"/>
    </row>
    <row r="41" spans="1:6" ht="12" customHeight="1">
      <c r="A41" s="131" t="s">
        <v>46</v>
      </c>
      <c r="B41" s="131"/>
      <c r="C41" s="131"/>
      <c r="D41" s="131"/>
      <c r="E41" s="111"/>
      <c r="F41" s="111"/>
    </row>
    <row r="42" spans="1:6" ht="12" customHeight="1">
      <c r="A42" s="129" t="s">
        <v>95</v>
      </c>
      <c r="B42" s="129"/>
      <c r="C42" s="129"/>
      <c r="D42" s="129"/>
      <c r="E42" s="111"/>
      <c r="F42" s="111"/>
    </row>
    <row r="43" spans="1:6" ht="12" customHeight="1">
      <c r="A43" s="131" t="s">
        <v>96</v>
      </c>
      <c r="B43" s="131"/>
      <c r="C43" s="131"/>
      <c r="D43" s="131"/>
      <c r="E43" s="111"/>
      <c r="F43" s="111"/>
    </row>
    <row r="44" spans="1:6" ht="12" customHeight="1">
      <c r="A44" s="131" t="s">
        <v>47</v>
      </c>
      <c r="B44" s="131"/>
      <c r="C44" s="131"/>
      <c r="D44" s="131"/>
      <c r="E44" s="111"/>
      <c r="F44" s="111"/>
    </row>
    <row r="45" spans="1:6" ht="12" customHeight="1">
      <c r="D45" s="79"/>
    </row>
    <row r="46" spans="1:6">
      <c r="A46" s="63" t="s">
        <v>80</v>
      </c>
      <c r="B46" s="78" t="s">
        <v>81</v>
      </c>
    </row>
    <row r="47" spans="1:6">
      <c r="A47" s="63" t="s">
        <v>2188</v>
      </c>
      <c r="B47" s="78">
        <v>12</v>
      </c>
      <c r="C47" s="78" t="s">
        <v>2189</v>
      </c>
    </row>
    <row r="48" spans="1:6">
      <c r="A48" s="63" t="s">
        <v>82</v>
      </c>
      <c r="B48" s="78">
        <v>2.5</v>
      </c>
    </row>
    <row r="49" spans="1:2">
      <c r="A49" s="63" t="s">
        <v>85</v>
      </c>
      <c r="B49" s="78">
        <v>1</v>
      </c>
    </row>
    <row r="90" spans="1:1" ht="12" customHeight="1">
      <c r="A90" s="80"/>
    </row>
    <row r="91" spans="1:1" ht="12" customHeight="1">
      <c r="A91" s="80"/>
    </row>
    <row r="92" spans="1:1" ht="12" customHeight="1">
      <c r="A92" s="80"/>
    </row>
    <row r="93" spans="1:1" ht="12" customHeight="1">
      <c r="A93" s="80"/>
    </row>
    <row r="94" spans="1:1" ht="12" customHeight="1">
      <c r="A94" s="80"/>
    </row>
    <row r="95" spans="1:1" ht="12" customHeight="1">
      <c r="A95" s="80"/>
    </row>
  </sheetData>
  <mergeCells count="9">
    <mergeCell ref="A42:D42"/>
    <mergeCell ref="A1:D1"/>
    <mergeCell ref="A40:D40"/>
    <mergeCell ref="A43:D43"/>
    <mergeCell ref="A44:D44"/>
    <mergeCell ref="A36:D36"/>
    <mergeCell ref="A38:D38"/>
    <mergeCell ref="A39:D39"/>
    <mergeCell ref="A41:D4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cac7ce-a68e-424d-ac69-88f42027a2fc">
      <UserInfo>
        <DisplayName/>
        <AccountId xsi:nil="true"/>
        <AccountType/>
      </UserInfo>
    </SharedWithUsers>
    <TaxCatchAll xmlns="c5cac7ce-a68e-424d-ac69-88f42027a2fc" xsi:nil="true"/>
    <lcf76f155ced4ddcb4097134ff3c332f xmlns="38bb9bad-b57b-4c7a-a397-92574e2fab3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48E309-8D5A-4DD2-8B52-DF3AA0F3E1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E3A83A-AFF6-4556-94D1-537886E44818}">
  <ds:schemaRefs>
    <ds:schemaRef ds:uri="http://schemas.openxmlformats.org/package/2006/metadata/core-properties"/>
    <ds:schemaRef ds:uri="38bb9bad-b57b-4c7a-a397-92574e2fab3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c5cac7ce-a68e-424d-ac69-88f42027a2f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51D24FF-FD5E-4680-99EB-B33E4538A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12194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Summary Billing</vt:lpstr>
      <vt:lpstr>Outbound</vt:lpstr>
      <vt:lpstr>Inbound</vt:lpstr>
      <vt:lpstr>Storage</vt:lpstr>
      <vt:lpstr>Value Added Services</vt:lpstr>
      <vt:lpstr>Supplies</vt:lpstr>
      <vt:lpstr>Rates</vt:lpstr>
      <vt:lpstr>'Summary Billing'!__xlnm_Print_Area</vt:lpstr>
      <vt:lpstr>'Summary Billing'!__xlnm_Print_Area_0</vt:lpstr>
      <vt:lpstr>'Summary Billing'!__xlnm_Print_Area_0_0</vt:lpstr>
      <vt:lpstr>'Summary Billing'!__xlnm_Print_Area_0_0_0</vt:lpstr>
      <vt:lpstr>'Summary Billing'!__xlnm_Print_Area_0_0_0_0</vt:lpstr>
      <vt:lpstr>'Summary Billing'!__xlnm_Print_Area_0_0_0_0_0</vt:lpstr>
      <vt:lpstr>'Summary Billing'!__xlnm_Print_Area_0_0_0_0_0_0</vt:lpstr>
      <vt:lpstr>'Summary Billing'!__xlnm_Print_Area_0_0_0_0_0_0_0</vt:lpstr>
      <vt:lpstr>'Summary Billing'!__xlnm_Print_Area_0_0_0_0_0_0_0_0</vt:lpstr>
      <vt:lpstr>'Summary Billing'!__xlnm_Print_Area_0_0_0_0_0_0_0_0_0</vt:lpstr>
      <vt:lpstr>'Summary Billing'!__xlnm_Print_Area_0_0_0_0_0_0_0_0_0_0</vt:lpstr>
      <vt:lpstr>'Summary Billing'!__xlnm_Print_Area_0_0_0_0_0_0_0_0_0_0_0</vt:lpstr>
      <vt:lpstr>'Summary Billing'!__xlnm_Print_Area_0_0_0_0_0_0_0_0_0_0_0_0</vt:lpstr>
      <vt:lpstr>'Summary Billing'!__xlnm_Print_Area_0_0_0_0_0_0_0_0_0_0_0_0_0</vt:lpstr>
      <vt:lpstr>'Summary Billing'!__xlnm_Print_Area_0_0_0_0_0_0_0_0_0_0_0_0_0_0</vt:lpstr>
      <vt:lpstr>'Summary Billing'!__xlnm_Print_Area_0_0_0_0_0_0_0_0_0_0_0_0_0_0_0</vt:lpstr>
      <vt:lpstr>'Summary Billing'!__xlnm_Print_Area_0_0_0_0_0_0_0_0_0_0_0_0_0_0_0_0</vt:lpstr>
      <vt:lpstr>'Summary Billing'!__xlnm_Print_Area_0_0_0_0_0_0_0_0_0_0_0_0_0_0_0_0_0</vt:lpstr>
      <vt:lpstr>'Summary Billing'!__xlnm_Print_Area_0_0_0_0_0_0_0_0_0_0_0_0_0_0_0_0_0_0</vt:lpstr>
      <vt:lpstr>'Summary Billing'!__xlnm_Print_Area_0_0_0_0_0_0_0_0_0_0_0_0_0_0_0_0_0_0_0</vt:lpstr>
      <vt:lpstr>'Summary Billing'!__xlnm_Print_Area_0_0_0_0_0_0_0_0_0_0_0_0_0_0_0_0_0_0_0_0</vt:lpstr>
      <vt:lpstr>'Summary Billing'!Excel_BuiltIn_Print_Area</vt:lpstr>
      <vt:lpstr>'Summary Billing'!Print_Area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old</dc:creator>
  <cp:lastModifiedBy>Nick Foy</cp:lastModifiedBy>
  <cp:revision>20095</cp:revision>
  <cp:lastPrinted>2020-01-21T18:04:19Z</cp:lastPrinted>
  <dcterms:created xsi:type="dcterms:W3CDTF">2019-04-10T15:41:28Z</dcterms:created>
  <dcterms:modified xsi:type="dcterms:W3CDTF">2024-08-21T16:26:06Z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A.P. MOLLER GROUP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ntentTypeId">
    <vt:lpwstr>0x0101002A9B327B0955F143B22E2640C5FEB83E</vt:lpwstr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MediaServiceImageTags">
    <vt:lpwstr/>
  </property>
</Properties>
</file>