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"/>
    </mc:Choice>
  </mc:AlternateContent>
  <xr:revisionPtr revIDLastSave="0" documentId="13_ncr:1_{A956AE03-E98C-4E9C-BDC3-8A86984AE468}" xr6:coauthVersionLast="47" xr6:coauthVersionMax="47" xr10:uidLastSave="{00000000-0000-0000-0000-000000000000}"/>
  <bookViews>
    <workbookView xWindow="-120" yWindow="-120" windowWidth="38640" windowHeight="21240" xr2:uid="{63EF62B4-E78E-462F-9365-04DCC93511B2}"/>
  </bookViews>
  <sheets>
    <sheet name="MSE" sheetId="1" r:id="rId1"/>
    <sheet name="metrics" sheetId="2" r:id="rId2"/>
    <sheet name="compare_nlp" sheetId="3" r:id="rId3"/>
    <sheet name="compare_ML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C37" i="1"/>
  <c r="C36" i="1"/>
  <c r="C33" i="1"/>
  <c r="C34" i="1"/>
  <c r="C48" i="1"/>
  <c r="C49" i="1"/>
  <c r="C42" i="1"/>
  <c r="C45" i="1"/>
  <c r="C46" i="1"/>
  <c r="C39" i="1"/>
  <c r="C43" i="1"/>
  <c r="C40" i="1"/>
  <c r="E20" i="3"/>
  <c r="E11" i="3"/>
  <c r="E19" i="3"/>
  <c r="E10" i="3"/>
  <c r="E7" i="3"/>
  <c r="E9" i="3"/>
  <c r="E16" i="3"/>
  <c r="E8" i="3" s="1"/>
  <c r="E18" i="3"/>
  <c r="E17" i="3"/>
</calcChain>
</file>

<file path=xl/sharedStrings.xml><?xml version="1.0" encoding="utf-8"?>
<sst xmlns="http://schemas.openxmlformats.org/spreadsheetml/2006/main" count="81" uniqueCount="71">
  <si>
    <t>USER</t>
  </si>
  <si>
    <t>U_online_50_representation</t>
  </si>
  <si>
    <t>U_online_50</t>
  </si>
  <si>
    <t>U_online_50_sentiment</t>
  </si>
  <si>
    <t>U_online_400_sentiment</t>
  </si>
  <si>
    <t>U_online_400</t>
  </si>
  <si>
    <t>U_guided_58</t>
  </si>
  <si>
    <t>R_online_50_representation</t>
  </si>
  <si>
    <t>R_online_50</t>
  </si>
  <si>
    <t>R_online_50_sentiment</t>
  </si>
  <si>
    <t>R_online_400_sentiment</t>
  </si>
  <si>
    <t>R_online_400</t>
  </si>
  <si>
    <t>R_guided_58_sentiment</t>
  </si>
  <si>
    <t>online_400</t>
  </si>
  <si>
    <t>online_400_HD</t>
  </si>
  <si>
    <t>guided_58</t>
  </si>
  <si>
    <t>offline_50</t>
  </si>
  <si>
    <t>online_50</t>
  </si>
  <si>
    <t>2%
726 260 docs</t>
  </si>
  <si>
    <t>1%
363 130 docs</t>
  </si>
  <si>
    <t>0,5%
181 565 docs</t>
  </si>
  <si>
    <t>0,1%
36 313 docs</t>
  </si>
  <si>
    <t>silh</t>
  </si>
  <si>
    <t>davies</t>
  </si>
  <si>
    <t>calinski</t>
  </si>
  <si>
    <t>MSE</t>
  </si>
  <si>
    <t>FILLER COL</t>
  </si>
  <si>
    <t>restaurant_sentiment + user van het model</t>
  </si>
  <si>
    <t>Extra experimenten:</t>
  </si>
  <si>
    <t>R_online_400_sentiment_representation</t>
  </si>
  <si>
    <t>R_online_400_filtered_sentiment_representation</t>
  </si>
  <si>
    <t>U_online_400_representation</t>
  </si>
  <si>
    <t>U_online_400_filtered_representation</t>
  </si>
  <si>
    <t>Offline BERTopic</t>
  </si>
  <si>
    <t>U_offline_50</t>
  </si>
  <si>
    <t>R_offline_50</t>
  </si>
  <si>
    <t>Online BERTopic</t>
  </si>
  <si>
    <t>RESTAURANT</t>
  </si>
  <si>
    <t>z</t>
  </si>
  <si>
    <t>R_online_400_HD_sentiment</t>
  </si>
  <si>
    <t>U_online_400_HD</t>
  </si>
  <si>
    <t xml:space="preserve">CB </t>
  </si>
  <si>
    <t>RMSE</t>
  </si>
  <si>
    <t>DeepConn</t>
  </si>
  <si>
    <t>IICF</t>
  </si>
  <si>
    <t>UUCF</t>
  </si>
  <si>
    <t>Wide &amp; Deep</t>
  </si>
  <si>
    <t>Bias Recommender</t>
  </si>
  <si>
    <t>Eigen neuraal netwerk</t>
  </si>
  <si>
    <t>Eigen Random Forest</t>
  </si>
  <si>
    <t xml:space="preserve">Davies-Bouldin score </t>
  </si>
  <si>
    <t xml:space="preserve">Silhouette score </t>
  </si>
  <si>
    <t>T</t>
  </si>
  <si>
    <t>T-TEST:</t>
  </si>
  <si>
    <t>sentiment bij users_50</t>
  </si>
  <si>
    <t>sentiment bij restaurant_50</t>
  </si>
  <si>
    <t>cluster/representatie bij users_50</t>
  </si>
  <si>
    <t>cluster/representati bij restaurant_50</t>
  </si>
  <si>
    <t>online/guided bij users</t>
  </si>
  <si>
    <t>online/guided bij restaurant</t>
  </si>
  <si>
    <t>50 vs 400 bij users</t>
  </si>
  <si>
    <t>50 vs 400 bij restaurant</t>
  </si>
  <si>
    <t>filtered topics user</t>
  </si>
  <si>
    <t>filtered topics restaurant</t>
  </si>
  <si>
    <t>Online/Offline</t>
  </si>
  <si>
    <t>restaurant met sentiment:</t>
  </si>
  <si>
    <t>user met sentiment</t>
  </si>
  <si>
    <t>user zonder sentiment</t>
  </si>
  <si>
    <t>restaurant zonder sentiment:</t>
  </si>
  <si>
    <t>sentiment bij users indien geen bij restaurant</t>
  </si>
  <si>
    <t>sentiment bij users indien wel bij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</si>
</sst>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165" fontId="0" fillId="0" borderId="0" xfId="0" applyNumberFormat="1"/>
    <xf numFmtId="166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1E64C8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D-4FF9-8100-943C037B3D19}"/>
            </c:ext>
          </c:extLst>
        </c:ser>
        <c:ser>
          <c:idx val="1"/>
          <c:order val="1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9D-4FF9-8100-943C037B3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gebruik van gefilterde topics bij profielen gebaseerd op representatie (MSE)</a:t>
            </a:r>
          </a:p>
          <a:p>
            <a:pPr>
              <a:defRPr/>
            </a:pPr>
            <a:endParaRPr lang="nl-BE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online_400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MSE!$C$19</c:f>
              <c:numCache>
                <c:formatCode>General</c:formatCode>
                <c:ptCount val="1"/>
                <c:pt idx="0">
                  <c:v>8.3400000000000002E-2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CF-41D6-94E0-D9255C920F18}"/>
            </c:ext>
          </c:extLst>
        </c:ser>
        <c:ser>
          <c:idx val="1"/>
          <c:order val="1"/>
          <c:tx>
            <c:v>online_400_filtered_both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MSE!$D$20</c:f>
              <c:numCache>
                <c:formatCode>General</c:formatCode>
                <c:ptCount val="1"/>
                <c:pt idx="0">
                  <c:v>8.4900000000000003E-2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CF-41D6-94E0-D9255C920F18}"/>
            </c:ext>
          </c:extLst>
        </c:ser>
        <c:ser>
          <c:idx val="2"/>
          <c:order val="2"/>
          <c:tx>
            <c:v>online_400_filtered_user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MSE!$D$19</c:f>
              <c:numCache>
                <c:formatCode>General</c:formatCode>
                <c:ptCount val="1"/>
                <c:pt idx="0">
                  <c:v>8.4000000000000005E-2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D-4AFE-863B-B7AACE3CB42B}"/>
            </c:ext>
          </c:extLst>
        </c:ser>
        <c:ser>
          <c:idx val="3"/>
          <c:order val="3"/>
          <c:tx>
            <c:v>online_400_filtered_restaurant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MSE!$C$20</c:f>
              <c:numCache>
                <c:formatCode>General</c:formatCode>
                <c:ptCount val="1"/>
                <c:pt idx="0">
                  <c:v>8.4199999999999997E-2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1D-4AFE-863B-B7AACE3CB4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metrics!$C$5:$C$8</c:f>
              <c:numCache>
                <c:formatCode>0.00</c:formatCode>
                <c:ptCount val="4"/>
                <c:pt idx="0">
                  <c:v>904.54783027455403</c:v>
                </c:pt>
                <c:pt idx="1">
                  <c:v>4539.28235310128</c:v>
                </c:pt>
                <c:pt idx="2">
                  <c:v>9050.0619863050906</c:v>
                </c:pt>
                <c:pt idx="3">
                  <c:v>18081.1970370034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7-4671-85D4-CB6621C7B9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4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metrics!$D$5:$D$8</c:f>
              <c:numCache>
                <c:formatCode>0.0000</c:formatCode>
                <c:ptCount val="4"/>
                <c:pt idx="0">
                  <c:v>2.2562447889079098</c:v>
                </c:pt>
                <c:pt idx="1">
                  <c:v>2.2620190920110899</c:v>
                </c:pt>
                <c:pt idx="2">
                  <c:v>2.26592283134265</c:v>
                </c:pt>
                <c:pt idx="3">
                  <c:v>2.2674571410364601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BB4-8B9A-D745E65856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met verschillende grootte</a:t>
            </a:r>
            <a:r>
              <a:rPr lang="nl-BE" sz="1800" baseline="0"/>
              <a:t> van dataset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metrics!$A$5:$A$8</c:f>
              <c:strCache>
                <c:ptCount val="4"/>
                <c:pt idx="0">
                  <c:v>0,1%
36 313 docs</c:v>
                </c:pt>
                <c:pt idx="1">
                  <c:v>0,5%
181 565 docs</c:v>
                </c:pt>
                <c:pt idx="2">
                  <c:v>1%
363 130 docs</c:v>
                </c:pt>
                <c:pt idx="3">
                  <c:v>2%
726 260 docs</c:v>
                </c:pt>
              </c:strCache>
            </c:strRef>
          </c:cat>
          <c:val>
            <c:numRef>
              <c:f>metrics!$E$5:$E$8</c:f>
              <c:numCache>
                <c:formatCode>0.0000</c:formatCode>
                <c:ptCount val="4"/>
                <c:pt idx="0">
                  <c:v>7.1258448700761798E-2</c:v>
                </c:pt>
                <c:pt idx="1">
                  <c:v>7.20248686702923E-2</c:v>
                </c:pt>
                <c:pt idx="2">
                  <c:v>7.17970787091681E-2</c:v>
                </c:pt>
                <c:pt idx="3">
                  <c:v>7.14644568662995E-2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E6A-872D-8CDED9568B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8.5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Calinski-Harabasz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solidFill>
                <a:srgbClr val="1E64C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metrics!$C$12:$C$16</c:f>
              <c:numCache>
                <c:formatCode>0.00</c:formatCode>
                <c:ptCount val="5"/>
                <c:pt idx="0">
                  <c:v>9050.0619863050906</c:v>
                </c:pt>
                <c:pt idx="1">
                  <c:v>1953.77671995439</c:v>
                </c:pt>
                <c:pt idx="2">
                  <c:v>8083.5956305587697</c:v>
                </c:pt>
                <c:pt idx="3">
                  <c:v>690.79481627948303</c:v>
                </c:pt>
                <c:pt idx="4">
                  <c:v>2098.1184589382801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D-470D-A696-E09D9713D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metrics!$D$12:$D$16</c:f>
              <c:numCache>
                <c:formatCode>0.0000</c:formatCode>
                <c:ptCount val="5"/>
                <c:pt idx="0">
                  <c:v>2.26592283134265</c:v>
                </c:pt>
                <c:pt idx="1">
                  <c:v>4.1690885633671098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2.2293369893766299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E-44D0-B48D-9F35D192E1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Silhouette score 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2.7777777777777779E-3"/>
                  <c:y val="5.820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33195538057743"/>
                      <c:h val="0.14953703703703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E665-480F-A17D-578CB4D867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metrics!$A$12:$A$16</c:f>
              <c:strCache>
                <c:ptCount val="5"/>
                <c:pt idx="0">
                  <c:v>online_50</c:v>
                </c:pt>
                <c:pt idx="1">
                  <c:v>offline_50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online_400</c:v>
                </c:pt>
              </c:strCache>
            </c:strRef>
          </c:cat>
          <c:val>
            <c:numRef>
              <c:f>metrics!$E$12:$E$16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-0.54592871665954501</c:v>
                </c:pt>
                <c:pt idx="2">
                  <c:v>6.8005327634693594E-2</c:v>
                </c:pt>
                <c:pt idx="3">
                  <c:v>2.8102540408642698E-2</c:v>
                </c:pt>
                <c:pt idx="4">
                  <c:v>5.8127019832600303E-2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5-480F-A17D-578CB4D867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5751359"/>
        <c:axId val="1685755679"/>
      </c:barChart>
      <c:catAx>
        <c:axId val="16857513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Davies-Bouldin score vergeleken met MSE</a:t>
            </a:r>
          </a:p>
          <a:p>
            <a:pPr>
              <a:defRPr sz="1800"/>
            </a:pPr>
            <a:r>
              <a:rPr lang="nl-BE" sz="1800"/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compare_nlp!$C$5</c:f>
              <c:strCache>
                <c:ptCount val="1"/>
                <c:pt idx="0">
                  <c:v>Davies-Bouldin score 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compare_nlp!$C$7:$C$11</c:f>
              <c:numCache>
                <c:formatCode>0.000</c:formatCode>
                <c:ptCount val="5"/>
                <c:pt idx="0">
                  <c:v>2.2293369893766299</c:v>
                </c:pt>
                <c:pt idx="1">
                  <c:v>2.26592283134265</c:v>
                </c:pt>
                <c:pt idx="2">
                  <c:v>2.3369315695745199</c:v>
                </c:pt>
                <c:pt idx="3">
                  <c:v>3.3656492695897602</c:v>
                </c:pt>
                <c:pt idx="4">
                  <c:v>4.1690885633671098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7-4231-9A39-09189B7D4134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27-4231-9A39-09189B7D4134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4.810606060606060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97-4B95-8150-789F02EEB4CD}"/>
                </c:ext>
              </c:extLst>
            </c:dLbl>
            <c:dLbl>
              <c:idx val="4"/>
              <c:layout>
                <c:manualLayout>
                  <c:x val="4.810606060605943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97-4B95-8150-789F02EEB4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compare_nlp!$E$7:$E$11</c:f>
              <c:numCache>
                <c:formatCode>0.0000</c:formatCode>
                <c:ptCount val="5"/>
                <c:pt idx="0">
                  <c:v>8.208E-2</c:v>
                </c:pt>
                <c:pt idx="1">
                  <c:v>8.3592E-2</c:v>
                </c:pt>
                <c:pt idx="2">
                  <c:v>8.4024000000000001E-2</c:v>
                </c:pt>
                <c:pt idx="3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E27-4231-9A39-09189B7D41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1"/>
      </c:valAx>
      <c:valAx>
        <c:axId val="260714432"/>
        <c:scaling>
          <c:orientation val="minMax"/>
          <c:max val="0.14000000000000001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Silhouette score vergeleken met MSE </a:t>
            </a:r>
          </a:p>
          <a:p>
            <a:pPr>
              <a:defRPr sz="1800"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voor verschillende modellen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compare_nlp!$C$15</c:f>
              <c:strCache>
                <c:ptCount val="1"/>
                <c:pt idx="0">
                  <c:v>Silhouette score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-1.1759123416862102E-16"/>
                  <c:y val="1.4111388888889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6C-41AD-8A5F-AE514EFD645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compare_nlp!$C$16:$C$20</c:f>
              <c:numCache>
                <c:formatCode>0.0000</c:formatCode>
                <c:ptCount val="5"/>
                <c:pt idx="0">
                  <c:v>7.17970787091681E-2</c:v>
                </c:pt>
                <c:pt idx="1">
                  <c:v>6.8005327634693594E-2</c:v>
                </c:pt>
                <c:pt idx="2">
                  <c:v>5.8127019832600303E-2</c:v>
                </c:pt>
                <c:pt idx="3">
                  <c:v>2.8102540408642698E-2</c:v>
                </c:pt>
                <c:pt idx="4">
                  <c:v>-0.54592871665954501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C-41AD-8A5F-AE514EFD645E}"/>
            </c:ext>
          </c:extLst>
        </c:ser>
        <c:ser>
          <c:idx val="2"/>
          <c:order val="2"/>
          <c:tx>
            <c:v>FILL1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C-41AD-8A5F-AE514EFD645E}"/>
            </c:ext>
          </c:extLst>
        </c:ser>
        <c:ser>
          <c:idx val="3"/>
          <c:order val="3"/>
          <c:tx>
            <c:v>FILL2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compare_nlp!$A$16:$A$20</c:f>
              <c:strCache>
                <c:ptCount val="5"/>
                <c:pt idx="0">
                  <c:v>online_50</c:v>
                </c:pt>
                <c:pt idx="1">
                  <c:v>guided_58</c:v>
                </c:pt>
                <c:pt idx="2">
                  <c:v>online_400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compare_nlp!$G$7:$G$11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685751359"/>
        <c:axId val="1685755679"/>
      </c:barChart>
      <c:barChart>
        <c:barDir val="col"/>
        <c:grouping val="clustered"/>
        <c:varyColors val="0"/>
        <c:ser>
          <c:idx val="1"/>
          <c:order val="1"/>
          <c:tx>
            <c:strRef>
              <c:f>compare_nlp!$E$5</c:f>
              <c:strCache>
                <c:ptCount val="1"/>
                <c:pt idx="0">
                  <c:v>MSE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compare_nlp!$A$7:$A$11</c:f>
              <c:strCache>
                <c:ptCount val="5"/>
                <c:pt idx="0">
                  <c:v>online_400</c:v>
                </c:pt>
                <c:pt idx="1">
                  <c:v>online_50</c:v>
                </c:pt>
                <c:pt idx="2">
                  <c:v>guided_58</c:v>
                </c:pt>
                <c:pt idx="3">
                  <c:v>online_400_HD</c:v>
                </c:pt>
                <c:pt idx="4">
                  <c:v>offline_50</c:v>
                </c:pt>
              </c:strCache>
            </c:strRef>
          </c:cat>
          <c:val>
            <c:numRef>
              <c:f>compare_nlp!$E$16:$E$20</c:f>
              <c:numCache>
                <c:formatCode>0.0000</c:formatCode>
                <c:ptCount val="5"/>
                <c:pt idx="0">
                  <c:v>8.3592E-2</c:v>
                </c:pt>
                <c:pt idx="1">
                  <c:v>8.4024000000000001E-2</c:v>
                </c:pt>
                <c:pt idx="2">
                  <c:v>8.208E-2</c:v>
                </c:pt>
                <c:pt idx="3" formatCode="General">
                  <c:v>8.2799999999999999E-2</c:v>
                </c:pt>
                <c:pt idx="4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C-41AD-8A5F-AE514EFD64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2105321424"/>
        <c:axId val="260714432"/>
      </c:barChart>
      <c:catAx>
        <c:axId val="168575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5679"/>
        <c:crosses val="autoZero"/>
        <c:auto val="1"/>
        <c:lblAlgn val="ctr"/>
        <c:lblOffset val="100"/>
        <c:noMultiLvlLbl val="0"/>
      </c:catAx>
      <c:valAx>
        <c:axId val="1685755679"/>
        <c:scaling>
          <c:orientation val="minMax"/>
          <c:max val="0.4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685751359"/>
        <c:crosses val="autoZero"/>
        <c:crossBetween val="between"/>
        <c:majorUnit val="0.2"/>
      </c:valAx>
      <c:valAx>
        <c:axId val="260714432"/>
        <c:scaling>
          <c:orientation val="minMax"/>
          <c:max val="0.12000000000000001"/>
          <c:min val="-0.18000000000000002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05321424"/>
        <c:crosses val="max"/>
        <c:crossBetween val="between"/>
      </c:valAx>
      <c:catAx>
        <c:axId val="210532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071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Verschillende implementaties</a:t>
            </a:r>
            <a:r>
              <a:rPr lang="nl-BE" sz="1800" baseline="0"/>
              <a:t> voor een aanbevelingssysteem</a:t>
            </a:r>
            <a:endParaRPr lang="nl-BE" sz="1800"/>
          </a:p>
          <a:p>
            <a:pPr>
              <a:defRPr sz="1800"/>
            </a:pPr>
            <a:r>
              <a:rPr lang="nl-BE" sz="1800"/>
              <a:t>vergeleken</a:t>
            </a:r>
            <a:r>
              <a:rPr lang="nl-BE" sz="1800" baseline="0"/>
              <a:t> op basis van RMSE</a:t>
            </a:r>
            <a:endParaRPr lang="nl-BE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compare_MLP!$A$4</c:f>
              <c:strCache>
                <c:ptCount val="1"/>
                <c:pt idx="0">
                  <c:v>CB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compare_MLP!$C$4</c:f>
              <c:numCache>
                <c:formatCode>#,##0.0000</c:formatCode>
                <c:ptCount val="1"/>
                <c:pt idx="0">
                  <c:v>3.1015999999999999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AF-415C-BF3C-F74D88F646E7}"/>
            </c:ext>
          </c:extLst>
        </c:ser>
        <c:ser>
          <c:idx val="1"/>
          <c:order val="1"/>
          <c:tx>
            <c:strRef>
              <c:f>compare_MLP!$A$6</c:f>
              <c:strCache>
                <c:ptCount val="1"/>
                <c:pt idx="0">
                  <c:v>IICF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compare_MLP!$C$6</c:f>
              <c:numCache>
                <c:formatCode>#,##0.0000</c:formatCode>
                <c:ptCount val="1"/>
                <c:pt idx="0">
                  <c:v>1.56193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AF-415C-BF3C-F74D88F646E7}"/>
            </c:ext>
          </c:extLst>
        </c:ser>
        <c:ser>
          <c:idx val="2"/>
          <c:order val="2"/>
          <c:tx>
            <c:strRef>
              <c:f>compare_MLP!$A$5</c:f>
              <c:strCache>
                <c:ptCount val="1"/>
                <c:pt idx="0">
                  <c:v>UUCF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compare_MLP!$C$5</c:f>
              <c:numCache>
                <c:formatCode>#,##0.0000</c:formatCode>
                <c:ptCount val="1"/>
                <c:pt idx="0">
                  <c:v>1.2713457606712599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AF-415C-BF3C-F74D88F646E7}"/>
            </c:ext>
          </c:extLst>
        </c:ser>
        <c:ser>
          <c:idx val="3"/>
          <c:order val="3"/>
          <c:tx>
            <c:strRef>
              <c:f>compare_MLP!$A$7</c:f>
              <c:strCache>
                <c:ptCount val="1"/>
                <c:pt idx="0">
                  <c:v>Bias Recommender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compare_MLP!$C$7</c:f>
              <c:numCache>
                <c:formatCode>#,##0.0000</c:formatCode>
                <c:ptCount val="1"/>
                <c:pt idx="0">
                  <c:v>1.2878167725719301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AF-415C-BF3C-F74D88F646E7}"/>
            </c:ext>
          </c:extLst>
        </c:ser>
        <c:ser>
          <c:idx val="4"/>
          <c:order val="4"/>
          <c:tx>
            <c:strRef>
              <c:f>compare_MLP!$A$10</c:f>
              <c:strCache>
                <c:ptCount val="1"/>
                <c:pt idx="0">
                  <c:v>Wide &amp; Deep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compare_MLP!$C$10</c:f>
              <c:numCache>
                <c:formatCode>#,##0.0000</c:formatCode>
                <c:ptCount val="1"/>
                <c:pt idx="0">
                  <c:v>1.4025350000000001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AF-415C-BF3C-F74D88F646E7}"/>
            </c:ext>
          </c:extLst>
        </c:ser>
        <c:ser>
          <c:idx val="5"/>
          <c:order val="5"/>
          <c:tx>
            <c:strRef>
              <c:f>compare_MLP!$A$9</c:f>
              <c:strCache>
                <c:ptCount val="1"/>
                <c:pt idx="0">
                  <c:v>DeepConn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compare_MLP!$C$9</c:f>
              <c:numCache>
                <c:formatCode>#,##0.0000</c:formatCode>
                <c:ptCount val="1"/>
                <c:pt idx="0">
                  <c:v>1.1641999999999999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AF-415C-BF3C-F74D88F646E7}"/>
            </c:ext>
          </c:extLst>
        </c:ser>
        <c:ser>
          <c:idx val="6"/>
          <c:order val="6"/>
          <c:tx>
            <c:strRef>
              <c:f>compare_MLP!$A$8</c:f>
              <c:strCache>
                <c:ptCount val="1"/>
                <c:pt idx="0">
                  <c:v>Eigen Random Forest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compare_MLP!$C$8</c:f>
              <c:numCache>
                <c:formatCode>#,##0.0000</c:formatCode>
                <c:ptCount val="1"/>
                <c:pt idx="0">
                  <c:v>1.1529199999999999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AF-415C-BF3C-F74D88F646E7}"/>
            </c:ext>
          </c:extLst>
        </c:ser>
        <c:ser>
          <c:idx val="7"/>
          <c:order val="7"/>
          <c:tx>
            <c:strRef>
              <c:f>compare_MLP!$A$11</c:f>
              <c:strCache>
                <c:ptCount val="1"/>
                <c:pt idx="0">
                  <c:v>Eigen neuraal netwerk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compare_MLP!$C$11</c:f>
              <c:numCache>
                <c:formatCode>#,##0.0000</c:formatCode>
                <c:ptCount val="1"/>
                <c:pt idx="0">
                  <c:v>1.1106754701499999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1AF-415C-BF3C-F74D88F646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3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#,##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  <c:majorUnit val="0.60000000000000009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gebruik van</a:t>
            </a:r>
            <a:r>
              <a:rPr lang="nl-BE" sz="1800" baseline="0"/>
              <a:t> sentiment bij gebruikersprofielen</a:t>
            </a:r>
          </a:p>
          <a:p>
            <a:pPr>
              <a:defRPr sz="1800"/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>
              <a:defRPr sz="1800"/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1-4E14-B64F-A9D3B9932256}"/>
            </c:ext>
          </c:extLst>
        </c:ser>
        <c:ser>
          <c:idx val="1"/>
          <c:order val="1"/>
          <c:tx>
            <c:strRef>
              <c:f>MSE!$E$7</c:f>
              <c:strCache>
                <c:ptCount val="1"/>
                <c:pt idx="0">
                  <c:v>U_online_50_sentiment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MSE!$E$8:$E$13</c:f>
              <c:numCache>
                <c:formatCode>General</c:formatCode>
                <c:ptCount val="6"/>
                <c:pt idx="0">
                  <c:v>9.0936000000000003E-2</c:v>
                </c:pt>
                <c:pt idx="1">
                  <c:v>9.1476000000000002E-2</c:v>
                </c:pt>
                <c:pt idx="2">
                  <c:v>8.8020000000000015E-2</c:v>
                </c:pt>
                <c:pt idx="3">
                  <c:v>8.7372000000000005E-2</c:v>
                </c:pt>
                <c:pt idx="4">
                  <c:v>8.9640000000000011E-2</c:v>
                </c:pt>
                <c:pt idx="5">
                  <c:v>8.8452000000000003E-2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1-4E14-B64F-A9D3B993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representatie</a:t>
            </a:r>
            <a:r>
              <a:rPr lang="nl-BE" sz="1800" baseline="0"/>
              <a:t> tegenover clustering 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MSE!$B$8</c:f>
              <c:strCache>
                <c:ptCount val="1"/>
                <c:pt idx="0">
                  <c:v>R_online_50_representation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MSE!$C$8:$H$8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9.3852000000000005E-2</c:v>
                </c:pt>
                <c:pt idx="2">
                  <c:v>9.0936000000000003E-2</c:v>
                </c:pt>
                <c:pt idx="3">
                  <c:v>9.018000000000001E-2</c:v>
                </c:pt>
                <c:pt idx="4">
                  <c:v>9.169200000000001E-2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BD-47AA-A9FA-6D3EEA566500}"/>
            </c:ext>
          </c:extLst>
        </c:ser>
        <c:ser>
          <c:idx val="1"/>
          <c:order val="1"/>
          <c:tx>
            <c:strRef>
              <c:f>MSE!$B$9</c:f>
              <c:strCache>
                <c:ptCount val="1"/>
                <c:pt idx="0">
                  <c:v>R_online_50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MSE!$C$9:$H$9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9.4392000000000018E-2</c:v>
                </c:pt>
                <c:pt idx="2">
                  <c:v>9.1476000000000002E-2</c:v>
                </c:pt>
                <c:pt idx="3">
                  <c:v>8.9316000000000006E-2</c:v>
                </c:pt>
                <c:pt idx="4">
                  <c:v>9.1800000000000007E-2</c:v>
                </c:pt>
                <c:pt idx="5">
                  <c:v>9.3852000000000005E-2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BD-47AA-A9FA-6D3EEA566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representatie tegenover clustering </a:t>
            </a:r>
            <a:r>
              <a:rPr lang="nl-BE" sz="1800" baseline="0"/>
              <a:t>bij 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MSE!$C$7</c:f>
              <c:strCache>
                <c:ptCount val="1"/>
                <c:pt idx="0">
                  <c:v>U_online_50_representation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MSE!$C$8:$C$13</c:f>
              <c:numCache>
                <c:formatCode>General</c:formatCode>
                <c:ptCount val="6"/>
                <c:pt idx="0">
                  <c:v>9.4932000000000016E-2</c:v>
                </c:pt>
                <c:pt idx="1">
                  <c:v>9.4932000000000016E-2</c:v>
                </c:pt>
                <c:pt idx="2">
                  <c:v>8.521200000000001E-2</c:v>
                </c:pt>
                <c:pt idx="3">
                  <c:v>8.3700000000000011E-2</c:v>
                </c:pt>
                <c:pt idx="4">
                  <c:v>9.3312000000000006E-2</c:v>
                </c:pt>
                <c:pt idx="5">
                  <c:v>8.4564E-2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D-4C19-8D02-D5F4450651F5}"/>
            </c:ext>
          </c:extLst>
        </c:ser>
        <c:ser>
          <c:idx val="1"/>
          <c:order val="1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D-4C19-8D02-D5F445065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een model met zijn guided variant </a:t>
            </a:r>
            <a:r>
              <a:rPr lang="nl-BE" sz="1800" baseline="0"/>
              <a:t>bij 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E-45EE-8403-51F1C83A686C}"/>
            </c:ext>
          </c:extLst>
        </c:ser>
        <c:ser>
          <c:idx val="1"/>
          <c:order val="1"/>
          <c:tx>
            <c:strRef>
              <c:f>MSE!$B$13</c:f>
              <c:strCache>
                <c:ptCount val="1"/>
                <c:pt idx="0">
                  <c:v>R_guided_58_sentiment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MSE!$C$13:$H$13</c:f>
              <c:numCache>
                <c:formatCode>General</c:formatCode>
                <c:ptCount val="6"/>
                <c:pt idx="0">
                  <c:v>8.4564E-2</c:v>
                </c:pt>
                <c:pt idx="1">
                  <c:v>8.4348000000000006E-2</c:v>
                </c:pt>
                <c:pt idx="2">
                  <c:v>8.8452000000000003E-2</c:v>
                </c:pt>
                <c:pt idx="3">
                  <c:v>8.9856000000000005E-2</c:v>
                </c:pt>
                <c:pt idx="4">
                  <c:v>8.2619999999999999E-2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E-45EE-8403-51F1C83A6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een model met zijn guided variant bij restaurantprofielen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2-4F1B-99F7-98ED163A5241}"/>
            </c:ext>
          </c:extLst>
        </c:ser>
        <c:ser>
          <c:idx val="1"/>
          <c:order val="1"/>
          <c:tx>
            <c:strRef>
              <c:f>MSE!$H$7</c:f>
              <c:strCache>
                <c:ptCount val="1"/>
                <c:pt idx="0">
                  <c:v>U_guided_58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MSE!$H$8:$H$13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9.3852000000000005E-2</c:v>
                </c:pt>
                <c:pt idx="2">
                  <c:v>8.3592E-2</c:v>
                </c:pt>
                <c:pt idx="3">
                  <c:v>8.208E-2</c:v>
                </c:pt>
                <c:pt idx="4">
                  <c:v>9.2124000000000011E-2</c:v>
                </c:pt>
                <c:pt idx="5">
                  <c:v>8.4024000000000001E-2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22-4F1B-99F7-98ED163A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/>
              <a:t>Vergelijking van de lengte van de </a:t>
            </a:r>
            <a:r>
              <a:rPr lang="nl-BE" sz="1800" baseline="0"/>
              <a:t>restaurantprofielen</a:t>
            </a:r>
          </a:p>
          <a:p>
            <a:pPr>
              <a:defRPr sz="1800"/>
            </a:pPr>
            <a:r>
              <a:rPr lang="nl-BE" sz="1800" baseline="0"/>
              <a:t>gegroepeerd per gebruikersprofiel (MSE)</a:t>
            </a:r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MSE!$B$10</c:f>
              <c:strCache>
                <c:ptCount val="1"/>
                <c:pt idx="0">
                  <c:v>R_online_50_sentiment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MSE!$C$10:$H$10</c:f>
              <c:numCache>
                <c:formatCode>General</c:formatCode>
                <c:ptCount val="6"/>
                <c:pt idx="0">
                  <c:v>8.521200000000001E-2</c:v>
                </c:pt>
                <c:pt idx="1">
                  <c:v>8.3592E-2</c:v>
                </c:pt>
                <c:pt idx="2">
                  <c:v>8.8020000000000015E-2</c:v>
                </c:pt>
                <c:pt idx="3">
                  <c:v>8.9424000000000003E-2</c:v>
                </c:pt>
                <c:pt idx="4">
                  <c:v>8.3592E-2</c:v>
                </c:pt>
                <c:pt idx="5">
                  <c:v>8.3592E-2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7-46DA-AFE7-519D4E1BEA5D}"/>
            </c:ext>
          </c:extLst>
        </c:ser>
        <c:ser>
          <c:idx val="1"/>
          <c:order val="1"/>
          <c:tx>
            <c:strRef>
              <c:f>MSE!$B$11</c:f>
              <c:strCache>
                <c:ptCount val="1"/>
                <c:pt idx="0">
                  <c:v>R_online_400_sentiment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MSE!$C$7:$H$7</c:f>
              <c:strCache>
                <c:ptCount val="6"/>
                <c:pt idx="0">
                  <c:v>U_online_50_representation</c:v>
                </c:pt>
                <c:pt idx="1">
                  <c:v>U_online_50</c:v>
                </c:pt>
                <c:pt idx="2">
                  <c:v>U_online_50_sentiment</c:v>
                </c:pt>
                <c:pt idx="3">
                  <c:v>U_online_400_sentiment</c:v>
                </c:pt>
                <c:pt idx="4">
                  <c:v>U_online_400</c:v>
                </c:pt>
                <c:pt idx="5">
                  <c:v>U_guided_58</c:v>
                </c:pt>
              </c:strCache>
            </c:strRef>
          </c:cat>
          <c:val>
            <c:numRef>
              <c:f>MSE!$C$11:$H$11</c:f>
              <c:numCache>
                <c:formatCode>General</c:formatCode>
                <c:ptCount val="6"/>
                <c:pt idx="0">
                  <c:v>8.3700000000000011E-2</c:v>
                </c:pt>
                <c:pt idx="1">
                  <c:v>8.2944000000000004E-2</c:v>
                </c:pt>
                <c:pt idx="2">
                  <c:v>8.7372000000000005E-2</c:v>
                </c:pt>
                <c:pt idx="3">
                  <c:v>8.6940000000000003E-2</c:v>
                </c:pt>
                <c:pt idx="4">
                  <c:v>8.208E-2</c:v>
                </c:pt>
                <c:pt idx="5">
                  <c:v>8.208E-2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7-46DA-AFE7-519D4E1B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de lengte van de </a:t>
            </a:r>
            <a:r>
              <a:rPr lang="nl-BE" sz="1800" baseline="0"/>
              <a:t>gebruikersprofielen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nl-BE" sz="1800" baseline="0"/>
              <a:t>gegroepeerd per restaurantprofiel </a:t>
            </a: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(MSE)</a:t>
            </a:r>
            <a:endParaRPr lang="nl-BE" sz="1800" baseline="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nl-BE" sz="1800"/>
          </a:p>
        </c:rich>
      </c:tx>
      <c:layout>
        <c:manualLayout>
          <c:xMode val="edge"/>
          <c:yMode val="edge"/>
          <c:x val="0.14053701789217921"/>
          <c:y val="9.283435719151947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MSE!$D$7</c:f>
              <c:strCache>
                <c:ptCount val="1"/>
                <c:pt idx="0">
                  <c:v>U_online_50</c:v>
                </c:pt>
              </c:strCache>
            </c:strRef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MSE!$D$8:$D$13</c:f>
              <c:numCache>
                <c:formatCode>General</c:formatCode>
                <c:ptCount val="6"/>
                <c:pt idx="0">
                  <c:v>9.3852000000000005E-2</c:v>
                </c:pt>
                <c:pt idx="1">
                  <c:v>9.4392000000000018E-2</c:v>
                </c:pt>
                <c:pt idx="2">
                  <c:v>8.3592E-2</c:v>
                </c:pt>
                <c:pt idx="3">
                  <c:v>8.2944000000000004E-2</c:v>
                </c:pt>
                <c:pt idx="4">
                  <c:v>9.2124000000000011E-2</c:v>
                </c:pt>
                <c:pt idx="5">
                  <c:v>8.4348000000000006E-2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9-400A-94D5-6F9011363E6B}"/>
            </c:ext>
          </c:extLst>
        </c:ser>
        <c:ser>
          <c:idx val="1"/>
          <c:order val="1"/>
          <c:tx>
            <c:strRef>
              <c:f>MSE!$G$7</c:f>
              <c:strCache>
                <c:ptCount val="1"/>
                <c:pt idx="0">
                  <c:v>U_online_400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MSE!$B$8:$B$13</c:f>
              <c:strCache>
                <c:ptCount val="6"/>
                <c:pt idx="0">
                  <c:v>R_online_50_representation</c:v>
                </c:pt>
                <c:pt idx="1">
                  <c:v>R_online_50</c:v>
                </c:pt>
                <c:pt idx="2">
                  <c:v>R_online_50_sentiment</c:v>
                </c:pt>
                <c:pt idx="3">
                  <c:v>R_online_400_sentiment</c:v>
                </c:pt>
                <c:pt idx="4">
                  <c:v>R_online_400</c:v>
                </c:pt>
                <c:pt idx="5">
                  <c:v>R_guided_58_sentiment</c:v>
                </c:pt>
              </c:strCache>
            </c:strRef>
          </c:cat>
          <c:val>
            <c:numRef>
              <c:f>MSE!$G$8:$G$13</c:f>
              <c:numCache>
                <c:formatCode>General</c:formatCode>
                <c:ptCount val="6"/>
                <c:pt idx="0">
                  <c:v>9.169200000000001E-2</c:v>
                </c:pt>
                <c:pt idx="1">
                  <c:v>9.1800000000000007E-2</c:v>
                </c:pt>
                <c:pt idx="2">
                  <c:v>8.3592E-2</c:v>
                </c:pt>
                <c:pt idx="3">
                  <c:v>8.208E-2</c:v>
                </c:pt>
                <c:pt idx="4">
                  <c:v>9.1908000000000004E-2</c:v>
                </c:pt>
                <c:pt idx="5">
                  <c:v>8.2619999999999999E-2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9-400A-94D5-6F9011363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MSE</a:t>
                </a:r>
                <a:endParaRPr lang="nl-BE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Vergelijking van standaard BERTopic </a:t>
            </a:r>
          </a:p>
          <a:p>
            <a:pPr>
              <a:defRPr/>
            </a:pPr>
            <a:r>
              <a:rPr lang="nl-BE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tegenover zijn online variant (MSE)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offline_50</c:v>
          </c:tx>
          <c:spPr>
            <a:solidFill>
              <a:srgbClr val="1E64C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MSE!$C$3</c:f>
              <c:numCache>
                <c:formatCode>General</c:formatCode>
                <c:ptCount val="1"/>
                <c:pt idx="0">
                  <c:v>0.10920000000000001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84-4B36-A962-52B775686405}"/>
            </c:ext>
          </c:extLst>
        </c:ser>
        <c:ser>
          <c:idx val="1"/>
          <c:order val="1"/>
          <c:tx>
            <c:v>online_50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MSE!$D$9</c:f>
              <c:numCache>
                <c:formatCode>General</c:formatCode>
                <c:ptCount val="1"/>
                <c:pt idx="0">
                  <c:v>9.4392000000000018E-2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84-4B36-A962-52B775686405}"/>
            </c:ext>
          </c:extLst>
        </c:ser>
        <c:ser>
          <c:idx val="2"/>
          <c:order val="2"/>
          <c:tx>
            <c:v>online_400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MSE!$G$12</c:f>
              <c:numCache>
                <c:formatCode>General</c:formatCode>
                <c:ptCount val="1"/>
                <c:pt idx="0">
                  <c:v>9.1908000000000004E-2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84-4B36-A962-52B7756864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621104"/>
        <c:axId val="88617744"/>
      </c:barChart>
      <c:catAx>
        <c:axId val="88621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8617744"/>
        <c:crosses val="autoZero"/>
        <c:auto val="1"/>
        <c:lblAlgn val="ctr"/>
        <c:lblOffset val="100"/>
        <c:noMultiLvlLbl val="0"/>
      </c:catAx>
      <c:valAx>
        <c:axId val="8861774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886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19051</xdr:colOff>
      <xdr:row>6</xdr:row>
      <xdr:rowOff>9525</xdr:rowOff>
    </xdr:from>
    <xdr:to>
      <xdr:col>21</xdr:col>
      <xdr:colOff>1</xdr:colOff>
      <xdr:row>31</xdr:row>
      <xdr:rowOff>109537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42BAB11E-3727-4AA1-5BB2-C6CC22E86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35</xdr:row>
      <xdr:rowOff>180975</xdr:rowOff>
    </xdr:from>
    <xdr:to>
      <xdr:col>20</xdr:col>
      <xdr:colOff>581025</xdr:colOff>
      <xdr:row>61</xdr:row>
      <xdr:rowOff>90487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E4384189-C44E-47FA-A5D4-620BF4793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6</xdr:row>
      <xdr:rowOff>85725</xdr:rowOff>
    </xdr:from>
    <xdr:to>
      <xdr:col>31</xdr:col>
      <xdr:colOff>600075</xdr:colOff>
      <xdr:row>31</xdr:row>
      <xdr:rowOff>185737</xdr:rowOff>
    </xdr:to>
    <xdr:graphicFrame macro="">
      <xdr:nvGraphicFramePr>
        <xdr:cNvPr id="11" name="Grafiek 10">
          <a:extLst>
            <a:ext uri="{FF2B5EF4-FFF2-40B4-BE49-F238E27FC236}">
              <a16:creationId xmlns:a16="http://schemas.microsoft.com/office/drawing/2014/main" id="{ED11F900-1228-4C2E-8922-1AA7F71BC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36</xdr:row>
      <xdr:rowOff>0</xdr:rowOff>
    </xdr:from>
    <xdr:to>
      <xdr:col>31</xdr:col>
      <xdr:colOff>590550</xdr:colOff>
      <xdr:row>61</xdr:row>
      <xdr:rowOff>100012</xdr:rowOff>
    </xdr:to>
    <xdr:graphicFrame macro="">
      <xdr:nvGraphicFramePr>
        <xdr:cNvPr id="12" name="Grafiek 11">
          <a:extLst>
            <a:ext uri="{FF2B5EF4-FFF2-40B4-BE49-F238E27FC236}">
              <a16:creationId xmlns:a16="http://schemas.microsoft.com/office/drawing/2014/main" id="{E0E047F6-7963-4B17-93E1-1EE256026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6</xdr:row>
      <xdr:rowOff>104775</xdr:rowOff>
    </xdr:from>
    <xdr:to>
      <xdr:col>42</xdr:col>
      <xdr:colOff>590550</xdr:colOff>
      <xdr:row>32</xdr:row>
      <xdr:rowOff>14287</xdr:rowOff>
    </xdr:to>
    <xdr:graphicFrame macro="">
      <xdr:nvGraphicFramePr>
        <xdr:cNvPr id="13" name="Grafiek 12">
          <a:extLst>
            <a:ext uri="{FF2B5EF4-FFF2-40B4-BE49-F238E27FC236}">
              <a16:creationId xmlns:a16="http://schemas.microsoft.com/office/drawing/2014/main" id="{39D952F9-05BA-4480-B982-D521621E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36</xdr:row>
      <xdr:rowOff>85725</xdr:rowOff>
    </xdr:from>
    <xdr:to>
      <xdr:col>42</xdr:col>
      <xdr:colOff>590550</xdr:colOff>
      <xdr:row>61</xdr:row>
      <xdr:rowOff>185737</xdr:rowOff>
    </xdr:to>
    <xdr:graphicFrame macro="">
      <xdr:nvGraphicFramePr>
        <xdr:cNvPr id="14" name="Grafiek 13">
          <a:extLst>
            <a:ext uri="{FF2B5EF4-FFF2-40B4-BE49-F238E27FC236}">
              <a16:creationId xmlns:a16="http://schemas.microsoft.com/office/drawing/2014/main" id="{8F821126-AB1E-440A-8833-98731C1F7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6</xdr:row>
      <xdr:rowOff>161925</xdr:rowOff>
    </xdr:from>
    <xdr:to>
      <xdr:col>53</xdr:col>
      <xdr:colOff>590550</xdr:colOff>
      <xdr:row>32</xdr:row>
      <xdr:rowOff>71437</xdr:rowOff>
    </xdr:to>
    <xdr:graphicFrame macro="">
      <xdr:nvGraphicFramePr>
        <xdr:cNvPr id="16" name="Grafiek 15">
          <a:extLst>
            <a:ext uri="{FF2B5EF4-FFF2-40B4-BE49-F238E27FC236}">
              <a16:creationId xmlns:a16="http://schemas.microsoft.com/office/drawing/2014/main" id="{7787045E-1742-48C4-85B5-9B9841BFF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36</xdr:row>
      <xdr:rowOff>123825</xdr:rowOff>
    </xdr:from>
    <xdr:to>
      <xdr:col>53</xdr:col>
      <xdr:colOff>590550</xdr:colOff>
      <xdr:row>62</xdr:row>
      <xdr:rowOff>33337</xdr:rowOff>
    </xdr:to>
    <xdr:graphicFrame macro="">
      <xdr:nvGraphicFramePr>
        <xdr:cNvPr id="17" name="Grafiek 16">
          <a:extLst>
            <a:ext uri="{FF2B5EF4-FFF2-40B4-BE49-F238E27FC236}">
              <a16:creationId xmlns:a16="http://schemas.microsoft.com/office/drawing/2014/main" id="{420CD9FC-FC72-4836-A67A-F765DA85A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491377</xdr:colOff>
      <xdr:row>64</xdr:row>
      <xdr:rowOff>100852</xdr:rowOff>
    </xdr:from>
    <xdr:to>
      <xdr:col>32</xdr:col>
      <xdr:colOff>212912</xdr:colOff>
      <xdr:row>91</xdr:row>
      <xdr:rowOff>6444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A3CD55A-6446-4A5E-9E15-F0F12D7D9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408454</xdr:colOff>
      <xdr:row>64</xdr:row>
      <xdr:rowOff>26893</xdr:rowOff>
    </xdr:from>
    <xdr:to>
      <xdr:col>21</xdr:col>
      <xdr:colOff>136152</xdr:colOff>
      <xdr:row>89</xdr:row>
      <xdr:rowOff>126905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1CED67D-20A5-4EED-BB1F-09C54BF89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4</xdr:row>
      <xdr:rowOff>23812</xdr:rowOff>
    </xdr:from>
    <xdr:to>
      <xdr:col>14</xdr:col>
      <xdr:colOff>314325</xdr:colOff>
      <xdr:row>18</xdr:row>
      <xdr:rowOff>100012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B2EA0CF-201E-44A7-9E7D-469B778C2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22</xdr:row>
      <xdr:rowOff>85725</xdr:rowOff>
    </xdr:from>
    <xdr:to>
      <xdr:col>14</xdr:col>
      <xdr:colOff>295275</xdr:colOff>
      <xdr:row>40</xdr:row>
      <xdr:rowOff>163125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F0229A4-FFE0-4337-A716-134B64E3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561975</xdr:colOff>
      <xdr:row>43</xdr:row>
      <xdr:rowOff>76200</xdr:rowOff>
    </xdr:from>
    <xdr:to>
      <xdr:col>14</xdr:col>
      <xdr:colOff>257175</xdr:colOff>
      <xdr:row>61</xdr:row>
      <xdr:rowOff>153600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327576ED-74BC-4A68-A49D-2594559BD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38100</xdr:rowOff>
    </xdr:from>
    <xdr:to>
      <xdr:col>23</xdr:col>
      <xdr:colOff>304800</xdr:colOff>
      <xdr:row>19</xdr:row>
      <xdr:rowOff>18600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B6A6601F-9CD3-4C7A-BDCD-E97EF1C83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22</xdr:row>
      <xdr:rowOff>47625</xdr:rowOff>
    </xdr:from>
    <xdr:to>
      <xdr:col>23</xdr:col>
      <xdr:colOff>304800</xdr:colOff>
      <xdr:row>41</xdr:row>
      <xdr:rowOff>28125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F38BA7F8-CB6D-410A-9348-E67229FE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28575</xdr:colOff>
      <xdr:row>42</xdr:row>
      <xdr:rowOff>114300</xdr:rowOff>
    </xdr:from>
    <xdr:to>
      <xdr:col>23</xdr:col>
      <xdr:colOff>333375</xdr:colOff>
      <xdr:row>61</xdr:row>
      <xdr:rowOff>94800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15A34219-85F8-4ABF-BC09-45F9E844D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208719</xdr:colOff>
      <xdr:row>3</xdr:row>
      <xdr:rowOff>70816</xdr:rowOff>
    </xdr:from>
    <xdr:to>
      <xdr:col>21</xdr:col>
      <xdr:colOff>160850</xdr:colOff>
      <xdr:row>22</xdr:row>
      <xdr:rowOff>51316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6C083D9-C999-4946-ACF7-8F6C7F1AE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173935</xdr:colOff>
      <xdr:row>23</xdr:row>
      <xdr:rowOff>182218</xdr:rowOff>
    </xdr:from>
    <xdr:to>
      <xdr:col>21</xdr:col>
      <xdr:colOff>126066</xdr:colOff>
      <xdr:row>42</xdr:row>
      <xdr:rowOff>162718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C0744F07-FE36-4E1E-93CB-2B9A26C1AE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2</xdr:row>
      <xdr:rowOff>161925</xdr:rowOff>
    </xdr:from>
    <xdr:to>
      <xdr:col>20</xdr:col>
      <xdr:colOff>47625</xdr:colOff>
      <xdr:row>28</xdr:row>
      <xdr:rowOff>71437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FD06154-137A-48B5-BBE2-D7FA823CA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969E-5023-4A5F-BC73-E9F1BEC3D887}">
  <dimension ref="A1:BC62"/>
  <sheetViews>
    <sheetView tabSelected="1" topLeftCell="A8" zoomScale="85" zoomScaleNormal="85" workbookViewId="0">
      <selection activeCell="G32" sqref="G32"/>
    </sheetView>
  </sheetViews>
  <sheetFormatPr defaultRowHeight="15" x14ac:dyDescent="0.25"/>
  <cols>
    <col min="1" max="1" width="19.42578125" bestFit="1" customWidth="1"/>
    <col min="2" max="2" width="46.28515625" bestFit="1" customWidth="1"/>
    <col min="3" max="3" width="27.85546875" bestFit="1" customWidth="1"/>
    <col min="4" max="4" width="35.85546875" bestFit="1" customWidth="1"/>
    <col min="5" max="5" width="22.5703125" bestFit="1" customWidth="1"/>
    <col min="6" max="6" width="23.5703125" bestFit="1" customWidth="1"/>
    <col min="7" max="7" width="19.42578125" bestFit="1" customWidth="1"/>
    <col min="8" max="8" width="12" customWidth="1"/>
    <col min="9" max="9" width="21" bestFit="1" customWidth="1"/>
    <col min="10" max="10" width="12" customWidth="1"/>
  </cols>
  <sheetData>
    <row r="1" spans="1:55" x14ac:dyDescent="0.25">
      <c r="A1" t="s">
        <v>33</v>
      </c>
    </row>
    <row r="2" spans="1:55" x14ac:dyDescent="0.25">
      <c r="C2" t="s">
        <v>34</v>
      </c>
    </row>
    <row r="3" spans="1:55" x14ac:dyDescent="0.25">
      <c r="B3" t="s">
        <v>35</v>
      </c>
      <c r="C3">
        <v>0.10920000000000001</v>
      </c>
    </row>
    <row r="4" spans="1:55" x14ac:dyDescent="0.25">
      <c r="C4">
        <v>0.10920000000000001</v>
      </c>
    </row>
    <row r="6" spans="1:55" x14ac:dyDescent="0.25">
      <c r="A6" t="s">
        <v>36</v>
      </c>
      <c r="E6" t="s">
        <v>0</v>
      </c>
    </row>
    <row r="7" spans="1:55" x14ac:dyDescent="0.25"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BC7" t="s">
        <v>38</v>
      </c>
    </row>
    <row r="8" spans="1:55" x14ac:dyDescent="0.25">
      <c r="B8" t="s">
        <v>7</v>
      </c>
      <c r="C8">
        <v>9.4932000000000016E-2</v>
      </c>
      <c r="D8">
        <v>9.3852000000000005E-2</v>
      </c>
      <c r="E8">
        <v>9.0936000000000003E-2</v>
      </c>
      <c r="F8">
        <v>9.018000000000001E-2</v>
      </c>
      <c r="G8">
        <v>9.169200000000001E-2</v>
      </c>
      <c r="H8">
        <v>9.3852000000000005E-2</v>
      </c>
      <c r="I8" s="4"/>
    </row>
    <row r="9" spans="1:55" x14ac:dyDescent="0.25">
      <c r="B9" t="s">
        <v>8</v>
      </c>
      <c r="C9">
        <v>9.4932000000000016E-2</v>
      </c>
      <c r="D9">
        <v>9.4392000000000018E-2</v>
      </c>
      <c r="E9">
        <v>9.1476000000000002E-2</v>
      </c>
      <c r="F9">
        <v>8.9316000000000006E-2</v>
      </c>
      <c r="G9">
        <v>9.1800000000000007E-2</v>
      </c>
      <c r="H9">
        <v>9.3852000000000005E-2</v>
      </c>
      <c r="I9" s="4"/>
    </row>
    <row r="10" spans="1:55" x14ac:dyDescent="0.25">
      <c r="A10" s="4" t="s">
        <v>37</v>
      </c>
      <c r="B10" t="s">
        <v>9</v>
      </c>
      <c r="C10">
        <v>8.521200000000001E-2</v>
      </c>
      <c r="D10">
        <v>8.3592E-2</v>
      </c>
      <c r="E10">
        <v>8.8020000000000015E-2</v>
      </c>
      <c r="F10">
        <v>8.9424000000000003E-2</v>
      </c>
      <c r="G10">
        <v>8.3592E-2</v>
      </c>
      <c r="H10">
        <v>8.3592E-2</v>
      </c>
      <c r="I10" s="4"/>
    </row>
    <row r="11" spans="1:55" x14ac:dyDescent="0.25">
      <c r="B11" t="s">
        <v>10</v>
      </c>
      <c r="C11">
        <v>8.3700000000000011E-2</v>
      </c>
      <c r="D11">
        <v>8.2944000000000004E-2</v>
      </c>
      <c r="E11">
        <v>8.7372000000000005E-2</v>
      </c>
      <c r="F11">
        <v>8.6940000000000003E-2</v>
      </c>
      <c r="G11">
        <v>8.208E-2</v>
      </c>
      <c r="H11">
        <v>8.208E-2</v>
      </c>
      <c r="I11" s="4"/>
    </row>
    <row r="12" spans="1:55" x14ac:dyDescent="0.25">
      <c r="B12" t="s">
        <v>11</v>
      </c>
      <c r="C12">
        <v>9.3312000000000006E-2</v>
      </c>
      <c r="D12">
        <v>9.2124000000000011E-2</v>
      </c>
      <c r="E12">
        <v>8.9640000000000011E-2</v>
      </c>
      <c r="F12">
        <v>8.920800000000001E-2</v>
      </c>
      <c r="G12">
        <v>9.1908000000000004E-2</v>
      </c>
      <c r="H12">
        <v>9.2124000000000011E-2</v>
      </c>
      <c r="I12" s="4"/>
    </row>
    <row r="13" spans="1:55" x14ac:dyDescent="0.25">
      <c r="B13" t="s">
        <v>12</v>
      </c>
      <c r="C13">
        <v>8.4564E-2</v>
      </c>
      <c r="D13">
        <v>8.4348000000000006E-2</v>
      </c>
      <c r="E13">
        <v>8.8452000000000003E-2</v>
      </c>
      <c r="F13">
        <v>8.9856000000000005E-2</v>
      </c>
      <c r="G13">
        <v>8.2619999999999999E-2</v>
      </c>
      <c r="H13">
        <v>8.4024000000000001E-2</v>
      </c>
      <c r="I13" s="4"/>
    </row>
    <row r="14" spans="1:55" x14ac:dyDescent="0.25">
      <c r="C14" s="4"/>
      <c r="D14" s="4"/>
      <c r="E14" s="4"/>
      <c r="F14" s="4"/>
      <c r="G14" s="4"/>
      <c r="H14" s="4"/>
      <c r="I14" s="4"/>
      <c r="J14" s="4"/>
    </row>
    <row r="16" spans="1:55" x14ac:dyDescent="0.25">
      <c r="A16" t="s">
        <v>28</v>
      </c>
    </row>
    <row r="18" spans="1:4" x14ac:dyDescent="0.25">
      <c r="C18" t="s">
        <v>31</v>
      </c>
      <c r="D18" t="s">
        <v>32</v>
      </c>
    </row>
    <row r="19" spans="1:4" x14ac:dyDescent="0.25">
      <c r="B19" t="s">
        <v>29</v>
      </c>
      <c r="C19">
        <v>8.3400000000000002E-2</v>
      </c>
      <c r="D19">
        <v>8.4000000000000005E-2</v>
      </c>
    </row>
    <row r="20" spans="1:4" x14ac:dyDescent="0.25">
      <c r="B20" t="s">
        <v>30</v>
      </c>
      <c r="C20">
        <v>8.4199999999999997E-2</v>
      </c>
      <c r="D20">
        <v>8.4900000000000003E-2</v>
      </c>
    </row>
    <row r="24" spans="1:4" x14ac:dyDescent="0.25">
      <c r="C24" t="s">
        <v>40</v>
      </c>
    </row>
    <row r="25" spans="1:4" x14ac:dyDescent="0.25">
      <c r="B25" t="s">
        <v>39</v>
      </c>
      <c r="C25">
        <v>8.2799999999999999E-2</v>
      </c>
    </row>
    <row r="30" spans="1:4" x14ac:dyDescent="0.25">
      <c r="A30" t="s">
        <v>53</v>
      </c>
    </row>
    <row r="31" spans="1:4" x14ac:dyDescent="0.25">
      <c r="B31" t="s">
        <v>64</v>
      </c>
      <c r="C31">
        <f>_xlfn.T.TEST(D8:D13,C3:C4,2,2)</f>
        <v>2.2597821356498881E-3</v>
      </c>
    </row>
    <row r="33" spans="2:7" x14ac:dyDescent="0.25">
      <c r="B33" t="s">
        <v>54</v>
      </c>
      <c r="C33">
        <f>_xlfn.T.TEST(E8:E13,D8:D13,2,2)</f>
        <v>0.74616440400929984</v>
      </c>
    </row>
    <row r="34" spans="2:7" x14ac:dyDescent="0.25">
      <c r="B34" t="s">
        <v>55</v>
      </c>
      <c r="C34">
        <f>_xlfn.T.TEST(C9:H9,C10:H10,2,2)</f>
        <v>4.1188579151561874E-4</v>
      </c>
      <c r="F34" t="s">
        <v>67</v>
      </c>
      <c r="G34" t="s">
        <v>66</v>
      </c>
    </row>
    <row r="35" spans="2:7" x14ac:dyDescent="0.25">
      <c r="E35" t="s">
        <v>68</v>
      </c>
      <c r="F35">
        <v>9.3852000000000005E-2</v>
      </c>
      <c r="G35">
        <v>9.0936000000000003E-2</v>
      </c>
    </row>
    <row r="36" spans="2:7" x14ac:dyDescent="0.25">
      <c r="B36" t="s">
        <v>69</v>
      </c>
      <c r="C36">
        <f>_xlfn.T.TEST(F35:F37,G35:G37,2,2)</f>
        <v>3.3856509151848943E-2</v>
      </c>
      <c r="F36">
        <v>9.4392000000000018E-2</v>
      </c>
      <c r="G36">
        <v>9.1476000000000002E-2</v>
      </c>
    </row>
    <row r="37" spans="2:7" x14ac:dyDescent="0.25">
      <c r="B37" t="s">
        <v>70</v>
      </c>
      <c r="C37">
        <f>_xlfn.T.TEST(F39:F41,G39:G41,2,2)</f>
        <v>1.0880941633381793E-3</v>
      </c>
      <c r="F37">
        <v>9.2124000000000011E-2</v>
      </c>
      <c r="G37">
        <v>8.9640000000000011E-2</v>
      </c>
    </row>
    <row r="39" spans="2:7" x14ac:dyDescent="0.25">
      <c r="B39" t="s">
        <v>56</v>
      </c>
      <c r="C39">
        <f>_xlfn.T.TEST(D8:D13,C8:C13,2,2)</f>
        <v>0.78125545456953494</v>
      </c>
      <c r="E39" t="s">
        <v>65</v>
      </c>
      <c r="F39">
        <v>8.3592E-2</v>
      </c>
      <c r="G39">
        <v>8.8020000000000015E-2</v>
      </c>
    </row>
    <row r="40" spans="2:7" x14ac:dyDescent="0.25">
      <c r="B40" t="s">
        <v>57</v>
      </c>
      <c r="C40">
        <f>_xlfn.T.TEST(C8:H8,C9:H9,2,2)</f>
        <v>0.96403161600574461</v>
      </c>
      <c r="F40">
        <v>8.2944000000000004E-2</v>
      </c>
      <c r="G40">
        <v>8.7372000000000005E-2</v>
      </c>
    </row>
    <row r="41" spans="2:7" x14ac:dyDescent="0.25">
      <c r="F41">
        <v>8.4348000000000006E-2</v>
      </c>
      <c r="G41">
        <v>8.8452000000000003E-2</v>
      </c>
    </row>
    <row r="42" spans="2:7" x14ac:dyDescent="0.25">
      <c r="B42" t="s">
        <v>58</v>
      </c>
      <c r="C42">
        <f>_xlfn.T.TEST(H8:H13,D8:D13,2,2)</f>
        <v>0.9297071416937388</v>
      </c>
    </row>
    <row r="43" spans="2:7" x14ac:dyDescent="0.25">
      <c r="B43" t="s">
        <v>59</v>
      </c>
      <c r="C43">
        <f>_xlfn.T.TEST(C10:H10,C13:H13,2,2)</f>
        <v>0.9640850679905657</v>
      </c>
    </row>
    <row r="45" spans="2:7" x14ac:dyDescent="0.25">
      <c r="B45" t="s">
        <v>60</v>
      </c>
      <c r="C45">
        <f>_xlfn.T.TEST(G8:G13,D8:D13,2,2)</f>
        <v>0.68465126353411421</v>
      </c>
    </row>
    <row r="46" spans="2:7" x14ac:dyDescent="0.25">
      <c r="B46" t="s">
        <v>61</v>
      </c>
      <c r="C46">
        <f>_xlfn.T.TEST(C10:H10,C11:H11,2,2)</f>
        <v>0.35438077758457831</v>
      </c>
    </row>
    <row r="48" spans="2:7" x14ac:dyDescent="0.25">
      <c r="B48" t="s">
        <v>62</v>
      </c>
      <c r="C48">
        <f>_xlfn.T.TEST(D19:D20,C19:C20,2,2)</f>
        <v>0.39321196358786215</v>
      </c>
    </row>
    <row r="49" spans="1:3" x14ac:dyDescent="0.25">
      <c r="B49" t="s">
        <v>63</v>
      </c>
      <c r="C49">
        <f>_xlfn.T.TEST(C20:D20,C19:D19,2,2)</f>
        <v>0.20650795238412878</v>
      </c>
    </row>
    <row r="62" spans="1:3" x14ac:dyDescent="0.25">
      <c r="A62" t="s">
        <v>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42EFC-382A-4238-A6CF-E1A0C1C719D6}">
  <dimension ref="A3:E16"/>
  <sheetViews>
    <sheetView topLeftCell="A36" workbookViewId="0">
      <selection activeCell="A12" sqref="A12:E16"/>
    </sheetView>
  </sheetViews>
  <sheetFormatPr defaultRowHeight="15" x14ac:dyDescent="0.25"/>
  <cols>
    <col min="1" max="1" width="20.28515625" bestFit="1" customWidth="1"/>
    <col min="3" max="3" width="20.140625" bestFit="1" customWidth="1"/>
    <col min="4" max="5" width="12" bestFit="1" customWidth="1"/>
    <col min="6" max="6" width="8.7109375" customWidth="1"/>
  </cols>
  <sheetData>
    <row r="3" spans="1:5" x14ac:dyDescent="0.25">
      <c r="C3" t="s">
        <v>24</v>
      </c>
      <c r="D3" t="s">
        <v>23</v>
      </c>
      <c r="E3" t="s">
        <v>22</v>
      </c>
    </row>
    <row r="5" spans="1:5" ht="30" x14ac:dyDescent="0.25">
      <c r="A5" s="3" t="s">
        <v>21</v>
      </c>
      <c r="C5" s="2">
        <v>904.54783027455403</v>
      </c>
      <c r="D5" s="1">
        <v>2.2562447889079098</v>
      </c>
      <c r="E5" s="1">
        <v>7.1258448700761798E-2</v>
      </c>
    </row>
    <row r="6" spans="1:5" ht="30" x14ac:dyDescent="0.25">
      <c r="A6" s="3" t="s">
        <v>20</v>
      </c>
      <c r="C6" s="2">
        <v>4539.28235310128</v>
      </c>
      <c r="D6" s="1">
        <v>2.2620190920110899</v>
      </c>
      <c r="E6" s="1">
        <v>7.20248686702923E-2</v>
      </c>
    </row>
    <row r="7" spans="1:5" ht="30" x14ac:dyDescent="0.25">
      <c r="A7" s="3" t="s">
        <v>19</v>
      </c>
      <c r="C7" s="2">
        <v>9050.0619863050906</v>
      </c>
      <c r="D7" s="1">
        <v>2.26592283134265</v>
      </c>
      <c r="E7" s="1">
        <v>7.17970787091681E-2</v>
      </c>
    </row>
    <row r="8" spans="1:5" ht="30" x14ac:dyDescent="0.25">
      <c r="A8" s="3" t="s">
        <v>18</v>
      </c>
      <c r="C8" s="2">
        <v>18081.1970370034</v>
      </c>
      <c r="D8" s="1">
        <v>2.2674571410364601</v>
      </c>
      <c r="E8" s="1">
        <v>7.14644568662995E-2</v>
      </c>
    </row>
    <row r="9" spans="1:5" x14ac:dyDescent="0.25">
      <c r="C9" s="2"/>
      <c r="D9" s="1"/>
      <c r="E9" s="1"/>
    </row>
    <row r="10" spans="1:5" x14ac:dyDescent="0.25">
      <c r="C10" s="2"/>
      <c r="D10" s="1"/>
      <c r="E10" s="1"/>
    </row>
    <row r="11" spans="1:5" x14ac:dyDescent="0.25">
      <c r="C11" s="2"/>
      <c r="D11" s="1"/>
      <c r="E11" s="1"/>
    </row>
    <row r="12" spans="1:5" x14ac:dyDescent="0.25">
      <c r="A12" t="s">
        <v>17</v>
      </c>
      <c r="C12" s="2">
        <v>9050.0619863050906</v>
      </c>
      <c r="D12" s="1">
        <v>2.26592283134265</v>
      </c>
      <c r="E12" s="1">
        <v>7.17970787091681E-2</v>
      </c>
    </row>
    <row r="13" spans="1:5" x14ac:dyDescent="0.25">
      <c r="A13" t="s">
        <v>16</v>
      </c>
      <c r="C13" s="2">
        <v>1953.77671995439</v>
      </c>
      <c r="D13" s="1">
        <v>4.1690885633671098</v>
      </c>
      <c r="E13" s="1">
        <v>-0.54592871665954501</v>
      </c>
    </row>
    <row r="14" spans="1:5" x14ac:dyDescent="0.25">
      <c r="A14" t="s">
        <v>15</v>
      </c>
      <c r="C14" s="2">
        <v>8083.5956305587697</v>
      </c>
      <c r="D14" s="1">
        <v>2.3369315695745199</v>
      </c>
      <c r="E14" s="1">
        <v>6.8005327634693594E-2</v>
      </c>
    </row>
    <row r="15" spans="1:5" x14ac:dyDescent="0.25">
      <c r="A15" t="s">
        <v>14</v>
      </c>
      <c r="C15" s="2">
        <v>690.79481627948303</v>
      </c>
      <c r="D15" s="1">
        <v>3.3656492695897602</v>
      </c>
      <c r="E15" s="1">
        <v>2.8102540408642698E-2</v>
      </c>
    </row>
    <row r="16" spans="1:5" x14ac:dyDescent="0.25">
      <c r="A16" t="s">
        <v>13</v>
      </c>
      <c r="C16" s="2">
        <v>2098.1184589382801</v>
      </c>
      <c r="D16" s="1">
        <v>2.2293369893766299</v>
      </c>
      <c r="E16" s="1">
        <v>5.8127019832600303E-2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BAB-6018-4592-A044-2E4AB3167966}">
  <dimension ref="A4:G20"/>
  <sheetViews>
    <sheetView zoomScale="115" zoomScaleNormal="115" workbookViewId="0">
      <selection activeCell="C25" sqref="C25"/>
    </sheetView>
  </sheetViews>
  <sheetFormatPr defaultRowHeight="15" x14ac:dyDescent="0.25"/>
  <cols>
    <col min="1" max="1" width="26.7109375" bestFit="1" customWidth="1"/>
    <col min="2" max="2" width="26.85546875" bestFit="1" customWidth="1"/>
    <col min="3" max="3" width="20.28515625" bestFit="1" customWidth="1"/>
    <col min="4" max="4" width="22.5703125" bestFit="1" customWidth="1"/>
    <col min="5" max="5" width="40.140625" bestFit="1" customWidth="1"/>
    <col min="6" max="6" width="13.140625" bestFit="1" customWidth="1"/>
    <col min="7" max="7" width="12.5703125" bestFit="1" customWidth="1"/>
  </cols>
  <sheetData>
    <row r="4" spans="1:7" x14ac:dyDescent="0.25">
      <c r="E4" t="s">
        <v>27</v>
      </c>
    </row>
    <row r="5" spans="1:7" x14ac:dyDescent="0.25">
      <c r="C5" t="s">
        <v>50</v>
      </c>
      <c r="E5" t="s">
        <v>25</v>
      </c>
    </row>
    <row r="6" spans="1:7" x14ac:dyDescent="0.25">
      <c r="G6" t="s">
        <v>26</v>
      </c>
    </row>
    <row r="7" spans="1:7" x14ac:dyDescent="0.25">
      <c r="A7" t="s">
        <v>13</v>
      </c>
      <c r="C7" s="5">
        <v>2.2293369893766299</v>
      </c>
      <c r="E7" s="1">
        <f>MSE!G11</f>
        <v>8.208E-2</v>
      </c>
      <c r="G7">
        <v>0</v>
      </c>
    </row>
    <row r="8" spans="1:7" x14ac:dyDescent="0.25">
      <c r="A8" t="s">
        <v>17</v>
      </c>
      <c r="C8" s="5">
        <v>2.26592283134265</v>
      </c>
      <c r="E8" s="1">
        <f>E16</f>
        <v>8.3592E-2</v>
      </c>
      <c r="G8">
        <v>0</v>
      </c>
    </row>
    <row r="9" spans="1:7" x14ac:dyDescent="0.25">
      <c r="A9" t="s">
        <v>15</v>
      </c>
      <c r="C9" s="5">
        <v>2.3369315695745199</v>
      </c>
      <c r="E9" s="1">
        <f>MSE!H13</f>
        <v>8.4024000000000001E-2</v>
      </c>
      <c r="G9">
        <v>0</v>
      </c>
    </row>
    <row r="10" spans="1:7" x14ac:dyDescent="0.25">
      <c r="A10" t="s">
        <v>14</v>
      </c>
      <c r="C10" s="5">
        <v>3.3656492695897602</v>
      </c>
      <c r="E10" s="1">
        <f>MSE!C25</f>
        <v>8.2799999999999999E-2</v>
      </c>
      <c r="G10">
        <v>0</v>
      </c>
    </row>
    <row r="11" spans="1:7" x14ac:dyDescent="0.25">
      <c r="A11" t="s">
        <v>16</v>
      </c>
      <c r="C11" s="5">
        <v>4.1690885633671098</v>
      </c>
      <c r="E11" s="1">
        <f>MSE!C3</f>
        <v>0.10920000000000001</v>
      </c>
      <c r="G11">
        <v>0</v>
      </c>
    </row>
    <row r="12" spans="1:7" x14ac:dyDescent="0.25">
      <c r="C12" s="1"/>
    </row>
    <row r="15" spans="1:7" x14ac:dyDescent="0.25">
      <c r="C15" t="s">
        <v>51</v>
      </c>
    </row>
    <row r="16" spans="1:7" x14ac:dyDescent="0.25">
      <c r="A16" t="s">
        <v>17</v>
      </c>
      <c r="C16" s="1">
        <v>7.17970787091681E-2</v>
      </c>
      <c r="E16" s="1">
        <f>MSE!D10</f>
        <v>8.3592E-2</v>
      </c>
    </row>
    <row r="17" spans="1:5" x14ac:dyDescent="0.25">
      <c r="A17" t="s">
        <v>15</v>
      </c>
      <c r="C17" s="1">
        <v>6.8005327634693594E-2</v>
      </c>
      <c r="E17" s="1">
        <f>MSE!H13</f>
        <v>8.4024000000000001E-2</v>
      </c>
    </row>
    <row r="18" spans="1:5" x14ac:dyDescent="0.25">
      <c r="A18" t="s">
        <v>13</v>
      </c>
      <c r="C18" s="1">
        <v>5.8127019832600303E-2</v>
      </c>
      <c r="E18" s="1">
        <f>MSE!G11</f>
        <v>8.208E-2</v>
      </c>
    </row>
    <row r="19" spans="1:5" x14ac:dyDescent="0.25">
      <c r="A19" t="s">
        <v>14</v>
      </c>
      <c r="C19" s="1">
        <v>2.8102540408642698E-2</v>
      </c>
      <c r="E19">
        <f>MSE!C25</f>
        <v>8.2799999999999999E-2</v>
      </c>
    </row>
    <row r="20" spans="1:5" x14ac:dyDescent="0.25">
      <c r="A20" t="s">
        <v>16</v>
      </c>
      <c r="C20" s="1">
        <v>-0.54592871665954501</v>
      </c>
      <c r="E20" s="1">
        <f>MSE!C3</f>
        <v>0.10920000000000001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E890-BD1A-433D-8F9F-B4C1F41C807D}">
  <dimension ref="A2:C11"/>
  <sheetViews>
    <sheetView workbookViewId="0">
      <selection activeCell="Y21" sqref="Y21"/>
    </sheetView>
  </sheetViews>
  <sheetFormatPr defaultRowHeight="15" x14ac:dyDescent="0.25"/>
  <cols>
    <col min="1" max="1" width="25.7109375" bestFit="1" customWidth="1"/>
    <col min="3" max="3" width="26" bestFit="1" customWidth="1"/>
  </cols>
  <sheetData>
    <row r="2" spans="1:3" x14ac:dyDescent="0.25">
      <c r="C2" t="s">
        <v>42</v>
      </c>
    </row>
    <row r="4" spans="1:3" x14ac:dyDescent="0.25">
      <c r="A4" t="s">
        <v>41</v>
      </c>
      <c r="C4" s="6">
        <v>3.1015999999999999</v>
      </c>
    </row>
    <row r="5" spans="1:3" x14ac:dyDescent="0.25">
      <c r="A5" t="s">
        <v>45</v>
      </c>
      <c r="C5" s="6">
        <v>1.2713457606712599</v>
      </c>
    </row>
    <row r="6" spans="1:3" x14ac:dyDescent="0.25">
      <c r="A6" t="s">
        <v>44</v>
      </c>
      <c r="C6" s="6">
        <v>1.56193</v>
      </c>
    </row>
    <row r="7" spans="1:3" x14ac:dyDescent="0.25">
      <c r="A7" t="s">
        <v>47</v>
      </c>
      <c r="C7" s="6">
        <v>1.2878167725719301</v>
      </c>
    </row>
    <row r="8" spans="1:3" x14ac:dyDescent="0.25">
      <c r="A8" t="s">
        <v>49</v>
      </c>
      <c r="C8" s="6">
        <v>1.1529199999999999</v>
      </c>
    </row>
    <row r="9" spans="1:3" x14ac:dyDescent="0.25">
      <c r="A9" t="s">
        <v>43</v>
      </c>
      <c r="C9" s="6">
        <v>1.1641999999999999</v>
      </c>
    </row>
    <row r="10" spans="1:3" x14ac:dyDescent="0.25">
      <c r="A10" t="s">
        <v>46</v>
      </c>
      <c r="C10" s="6">
        <v>1.4025350000000001</v>
      </c>
    </row>
    <row r="11" spans="1:3" x14ac:dyDescent="0.25">
      <c r="A11" t="s">
        <v>48</v>
      </c>
      <c r="C11" s="6">
        <v>1.1106754701499999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MSE</vt:lpstr>
      <vt:lpstr>metrics</vt:lpstr>
      <vt:lpstr>compare_nlp</vt:lpstr>
      <vt:lpstr>compare_MLP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Arnoud De jonge</dc:creator>
  <cp:lastModifiedBy>Arnoud De jonge</cp:lastModifiedBy>
  <dcterms:created xsi:type="dcterms:W3CDTF">2023-05-16T11:53:26Z</dcterms:created>
  <dcterms:modified xsi:type="dcterms:W3CDTF">2023-05-22T16:30:51Z</dcterms:modified>
</cp:coreProperties>
</file>