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12" windowHeight="13800"/>
  </bookViews>
  <sheets>
    <sheet name="Overview" sheetId="7" r:id="rId1"/>
    <sheet name="SDD-R" sheetId="3" r:id="rId2"/>
    <sheet name="SDD-R+" sheetId="1" r:id="rId3"/>
    <sheet name="SDD-E Static" sheetId="4" r:id="rId4"/>
    <sheet name="SDD-E Static+" sheetId="8" r:id="rId5"/>
    <sheet name="SDD-E Dynamic" sheetId="5" r:id="rId6"/>
    <sheet name="SDD-E Dynamic+" sheetId="9" r:id="rId7"/>
    <sheet name="MGoF" sheetId="6" r:id="rId8"/>
    <sheet name="Anomalies" sheetId="2" r:id="rId9"/>
  </sheets>
  <calcPr calcId="144525"/>
</workbook>
</file>

<file path=xl/sharedStrings.xml><?xml version="1.0" encoding="utf-8"?>
<sst xmlns="http://schemas.openxmlformats.org/spreadsheetml/2006/main" count="580" uniqueCount="94">
  <si>
    <t>Time(ms)</t>
  </si>
  <si>
    <t>1st Level Centralized</t>
  </si>
  <si>
    <t>2nd Level Equalized</t>
  </si>
  <si>
    <t>SDD-R</t>
  </si>
  <si>
    <t>SDD-R+</t>
  </si>
  <si>
    <t>SDD-E Static</t>
  </si>
  <si>
    <t>SDD-E Static+</t>
  </si>
  <si>
    <t>SDD-E Dynamic</t>
  </si>
  <si>
    <t>SDD-E Dynamic+</t>
  </si>
  <si>
    <t>MGoF</t>
  </si>
  <si>
    <t>α=0.1</t>
  </si>
  <si>
    <t>α=0.2</t>
  </si>
  <si>
    <t>α=0.3</t>
  </si>
  <si>
    <t>α=0.4</t>
  </si>
  <si>
    <t>α=0.5</t>
  </si>
  <si>
    <t>α=0.6</t>
  </si>
  <si>
    <t>α=0.7</t>
  </si>
  <si>
    <t>α=0.8</t>
  </si>
  <si>
    <t>α=0.9</t>
  </si>
  <si>
    <t>Precision(%)</t>
  </si>
  <si>
    <t>Recall(%)</t>
  </si>
  <si>
    <t>Accuracy(%)</t>
  </si>
  <si>
    <t>F1(%)</t>
  </si>
  <si>
    <t>TP</t>
  </si>
  <si>
    <t>TN</t>
  </si>
  <si>
    <t>FP</t>
  </si>
  <si>
    <t>FN</t>
  </si>
  <si>
    <r>
      <rPr>
        <b/>
        <sz val="11"/>
        <color theme="1"/>
        <rFont val="文泉驿微米黑"/>
        <charset val="134"/>
      </rPr>
      <t>α</t>
    </r>
    <r>
      <rPr>
        <b/>
        <sz val="11"/>
        <color theme="1"/>
        <rFont val="Calibri"/>
        <charset val="134"/>
        <scheme val="minor"/>
      </rPr>
      <t>=0.1</t>
    </r>
  </si>
  <si>
    <t>AVG</t>
  </si>
  <si>
    <r>
      <rPr>
        <b/>
        <sz val="11"/>
        <color theme="1"/>
        <rFont val="文泉驿微米黑"/>
        <charset val="134"/>
      </rPr>
      <t>α</t>
    </r>
    <r>
      <rPr>
        <b/>
        <sz val="11"/>
        <color theme="1"/>
        <rFont val="Calibri"/>
        <charset val="134"/>
        <scheme val="minor"/>
      </rPr>
      <t>=0.2</t>
    </r>
  </si>
  <si>
    <r>
      <rPr>
        <b/>
        <sz val="11"/>
        <color theme="1"/>
        <rFont val="文泉驿微米黑"/>
        <charset val="134"/>
      </rPr>
      <t>α</t>
    </r>
    <r>
      <rPr>
        <b/>
        <sz val="11"/>
        <color theme="1"/>
        <rFont val="Calibri"/>
        <charset val="134"/>
        <scheme val="minor"/>
      </rPr>
      <t>=0.3</t>
    </r>
  </si>
  <si>
    <r>
      <rPr>
        <b/>
        <sz val="11"/>
        <color theme="1"/>
        <rFont val="文泉驿微米黑"/>
        <charset val="134"/>
      </rPr>
      <t>α</t>
    </r>
    <r>
      <rPr>
        <b/>
        <sz val="11"/>
        <color theme="1"/>
        <rFont val="Calibri"/>
        <charset val="134"/>
        <scheme val="minor"/>
      </rPr>
      <t>=0.4</t>
    </r>
  </si>
  <si>
    <r>
      <rPr>
        <b/>
        <sz val="11"/>
        <color theme="1"/>
        <rFont val="文泉驿微米黑"/>
        <charset val="134"/>
      </rPr>
      <t>α</t>
    </r>
    <r>
      <rPr>
        <b/>
        <sz val="11"/>
        <color theme="1"/>
        <rFont val="Calibri"/>
        <charset val="134"/>
        <scheme val="minor"/>
      </rPr>
      <t>=0.5</t>
    </r>
  </si>
  <si>
    <r>
      <rPr>
        <b/>
        <sz val="11"/>
        <color theme="1"/>
        <rFont val="文泉驿微米黑"/>
        <charset val="134"/>
      </rPr>
      <t>α</t>
    </r>
    <r>
      <rPr>
        <b/>
        <sz val="11"/>
        <color theme="1"/>
        <rFont val="Calibri"/>
        <charset val="134"/>
        <scheme val="minor"/>
      </rPr>
      <t>=0.6</t>
    </r>
  </si>
  <si>
    <r>
      <rPr>
        <b/>
        <sz val="11"/>
        <color theme="1"/>
        <rFont val="文泉驿微米黑"/>
        <charset val="134"/>
      </rPr>
      <t>α</t>
    </r>
    <r>
      <rPr>
        <b/>
        <sz val="11"/>
        <color theme="1"/>
        <rFont val="Calibri"/>
        <charset val="134"/>
        <scheme val="minor"/>
      </rPr>
      <t>=0.7</t>
    </r>
  </si>
  <si>
    <r>
      <rPr>
        <b/>
        <sz val="11"/>
        <color theme="1"/>
        <rFont val="文泉驿微米黑"/>
        <charset val="134"/>
      </rPr>
      <t>α</t>
    </r>
    <r>
      <rPr>
        <b/>
        <sz val="11"/>
        <color theme="1"/>
        <rFont val="Calibri"/>
        <charset val="134"/>
        <scheme val="minor"/>
      </rPr>
      <t>=0.8</t>
    </r>
  </si>
  <si>
    <r>
      <rPr>
        <b/>
        <sz val="11"/>
        <color theme="1"/>
        <rFont val="文泉驿微米黑"/>
        <charset val="134"/>
      </rPr>
      <t>α</t>
    </r>
    <r>
      <rPr>
        <b/>
        <sz val="11"/>
        <color theme="1"/>
        <rFont val="Calibri"/>
        <charset val="134"/>
        <scheme val="minor"/>
      </rPr>
      <t>=0.9</t>
    </r>
  </si>
  <si>
    <t>(17 un&gt;ua)</t>
  </si>
  <si>
    <t>(21 un&gt;ua)</t>
  </si>
  <si>
    <t>(5 un&gt;ua)</t>
  </si>
  <si>
    <r>
      <rPr>
        <sz val="11"/>
        <color theme="1"/>
        <rFont val="文泉驿微米黑"/>
        <charset val="134"/>
      </rPr>
      <t>α</t>
    </r>
    <r>
      <rPr>
        <sz val="11"/>
        <color theme="1"/>
        <rFont val="Calibri"/>
        <charset val="134"/>
        <scheme val="minor"/>
      </rPr>
      <t>=0.1</t>
    </r>
  </si>
  <si>
    <t>[13, 18, 34, 41, 54, 59, 68, 76, 90, 102, 111, 132, 133, 137, 139, 174, 187, 195, 205, 215, 218, 257, 263, 267, 279, 284, 288, 295, 307, 308, 313, 319]</t>
  </si>
  <si>
    <t>[0, 18, 26, 28, 37, 50, 60, 63, 66, 77, 83, 85, 91, 93, 148, 153, 154, 158, 168, 170, 178, 189, 212, 227, 228, 244, 248, 252, 287, 292, 313, 322]</t>
  </si>
  <si>
    <t>[5, 10, 15, 25, 37, 45, 49, 61, 107, 137, 138, 149, 156, 164, 165, 169, 188, 210, 211, 234, 248, 261, 262, 265, 273, 274, 278, 279, 303, 306, 320, 322]</t>
  </si>
  <si>
    <t>[4, 14, 61, 72, 112, 113, 123, 126, 133, 142, 147, 159, 163, 181, 185, 195, 217, 220, 228, 229, 235, 238, 241, 252, 255, 259, 260, 280, 282, 289, 292, 295]</t>
  </si>
  <si>
    <t>[1, 3, 8, 11, 15, 18, 45, 52, 57, 68, 75, 80, 88, 124, 131, 137, 153, 161, 192, 195, 201, 225, 226, 255, 268, 269, 280, 285, 298, 299, 301, 320]</t>
  </si>
  <si>
    <r>
      <rPr>
        <sz val="11"/>
        <color theme="1"/>
        <rFont val="文泉驿微米黑"/>
        <charset val="134"/>
      </rPr>
      <t>α</t>
    </r>
    <r>
      <rPr>
        <sz val="11"/>
        <color theme="1"/>
        <rFont val="Calibri"/>
        <charset val="134"/>
        <scheme val="minor"/>
      </rPr>
      <t>=0.2</t>
    </r>
  </si>
  <si>
    <t>[2, 3, 9, 11, 18, 26, 28, 36, 37, 39, 41, 48, 53, 54, 55, 57, 65, 66, 71, 76, 84, 88, 106, 114, 115, 128, 132, 135, 140, 141, 142, 147, 148, 149, 154, 159, 167, 168, 172, 191, 200, 202, 206, 213, 214, 215, 218, 224, 232, 233, 234, 237, 238, 244, 246, 247, 253, 258, 259, 287, 289, 291, 292, 313, 318]</t>
  </si>
  <si>
    <t>[9, 13, 20, 25, 27, 28, 42, 47, 48, 50, 52, 56, 58, 61, 67, 70, 85, 90, 93, 97, 101, 102, 103, 117, 120, 123, 132, 133, 134, 138, 140, 141, 153, 155, 160, 161, 169, 179, 195, 197, 209, 215, 218, 221, 224, 225, 232, 235, 239, 244, 248, 249, 253, 258, 261, 264, 267, 287, 295, 299, 302, 303, 314, 317, 324]</t>
  </si>
  <si>
    <t>[2, 12, 18, 26, 36, 40, 48, 49, 55, 56, 61, 67, 68, 70, 71, 72, 74, 78, 82, 83, 105, 110, 114, 125, 128, 133, 137, 153, 175, 176, 185, 192, 194, 196, 199, 201, 207, 208, 211, 212, 219, 222, 225, 229, 231, 233, 245, 246, 247, 260, 264, 265, 266, 273, 275, 279, 283, 284, 290, 294, 297, 308, 313, 315, 324]</t>
  </si>
  <si>
    <t>[1, 16, 23, 24, 25, 37, 43, 49, 52, 56, 58, 59, 65, 75, 78, 79, 86, 92, 94, 95, 96, 99, 108, 111, 113, 115, 118, 120, 125, 128, 130, 133, 136, 147, 158, 161, 164, 170, 172, 174, 179, 182, 186, 193, 202, 206, 207, 209, 210, 212, 222, 229, 232, 251, 257, 262, 280, 290, 296, 297, 302, 303, 315, 317, 320]</t>
  </si>
  <si>
    <t>[2, 8, 10, 18, 25, 28, 39, 52, 55, 60, 65, 66, 77, 78, 80, 86, 108, 113, 116, 117, 125, 127, 132, 138, 140, 142, 143, 149, 160, 161, 171, 172, 181, 188, 197, 201, 207, 209, 212, 218, 224, 225, 228, 230, 234, 241, 247, 248, 249, 250, 256, 273, 278, 279, 283, 289, 290, 291, 295, 300, 306, 307, 311, 313, 321]</t>
  </si>
  <si>
    <r>
      <rPr>
        <sz val="11"/>
        <color theme="1"/>
        <rFont val="文泉驿微米黑"/>
        <charset val="134"/>
      </rPr>
      <t>α</t>
    </r>
    <r>
      <rPr>
        <sz val="11"/>
        <color theme="1"/>
        <rFont val="Calibri"/>
        <charset val="134"/>
        <scheme val="minor"/>
      </rPr>
      <t>=0.3</t>
    </r>
  </si>
  <si>
    <t>[0, 7, 13, 14, 18, 19, 20, 27, 33, 36, 39, 45, 49, 53, 57, 58, 60, 69, 70, 71, 72, 76, 86, 87, 92, 94, 98, 99, 102, 103, 104, 105, 108, 111, 112, 115, 116, 118, 125, 126, 129, 132, 135, 138, 143, 144, 151, 152, 153, 155, 158, 159, 161, 163, 171, 172, 182, 183, 185, 188, 189, 196, 197, 200, 201, 205, 214, 223, 226, 227, 232, 234, 239, 243, 255, 259, 263, 264, 267, 269, 274, 275, 276, 278, 279, 280, 296, 299, 300, 303, 304, 306, 309, 317, 319, 321, 322]</t>
  </si>
  <si>
    <t>[0, 3, 9, 12, 18, 19, 25, 29, 33, 38, 44, 45, 47, 52, 57, 62, 64, 70, 71, 82, 86, 88, 90, 92, 94, 96, 99, 100, 102, 104, 105, 111, 112, 115, 116, 120, 123, 124, 126, 130, 134, 148, 152, 154, 157, 158, 162, 163, 166, 172, 174, 179, 183, 184, 185, 186, 189, 190, 194, 196, 197, 200, 209, 211, 212, 222, 225, 226, 228, 235, 239, 241, 243, 248, 254, 255, 258, 260, 261, 272, 273, 275, 277, 278, 282, 292, 295, 298, 299, 300, 302, 303, 304, 308, 318, 319, 322]</t>
  </si>
  <si>
    <t>[1, 2, 4, 9, 11, 18, 24, 37, 38, 40, 56, 60, 63, 65, 67, 75, 76, 78, 80, 82, 84, 85, 86, 87, 91, 101, 103, 104, 105, 110, 112, 113, 115, 116, 123, 127, 134, 138, 143, 145, 153, 157, 163, 167, 168, 179, 184, 187, 195, 197, 199, 200, 202, 204, 207, 211, 212, 213, 214, 218, 223, 228, 230, 232, 237, 243, 248, 255, 256, 261, 265, 267, 268, 270, 271, 272, 274, 278, 286, 288, 290, 291, 293, 294, 296, 298, 300, 302, 303, 304, 308, 311, 314, 317, 318, 321, 322]</t>
  </si>
  <si>
    <t>[2, 5, 14, 18, 25, 26, 28, 33, 34, 39, 42, 43, 44, 48, 54, 55, 56, 62, 64, 66, 68, 72, 73, 76, 82, 86, 96, 99, 101, 103, 113, 114, 117, 118, 123, 124, 128, 131, 134, 136, 137, 138, 140, 141, 142, 143, 157, 165, 166, 170, 173, 175, 178, 181, 185, 186, 187, 188, 189, 190, 198, 200, 208, 209, 210, 214, 215, 221, 222, 226, 227, 230, 233, 238, 245, 246, 253, 255, 256, 257, 258, 259, 264, 267, 268, 270, 274, 280, 292, 295, 308, 309, 312, 313, 316, 318, 319]</t>
  </si>
  <si>
    <t>[2, 5, 9, 11, 13, 27, 28, 31, 32, 33, 44, 46, 47, 48, 50, 54, 55, 57, 64, 65, 68, 70, 73, 74, 77, 81, 84, 96, 99, 107, 108, 114, 117, 120, 123, 130, 142, 143, 144, 148, 151, 154, 156, 161, 163, 168, 170, 171, 175, 177, 178, 179, 182, 183, 187, 195, 196, 199, 202, 206, 211, 213, 216, 217, 218, 219, 221, 224, 229, 230, 232, 244, 245, 246, 251, 254, 256, 257, 258, 264, 267, 268, 271, 275, 284, 287, 288, 299, 306, 308, 309, 311, 313, 314, 316, 319, 324]</t>
  </si>
  <si>
    <r>
      <rPr>
        <sz val="11"/>
        <color theme="1"/>
        <rFont val="文泉驿微米黑"/>
        <charset val="134"/>
      </rPr>
      <t>α</t>
    </r>
    <r>
      <rPr>
        <sz val="11"/>
        <color theme="1"/>
        <rFont val="Calibri"/>
        <charset val="134"/>
        <scheme val="minor"/>
      </rPr>
      <t>=0.4</t>
    </r>
  </si>
  <si>
    <t>[0, 2, 5, 16, 18, 19, 21, 22, 23, 26, 33, 34, 35, 36, 42, 46, 47, 50, 51, 52, 55, 57, 59, 60, 62, 63, 67, 69, 72, 73, 74, 75, 76, 77, 79, 80, 81, 82, 84, 86, 90, 94, 99, 101, 102, 108, 110, 112, 114, 120, 129, 134, 135, 136, 139, 140, 142, 145, 146, 147, 148, 151, 156, 157, 158, 159, 162, 171, 176, 177, 180, 184, 187, 195, 196, 197, 200, 204, 206, 207, 208, 209, 211, 212, 215, 217, 218, 219, 225, 227, 228, 233, 235, 239, 240, 242, 248, 250, 253, 254, 255, 260, 261, 262, 269, 270, 274, 277, 278, 279, 281, 282, 285, 290, 291, 295, 297, 298, 300, 301, 302, 304, 307, 308, 309, 313, 318, 319, 320, 321]</t>
  </si>
  <si>
    <t>[2, 4, 7, 10, 13, 16, 20, 21, 28, 29, 30, 36, 37, 40, 41, 42, 50, 52, 53, 56, 59, 60, 62, 69, 72, 73, 74, 75, 79, 86, 94, 96, 98, 100, 101, 106, 107, 111, 112, 113, 115, 121, 124, 126, 127, 132, 135, 137, 139, 142, 146, 148, 151, 152, 154, 160, 161, 162, 164, 167, 168, 171, 172, 173, 174, 178, 186, 187, 191, 193, 195, 197, 201, 202, 205, 208, 217, 219, 220, 222, 231, 232, 233, 236, 238, 241, 242, 245, 247, 248, 249, 251, 252, 256, 258, 259, 260, 262, 263, 265, 267, 269, 274, 278, 279, 280, 281, 282, 286, 288, 289, 290, 291, 293, 294, 295, 297, 299, 301, 306, 307, 308, 309, 310, 311, 313, 318, 320, 323, 324]</t>
  </si>
  <si>
    <t>[1, 2, 3, 5, 6, 8, 9, 11, 13, 14, 15, 18, 19, 21, 27, 30, 37, 41, 47, 49, 52, 53, 54, 65, 67, 69, 72, 74, 75, 76, 77, 80, 81, 83, 84, 86, 90, 92, 95, 96, 99, 101, 102, 103, 105, 111, 113, 117, 119, 124, 125, 126, 127, 135, 136, 138, 139, 140, 144, 146, 153, 156, 160, 161, 168, 169, 173, 175, 176, 179, 182, 184, 185, 189, 191, 195, 196, 197, 201, 206, 208, 210, 211, 215, 216, 219, 222, 224, 226, 227, 228, 231, 233, 234, 235, 237, 242, 246, 248, 251, 257, 260, 261, 264, 266, 267, 272, 273, 275, 277, 278, 279, 280, 281, 282, 283, 285, 291, 293, 298, 300, 303, 306, 309, 311, 312, 316, 317, 323, 324]</t>
  </si>
  <si>
    <t>[1, 2, 3, 6, 8, 9, 10, 13, 15, 17, 23, 24, 26, 30, 32, 35, 39, 41, 42, 43, 44, 49, 50, 51, 55, 57, 58, 60, 61, 63, 65, 67, 70, 73, 76, 77, 79, 84, 86, 88, 93, 95, 98, 103, 104, 108, 114, 124, 126, 128, 133, 136, 140, 142, 149, 154, 156, 158, 159, 160, 161, 163, 167, 169, 171, 173, 176, 184, 186, 193, 196, 200, 201, 202, 203, 207, 208, 210, 213, 214, 215, 217, 218, 221, 223, 226, 228, 230, 231, 236, 237, 241, 242, 244, 249, 251, 254, 260, 263, 264, 270, 271, 272, 274, 277, 278, 280, 282, 283, 285, 288, 289, 290, 292, 294, 298, 300, 301, 303, 307, 308, 313, 314, 316, 318, 319, 320, 322, 323, 324]</t>
  </si>
  <si>
    <t>[0, 5, 6, 8, 13, 17, 18, 19, 20, 21, 23, 24, 25, 26, 31, 34, 35, 37, 39, 42, 43, 45, 46, 47, 50, 51, 54, 56, 61, 64, 68, 77, 80, 82, 83, 87, 93, 97, 102, 103, 107, 110, 111, 112, 113, 115, 124, 126, 129, 130, 135, 136, 137, 139, 140, 141, 142, 143, 145, 146, 150, 154, 155, 156, 158, 164, 165, 166, 168, 171, 173, 175, 179, 180, 183, 184, 185, 186, 188, 191, 192, 193, 201, 205, 206, 207, 208, 212, 213, 215, 222, 225, 228, 236, 246, 248, 252, 253, 254, 255, 258, 262, 263, 264, 266, 270, 271, 272, 276, 277, 283, 285, 286, 287, 288, 289, 291, 294, 295, 297, 300, 303, 305, 311, 312, 315, 316, 318, 322, 324]</t>
  </si>
  <si>
    <r>
      <rPr>
        <sz val="11"/>
        <color theme="1"/>
        <rFont val="文泉驿微米黑"/>
        <charset val="134"/>
      </rPr>
      <t>α</t>
    </r>
    <r>
      <rPr>
        <sz val="11"/>
        <color theme="1"/>
        <rFont val="Calibri"/>
        <charset val="134"/>
        <scheme val="minor"/>
      </rPr>
      <t>=0.5</t>
    </r>
  </si>
  <si>
    <t>[3, 4, 9, 10, 12, 13, 14, 17, 20, 21, 22, 23, 24, 25, 28, 29, 30, 32, 34, 35, 36, 37, 38, 41, 44, 46, 49, 52, 56, 60, 62, 63, 64, 65, 70, 71, 74, 75, 77, 83, 85, 86, 87, 88, 89, 93, 94, 97, 98, 101, 105, 106, 108, 110, 111, 117, 119, 120, 127, 128, 129, 131, 132, 134, 136, 138, 139, 140, 142, 143, 146, 147, 148, 149, 153, 157, 159, 161, 166, 167, 171, 172, 173, 177, 178, 180, 182, 185, 187, 188, 189, 191, 192, 193, 194, 195, 196, 198, 199, 200, 202, 203, 204, 205, 209, 211, 214, 215, 216, 219, 220, 221, 222, 228, 229, 232, 233, 234, 235, 237, 239, 240, 241, 243, 244, 245, 248, 250, 254, 256, 261, 262, 263, 266, 272, 275, 276, 277, 280, 281, 283, 286, 288, 290, 291, 292, 296, 297, 299, 301, 304, 308, 309, 311, 312, 313, 314, 315, 316, 317, 319, 321]</t>
  </si>
  <si>
    <t>[0, 1, 3, 4, 5, 6, 8, 10, 13, 14, 15, 16, 17, 19, 20, 22, 25, 26, 27, 28, 31, 32, 33, 35, 38, 42, 44, 47, 55, 56, 57, 62, 64, 65, 67, 74, 75, 76, 78, 79, 82, 84, 85, 86, 89, 92, 93, 94, 95, 96, 97, 98, 99, 100, 103, 105, 106, 107, 109, 113, 114, 115, 117, 123, 125, 128, 129, 133, 135, 136, 137, 140, 141, 142, 146, 149, 150, 151, 154, 161, 162, 166, 167, 168, 169, 170, 172, 173, 176, 178, 180, 184, 186, 187, 190, 191, 192, 196, 197, 199, 201, 202, 203, 204, 208, 214, 219, 221, 226, 229, 230, 231, 233, 235, 236, 239, 240, 244, 245, 246, 251, 253, 254, 255, 259, 263, 266, 267, 268, 271, 272, 273, 276, 277, 279, 281, 282, 284, 286, 287, 288, 290, 292, 294, 295, 296, 298, 300, 301, 303, 305, 307, 309, 310, 311, 312, 316, 317, 319, 321, 322, 323]</t>
  </si>
  <si>
    <t>[0, 1, 7, 8, 12, 13, 15, 17, 18, 19, 22, 23, 24, 25, 26, 27, 29, 35, 36, 38, 41, 43, 44, 45, 47, 49, 50, 54, 56, 57, 58, 60, 63, 65, 66, 67, 68, 71, 72, 73, 75, 76, 77, 83, 89, 94, 97, 99, 100, 101, 103, 105, 106, 107, 111, 112, 113, 117, 118, 120, 121, 122, 125, 126, 128, 129, 130, 132, 133, 137, 139, 141, 145, 146, 151, 153, 154, 158, 160, 163, 164, 167, 173, 182, 187, 195, 196, 197, 199, 200, 204, 205, 206, 209, 210, 212, 213, 214, 215, 216, 217, 220, 223, 224, 225, 231, 232, 233, 234, 235, 238, 239, 240, 242, 243, 244, 245, 246, 247, 249, 251, 252, 253, 258, 261, 263, 265, 266, 268, 269, 277, 278, 280, 283, 285, 287, 288, 293, 294, 295, 297, 298, 299, 300, 302, 303, 305, 306, 307, 308, 310, 311, 312, 313, 315, 317, 319, 320, 321, 322, 323, 324]</t>
  </si>
  <si>
    <t>[2, 4, 5, 6, 7, 9, 10, 11, 12, 13, 14, 15, 17, 18, 21, 22, 24, 27, 28, 34, 36, 37, 40, 42, 47, 49, 51, 52, 54, 56, 60, 61, 63, 64, 65, 66, 67, 70, 78, 80, 81, 83, 84, 85, 86, 88, 89, 90, 91, 96, 100, 102, 103, 105, 108, 114, 115, 116, 118, 121, 125, 128, 129, 132, 135, 137, 139, 142, 143, 146, 147, 148, 151, 152, 153, 156, 157, 159, 164, 165, 166, 167, 168, 169, 170, 171, 172, 176, 177, 179, 183, 186, 190, 193, 194, 195, 196, 197, 198, 201, 204, 207, 209, 210, 211, 212, 219, 220, 221, 222, 225, 226, 230, 231, 234, 235, 238, 239, 240, 241, 243, 245, 250, 251, 252, 255, 256, 257, 259, 260, 261, 262, 263, 265, 266, 268, 269, 273, 277, 278, 279, 280, 281, 284, 286, 292, 295, 297, 298, 299, 301, 303, 305, 307, 311, 312, 313, 315, 317, 318, 319, 320]</t>
  </si>
  <si>
    <t>[0, 3, 7, 11, 12, 13, 14, 17, 19, 20, 22, 23, 24, 25, 27, 28, 31, 32, 35, 38, 40, 42, 46, 47, 50, 52, 55, 56, 57, 58, 59, 61, 67, 69, 70, 72, 75, 80, 81, 82, 83, 84, 86, 88, 89, 91, 94, 100, 101, 102, 104, 105, 107, 108, 109, 110, 112, 113, 114, 116, 117, 118, 120, 121, 128, 132, 133, 134, 135, 137, 140, 141, 142, 143, 144, 145, 146, 150, 151, 152, 153, 154, 159, 160, 161, 163, 167, 168, 171, 175, 177, 180, 182, 185, 187, 189, 193, 196, 197, 198, 199, 201, 204, 207, 212, 214, 216, 217, 218, 219, 221, 224, 225, 230, 231, 232, 234, 235, 236, 237, 238, 242, 243, 244, 245, 246, 249, 251, 254, 257, 260, 263, 265, 268, 269, 274, 279, 280, 281, 283, 288, 289, 290, 292, 295, 297, 299, 300, 301, 302, 303, 304, 305, 307, 308, 309, 311, 313, 316, 317, 321, 324]</t>
  </si>
  <si>
    <r>
      <rPr>
        <sz val="11"/>
        <color theme="1"/>
        <rFont val="文泉驿微米黑"/>
        <charset val="134"/>
      </rPr>
      <t>α</t>
    </r>
    <r>
      <rPr>
        <sz val="11"/>
        <color theme="1"/>
        <rFont val="Calibri"/>
        <charset val="134"/>
        <scheme val="minor"/>
      </rPr>
      <t>=0.6</t>
    </r>
  </si>
  <si>
    <t>[0, 2, 3, 4, 5, 6, 8, 9, 10, 11, 12, 13, 14, 17, 18, 19, 20, 21, 22, 23, 24, 25, 26, 28, 29, 31, 32, 34, 37, 39, 43, 47, 49, 53, 56, 58, 60, 61, 62, 66, 68, 69, 70, 71, 72, 73, 74, 75, 78, 79, 80, 82, 83, 86, 87, 88, 89, 91, 92, 93, 94, 95, 96, 97, 100, 103, 105, 107, 108, 109, 110, 113, 115, 117, 118, 119, 121, 122, 123, 124, 125, 126, 127, 128, 130, 132, 136, 137, 139, 140, 142, 143, 144, 147, 148, 149, 151, 153, 155, 157, 158, 159, 160, 161, 163, 164, 167, 168, 174, 175, 176, 178, 179, 181, 182, 183, 184, 185, 190, 191, 192, 194, 195, 197, 199, 201, 203, 205, 208, 209, 213, 214, 216, 218, 221, 222, 224, 225, 226, 227, 228, 229, 231, 232, 233, 235, 236, 237, 241, 244, 245, 247, 248, 252, 255, 257, 259, 261, 263, 264, 266, 268, 269, 270, 271, 274, 278, 279, 281, 283, 284, 286, 289, 292, 293, 295, 296, 297, 299, 301, 302, 303, 304, 305, 307, 308, 310, 312, 313, 315, 316, 317, 320, 321, 323]</t>
  </si>
  <si>
    <t>[0, 1, 2, 3, 5, 7, 8, 9, 10, 11, 12, 13, 15, 17, 18, 20, 22, 23, 24, 25, 29, 34, 35, 36, 37, 40, 41, 42, 43, 44, 45, 46, 47, 48, 51, 52, 53, 55, 57, 59, 60, 64, 65, 66, 67, 69, 70, 72, 73, 74, 75, 77, 78, 79, 80, 81, 83, 85, 90, 92, 94, 96, 99, 100, 103, 104, 106, 108, 109, 110, 111, 113, 115, 116, 118, 119, 120, 121, 125, 126, 127, 128, 130, 132, 133, 135, 136, 138, 140, 142, 143, 144, 146, 147, 149, 150, 156, 157, 158, 160, 162, 164, 165, 166, 167, 168, 169, 170, 174, 175, 177, 178, 179, 180, 183, 184, 186, 188, 191, 192, 196, 197, 198, 199, 200, 201, 205, 207, 208, 209, 212, 214, 215, 216, 217, 218, 219, 221, 224, 225, 226, 227, 228, 229, 230, 234, 237, 238, 239, 240, 241, 242, 243, 245, 246, 248, 249, 250, 252, 253, 254, 257, 258, 260, 263, 266, 271, 273, 276, 280, 281, 282, 283, 286, 287, 288, 290, 291, 292, 297, 301, 303, 305, 306, 310, 311, 312, 313, 314, 317, 318, 320, 321, 323, 324]</t>
  </si>
  <si>
    <t>[0, 1, 3, 4, 5, 6, 7, 8, 9, 10, 11, 13, 16, 17, 18, 19, 22, 24, 25, 28, 29, 31, 34, 36, 37, 39, 40, 41, 42, 43, 45, 47, 48, 49, 50, 52, 54, 55, 56, 57, 59, 60, 61, 62, 63, 64, 65, 66, 67, 70, 71, 72, 76, 79, 83, 88, 89, 91, 93, 94, 96, 97, 98, 102, 103, 104, 105, 106, 107, 108, 109, 112, 114, 115, 118, 119, 121, 123, 125, 128, 130, 134, 135, 140, 142, 144, 145, 147, 150, 151, 152, 155, 156, 157, 159, 161, 163, 167, 168, 169, 170, 171, 175, 180, 182, 184, 185, 186, 188, 189, 190, 194, 196, 198, 199, 200, 201, 204, 205, 206, 207, 208, 209, 210, 212, 215, 216, 219, 220, 222, 224, 225, 226, 227, 229, 230, 232, 233, 234, 236, 239, 240, 241, 243, 244, 247, 251, 252, 255, 256, 257, 259, 260, 262, 263, 264, 267, 268, 270, 272, 273, 274, 275, 276, 279, 280, 281, 282, 285, 286, 287, 289, 290, 291, 292, 293, 294, 295, 296, 297, 298, 299, 301, 303, 304, 305, 307, 310, 311, 313, 315, 316, 318, 319, 320]</t>
  </si>
  <si>
    <t>[0, 3, 5, 7, 9, 10, 12, 14, 15, 16, 17, 18, 19, 20, 21, 22, 24, 25, 27, 28, 29, 30, 31, 34, 37, 38, 42, 43, 44, 45, 47, 48, 49, 50, 53, 54, 55, 56, 58, 59, 60, 62, 63, 64, 65, 66, 71, 73, 74, 75, 77, 78, 79, 80, 81, 82, 83, 85, 86, 87, 89, 90, 92, 94, 96, 98, 101, 103, 104, 109, 111, 116, 117, 118, 121, 122, 123, 126, 127, 130, 131, 132, 133, 134, 136, 137, 140, 143, 144, 145, 146, 147, 148, 150, 151, 153, 154, 156, 158, 159, 160, 161, 162, 163, 165, 166, 169, 170, 172, 173, 174, 175, 177, 181, 182, 185, 189, 190, 192, 193, 195, 196, 197, 199, 200, 201, 204, 209, 211, 212, 214, 215, 216, 217, 218, 219, 222, 223, 225, 230, 231, 236, 240, 241, 246, 248, 249, 253, 254, 255, 256, 257, 258, 260, 262, 263, 264, 266, 267, 269, 270, 271, 273, 274, 278, 279, 280, 284, 287, 289, 290, 291, 292, 296, 298, 299, 300, 301, 302, 303, 304, 305, 306, 307, 308, 309, 312, 313, 314, 317, 318, 320, 321, 322, 323]</t>
  </si>
  <si>
    <t>[0, 1, 2, 3, 5, 6, 8, 9, 10, 14, 16, 17, 18, 19, 21, 26, 27, 28, 29, 30, 31, 32, 33, 34, 35, 36, 38, 39, 41, 42, 43, 44, 45, 47, 49, 51, 53, 54, 55, 56, 57, 63, 64, 67, 68, 69, 70, 71, 72, 74, 75, 76, 82, 83, 84, 85, 87, 88, 90, 91, 92, 93, 96, 100, 101, 103, 104, 105, 106, 109, 111, 113, 114, 118, 119, 121, 123, 124, 125, 128, 131, 134, 136, 137, 138, 139, 141, 143, 145, 146, 147, 148, 151, 152, 154, 155, 157, 158, 160, 161, 162, 164, 165, 170, 171, 172, 174, 175, 176, 179, 182, 183, 185, 187, 189, 190, 191, 192, 193, 194, 195, 197, 198, 200, 201, 204, 205, 206, 207, 209, 211, 212, 217, 218, 220, 222, 223, 225, 228, 233, 235, 238, 239, 240, 242, 243, 245, 246, 248, 254, 255, 256, 258, 259, 261, 263, 264, 266, 268, 270, 273, 274, 276, 277, 278, 279, 282, 285, 287, 288, 291, 292, 293, 294, 295, 296, 299, 301, 302, 303, 304, 305, 306, 307, 309, 310, 311, 314, 315, 316, 317, 318, 321, 322, 323]</t>
  </si>
  <si>
    <r>
      <rPr>
        <sz val="11"/>
        <color theme="1"/>
        <rFont val="文泉驿微米黑"/>
        <charset val="134"/>
      </rPr>
      <t>α</t>
    </r>
    <r>
      <rPr>
        <sz val="11"/>
        <color theme="1"/>
        <rFont val="Calibri"/>
        <charset val="134"/>
        <scheme val="minor"/>
      </rPr>
      <t>=0.7</t>
    </r>
  </si>
  <si>
    <t>[0, 2, 3, 4, 5, 6, 7, 8, 9, 11, 12, 14, 16, 20, 21, 22, 23, 27, 28, 29, 30, 31, 32, 34, 36, 37, 39, 42, 45, 46, 47, 48, 49, 50, 51, 52, 53, 55, 56, 59, 60, 61, 62, 63, 65, 66, 67, 68, 69, 71, 73, 74, 77, 78, 81, 82, 83, 84, 85, 86, 87, 89, 90, 92, 93, 94, 95, 98, 99, 101, 103, 105, 106, 107, 108, 109, 110, 111, 115, 117, 118, 119, 120, 123, 126, 127, 128, 129, 130, 132, 133, 134, 135, 136, 137, 138, 139, 140, 141, 143, 144, 145, 146, 147, 149, 150, 151, 152, 156, 157, 158, 160, 161, 162, 166, 167, 168, 169, 170, 171, 172, 173, 175, 177, 178, 180, 182, 183, 184, 186, 187, 188, 190, 191, 192, 193, 195, 196, 197, 199, 200, 201, 204, 205, 207, 209, 211, 212, 213, 215, 216, 217, 219, 220, 221, 223, 224, 227, 228, 229, 230, 231, 232, 233, 234, 235, 236, 238, 240, 242, 243, 245, 247, 249, 250, 252, 253, 255, 258, 259, 260, 261, 262, 264, 266, 268, 269, 270, 271, 273, 274, 275, 277, 278, 280, 281, 284, 285, 286, 287, 288, 289, 290, 291, 292, 295, 296, 297, 299, 301, 304, 305, 306, 307, 309, 310, 311, 312, 313, 314, 316, 317, 320, 321, 322, 323, 324]</t>
  </si>
  <si>
    <t>[0, 1, 4, 6, 7, 10, 12, 14, 15, 17, 18, 19, 20, 21, 22, 23, 25, 26, 29, 30, 31, 34, 36, 37, 38, 41, 43, 44, 45, 47, 48, 49, 50, 51, 52, 53, 55, 56, 59, 61, 62, 63, 64, 66, 68, 70, 71, 72, 73, 74, 75, 79, 81, 82, 85, 86, 87, 88, 89, 91, 92, 93, 94, 97, 98, 99, 100, 101, 102, 103, 104, 105, 107, 108, 109, 110, 112, 113, 114, 116, 118, 119, 121, 123, 124, 127, 129, 131, 132, 134, 135, 136, 137, 138, 139, 140, 141, 142, 143, 146, 147, 148, 149, 150, 152, 154, 157, 158, 160, 161, 163, 165, 166, 167, 169, 170, 171, 172, 173, 176, 177, 178, 179, 180, 181, 182, 183, 184, 185, 186, 189, 190, 192, 194, 195, 196, 197, 200, 201, 203, 204, 205, 206, 207, 208, 209, 212, 213, 214, 215, 216, 218, 219, 220, 221, 222, 225, 226, 227, 228, 229, 230, 231, 232, 233, 234, 235, 237, 238, 239, 240, 241, 242, 244, 245, 246, 247, 248, 249, 252, 253, 254, 255, 257, 258, 259, 260, 261, 263, 264, 266, 269, 270, 271, 273, 275, 276, 277, 279, 281, 283, 284, 287, 289, 290, 291, 292, 293, 295, 296, 297, 299, 301, 302, 303, 304, 305, 306, 307, 310, 312, 313, 316, 317, 318, 321, 323]</t>
  </si>
  <si>
    <t>[0, 1, 2, 5, 7, 8, 9, 10, 12, 13, 14, 15, 16, 18, 19, 22, 23, 24, 25, 27, 29, 31, 35, 36, 37, 38, 39, 41, 42, 44, 45, 48, 49, 50, 51, 52, 53, 56, 58, 60, 63, 64, 65, 66, 67, 68, 69, 71, 72, 73, 75, 76, 77, 78, 80, 81, 82, 83, 84, 86, 88, 89, 90, 91, 92, 95, 96, 98, 99, 101, 103, 105, 106, 107, 108, 110, 111, 112, 113, 114, 115, 116, 117, 120, 121, 123, 124, 125, 127, 128, 129, 133, 134, 135, 137, 138, 139, 140, 142, 143, 144, 145, 146, 148, 149, 150, 153, 155, 156, 157, 158, 159, 161, 162, 163, 164, 165, 166, 167, 170, 171, 172, 174, 175, 176, 177, 178, 179, 180, 181, 182, 183, 184, 186, 188, 189, 191, 194, 195, 197, 198, 199, 201, 204, 206, 207, 209, 211, 212, 215, 216, 217, 218, 221, 222, 226, 229, 230, 231, 233, 234, 235, 236, 237, 238, 241, 243, 244, 245, 246, 248, 252, 253, 254, 255, 256, 257, 258, 260, 262, 264, 265, 267, 268, 269, 270, 272, 273, 275, 277, 278, 281, 282, 283, 284, 285, 286, 288, 290, 291, 292, 293, 294, 295, 296, 297, 299, 300, 301, 303, 304, 306, 307, 308, 309, 310, 311, 312, 313, 314, 315, 316, 317, 318, 319, 322, 323]</t>
  </si>
  <si>
    <t>[1, 3, 4, 6, 8, 9, 10, 11, 12, 13, 15, 16, 17, 18, 19, 20, 21, 22, 23, 24, 29, 31, 32, 33, 34, 36, 37, 39, 40, 41, 42, 43, 44, 47, 48, 49, 50, 51, 52, 55, 56, 57, 58, 60, 61, 62, 63, 64, 65, 66, 67, 68, 69, 70, 71, 72, 73, 75, 77, 78, 79, 80, 81, 83, 84, 85, 86, 89, 92, 93, 94, 95, 97, 98, 99, 100, 101, 102, 103, 104, 105, 106, 107, 108, 109, 110, 112, 114, 115, 116, 120, 121, 123, 124, 125, 127, 129, 130, 131, 133, 134, 135, 136, 138, 139, 140, 141, 142, 145, 146, 147, 148, 150, 152, 155, 156, 157, 158, 159, 160, 161, 163, 164, 165, 168, 169, 170, 173, 174, 175, 176, 179, 180, 182, 183, 185, 186, 187, 188, 189, 194, 196, 197, 198, 199, 200, 201, 202, 205, 206, 208, 209, 210, 211, 212, 213, 214, 215, 216, 217, 218, 220, 221, 222, 223, 224, 225, 226, 227, 228, 230, 232, 236, 237, 238, 241, 242, 243, 244, 247, 249, 250, 253, 256, 257, 258, 259, 260, 261, 263, 264, 266, 267, 268, 269, 270, 271, 273, 274, 276, 277, 280, 281, 284, 285, 287, 288, 289, 291, 293, 294, 296, 297, 299, 301, 303, 305, 306, 308, 311, 312, 313, 317, 319, 322, 323, 324]</t>
  </si>
  <si>
    <t>[0, 2, 3, 4, 5, 7, 8, 10, 12, 13, 16, 18, 19, 20, 21, 23, 25, 26, 27, 28, 29, 30, 31, 33, 34, 35, 37, 39, 40, 42, 44, 45, 46, 49, 50, 51, 52, 53, 54, 55, 56, 57, 58, 59, 60, 61, 64, 65, 66, 68, 71, 72, 75, 76, 77, 78, 80, 82, 84, 85, 87, 88, 90, 91, 92, 93, 94, 95, 96, 97, 99, 100, 102, 103, 104, 105, 107, 108, 109, 111, 113, 114, 115, 116, 117, 122, 123, 124, 126, 128, 129, 131, 132, 133, 135, 136, 137, 141, 142, 147, 148, 149, 150, 151, 154, 155, 157, 158, 161, 162, 163, 167, 168, 171, 172, 173, 174, 175, 177, 179, 180, 181, 182, 184, 186, 188, 189, 190, 192, 193, 195, 196, 197, 200, 201, 202, 203, 204, 205, 206, 208, 209, 212, 213, 214, 215, 216, 217, 218, 219, 220, 221, 223, 224, 225, 226, 228, 230, 232, 233, 234, 235, 236, 237, 238, 239, 240, 243, 245, 246, 247, 248, 249, 250, 252, 254, 255, 256, 258, 259, 261, 262, 263, 265, 266, 267, 269, 270, 271, 272, 274, 275, 276, 277, 278, 280, 283, 284, 285, 286, 287, 288, 290, 292, 293, 296, 298, 300, 302, 303, 304, 305, 306, 308, 309, 311, 312, 313, 315, 316, 317, 318, 319, 320, 321, 322, 324]</t>
  </si>
  <si>
    <r>
      <rPr>
        <sz val="11"/>
        <color theme="1"/>
        <rFont val="文泉驿微米黑"/>
        <charset val="134"/>
      </rPr>
      <t>α</t>
    </r>
    <r>
      <rPr>
        <sz val="11"/>
        <color theme="1"/>
        <rFont val="Calibri"/>
        <charset val="134"/>
        <scheme val="minor"/>
      </rPr>
      <t>=0.8</t>
    </r>
  </si>
  <si>
    <t>[0, 2, 3, 4, 5, 6, 7, 8, 9, 10, 11, 12, 14, 15, 16, 17, 20, 21, 22, 23, 24, 25, 27, 28, 29, 30, 31, 32, 33, 34, 35, 36, 37, 41, 43, 44, 45, 48, 49, 50, 51, 52, 53, 54, 55, 56, 57, 58, 59, 60, 64, 65, 66, 67, 69, 70, 71, 74, 75, 76, 77, 78, 79, 80, 81, 83, 84, 85, 86, 87, 88, 89, 90, 91, 92, 93, 94, 95, 97, 98, 101, 102, 103, 104, 105, 106, 107, 109, 110, 111, 112, 113, 114, 118, 119, 123, 124, 125, 126, 127, 128, 129, 131, 132, 133, 135, 136, 137, 138, 139, 140, 141, 142, 143, 144, 145, 146, 147, 148, 152, 153, 155, 156, 157, 158, 162, 163, 164, 165, 167, 168, 169, 172, 173, 174, 175, 176, 177, 178, 180, 181, 182, 183, 184, 185, 186, 187, 188, 189, 190, 191, 192, 194, 195, 196, 197, 198, 199, 200, 201, 203, 204, 205, 207, 209, 211, 212, 213, 214, 215, 216, 217, 218, 219, 220, 221, 222, 223, 224, 225, 226, 227, 229, 231, 232, 233, 234, 235, 236, 237, 238, 241, 242, 243, 244, 246, 247, 248, 249, 250, 253, 254, 255, 256, 257, 258, 261, 262, 263, 264, 265, 266, 267, 268, 269, 270, 271, 272, 273, 275, 276, 278, 279, 280, 281, 282, 283, 284, 285, 286, 287, 289, 290, 291, 292, 293, 294, 295, 296, 297, 299, 300, 301, 302, 303, 304, 307, 308, 309, 310, 311, 312, 313, 315, 316, 317, 319, 320, 321, 323]</t>
  </si>
  <si>
    <t>[0, 1, 2, 3, 4, 5, 6, 7, 9, 10, 11, 12, 13, 14, 15, 16, 17, 18, 19, 20, 21, 22, 23, 24, 25, 26, 27, 28, 29, 30, 31, 32, 35, 36, 38, 39, 40, 42, 44, 45, 46, 47, 48, 49, 50, 51, 52, 53, 54, 55, 56, 57, 59, 60, 61, 62, 63, 64, 65, 66, 67, 68, 69, 70, 71, 73, 74, 75, 76, 77, 78, 79, 81, 83, 84, 85, 86, 89, 90, 91, 92, 93, 95, 96, 97, 98, 99, 100, 101, 102, 103, 104, 105, 106, 107, 110, 111, 112, 113, 114, 115, 116, 117, 118, 119, 120, 121, 122, 123, 124, 125, 127, 129, 130, 131, 134, 135, 136, 137, 138, 139, 141, 142, 143, 144, 145, 146, 147, 148, 149, 150, 151, 152, 155, 156, 157, 158, 160, 161, 162, 163, 165, 168, 169, 170, 174, 176, 177, 178, 181, 184, 185, 186, 187, 188, 189, 190, 191, 192, 193, 195, 196, 198, 199, 200, 201, 202, 204, 205, 206, 207, 208, 209, 210, 211, 212, 214, 215, 216, 217, 219, 220, 221, 222, 223, 225, 226, 227, 228, 229, 231, 232, 233, 234, 235, 236, 238, 239, 240, 242, 243, 244, 246, 248, 249, 250, 251, 252, 253, 254, 255, 256, 257, 259, 260, 261, 262, 263, 265, 267, 268, 269, 270, 272, 273, 274, 275, 277, 278, 279, 281, 283, 284, 285, 287, 289, 290, 291, 292, 293, 297, 300, 301, 302, 303, 305, 307, 309, 310, 311, 312, 313, 315, 316, 318, 319, 321, 322, 323, 324]</t>
  </si>
  <si>
    <t>[2, 3, 5, 6, 7, 8, 9, 10, 11, 12, 14, 15, 16, 17, 18, 19, 21, 22, 23, 24, 25, 27, 28, 29, 30, 31, 32, 33, 34, 35, 36, 37, 38, 40, 41, 44, 45, 46, 47, 48, 49, 50, 51, 52, 53, 55, 57, 58, 59, 60, 61, 62, 64, 65, 66, 67, 68, 69, 70, 71, 73, 75, 76, 79, 80, 83, 84, 85, 87, 88, 90, 92, 93, 94, 95, 96, 99, 100, 101, 102, 103, 104, 105, 106, 107, 108, 109, 111, 112, 113, 115, 118, 119, 120, 122, 123, 124, 125, 126, 127, 128, 129, 130, 131, 132, 133, 134, 135, 137, 138, 139, 140, 141, 142, 144, 145, 146, 147, 148, 150, 152, 153, 154, 156, 158, 159, 161, 163, 165, 166, 167, 168, 169, 170, 172, 173, 174, 175, 176, 178, 179, 180, 181, 182, 183, 184, 185, 186, 187, 188, 189, 191, 192, 194, 195, 196, 197, 198, 199, 200, 201, 203, 205, 206, 207, 208, 210, 211, 212, 213, 214, 216, 217, 219, 220, 221, 222, 223, 224, 225, 226, 227, 228, 231, 232, 233, 234, 235, 236, 237, 238, 240, 241, 242, 243, 244, 245, 246, 247, 248, 249, 250, 251, 252, 253, 254, 255, 258, 259, 260, 261, 262, 264, 265, 266, 267, 268, 269, 270, 271, 272, 273, 274, 275, 276, 277, 278, 279, 280, 281, 283, 285, 286, 287, 288, 290, 292, 294, 295, 296, 299, 300, 301, 303, 304, 305, 306, 307, 308, 309, 312, 314, 315, 316, 317, 318, 320, 322, 323, 324]</t>
  </si>
  <si>
    <t>[0, 1, 3, 4, 5, 6, 9, 10, 11, 12, 13, 14, 16, 17, 18, 19, 21, 22, 23, 24, 26, 27, 31, 32, 34, 37, 38, 39, 41, 42, 43, 44, 46, 48, 49, 50, 51, 52, 53, 54, 55, 57, 58, 59, 61, 62, 64, 65, 66, 67, 68, 69, 70, 72, 73, 74, 75, 76, 77, 78, 79, 80, 81, 82, 83, 84, 85, 86, 87, 88, 89, 90, 91, 92, 93, 94, 95, 98, 100, 101, 103, 105, 106, 107, 108, 109, 111, 112, 113, 115, 117, 118, 119, 121, 122, 123, 124, 125, 126, 127, 129, 130, 131, 132, 133, 135, 139, 142, 143, 144, 145, 146, 147, 148, 149, 150, 151, 152, 153, 155, 156, 157, 158, 159, 160, 161, 162, 164, 165, 166, 167, 168, 169, 170, 171, 172, 174, 175, 176, 178, 180, 181, 182, 183, 184, 185, 186, 187, 188, 189, 191, 192, 193, 194, 195, 196, 198, 201, 202, 203, 204, 205, 207, 209, 210, 211, 212, 214, 215, 218, 219, 220, 221, 222, 223, 224, 225, 226, 230, 231, 233, 234, 235, 236, 237, 238, 239, 240, 242, 243, 244, 245, 246, 247, 248, 250, 251, 253, 254, 255, 256, 257, 259, 261, 262, 263, 264, 265, 266, 267, 268, 270, 271, 272, 273, 274, 275, 276, 277, 278, 280, 281, 282, 284, 285, 286, 287, 289, 290, 291, 292, 293, 294, 295, 297, 298, 300, 301, 302, 303, 304, 305, 306, 307, 308, 309, 310, 311, 312, 313, 314, 315, 317, 318, 319, 320, 321, 322, 323, 324]</t>
  </si>
  <si>
    <t>[1, 2, 3, 4, 5, 6, 7, 8, 10, 11, 12, 13, 14, 15, 16, 17, 19, 20, 21, 22, 23, 25, 27, 29, 30, 31, 34, 35, 37, 38, 39, 40, 41, 42, 43, 46, 47, 49, 50, 51, 52, 53, 54, 55, 56, 58, 59, 60, 61, 62, 64, 65, 66, 68, 70, 71, 72, 73, 74, 75, 76, 77, 78, 80, 81, 83, 84, 85, 86, 88, 89, 90, 91, 92, 93, 94, 95, 96, 98, 99, 100, 102, 104, 105, 106, 107, 108, 110, 111, 112, 113, 115, 116, 117, 118, 119, 120, 121, 122, 125, 126, 127, 129, 131, 132, 133, 135, 136, 137, 138, 139, 140, 141, 142, 143, 144, 145, 146, 147, 148, 149, 151, 152, 154, 155, 156, 157, 158, 159, 163, 164, 165, 166, 168, 170, 171, 172, 174, 176, 177, 178, 179, 180, 181, 182, 183, 184, 185, 186, 187, 188, 189, 190, 191, 192, 194, 195, 196, 197, 198, 199, 200, 202, 203, 205, 206, 207, 209, 210, 211, 212, 213, 215, 216, 218, 219, 220, 221, 222, 223, 224, 225, 226, 227, 228, 229, 230, 232, 233, 234, 235, 236, 237, 238, 239, 241, 242, 243, 244, 245, 247, 248, 249, 250, 251, 252, 253, 254, 256, 257, 258, 259, 260, 262, 264, 265, 266, 269, 270, 271, 272, 273, 274, 275, 276, 277, 278, 280, 281, 283, 284, 286, 287, 288, 289, 290, 291, 292, 293, 294, 295, 296, 297, 298, 300, 301, 303, 307, 309, 310, 311, 312, 314, 315, 316, 318, 321, 322, 323, 324]</t>
  </si>
  <si>
    <r>
      <rPr>
        <sz val="11"/>
        <color theme="1"/>
        <rFont val="文泉驿微米黑"/>
        <charset val="134"/>
      </rPr>
      <t>α</t>
    </r>
    <r>
      <rPr>
        <sz val="11"/>
        <color theme="1"/>
        <rFont val="Calibri"/>
        <charset val="134"/>
        <scheme val="minor"/>
      </rPr>
      <t>=0.9</t>
    </r>
  </si>
  <si>
    <t>[0, 1, 2, 3, 4, 5, 6, 7, 9, 10, 11, 12, 13, 14, 15, 16, 17, 18, 19, 20, 21, 22, 23, 24, 25, 26, 27, 28, 29, 30, 31, 32, 34, 35, 36, 37, 39, 40, 41, 42, 43, 44, 45, 46, 47, 48, 49, 50, 51, 52, 53, 54, 55, 56, 57, 58, 59, 60, 62, 63, 64, 65, 66, 67, 68, 69, 70, 71, 72, 73, 74, 75, 76, 77, 78, 79, 80, 81, 82, 83, 84, 85, 87, 88, 89, 90, 91, 92, 93, 94, 95, 96, 97, 98, 99, 100, 102, 104, 105, 106, 108, 109, 110, 111, 112, 113, 114, 115, 116, 117, 118, 119, 120, 121, 122, 123, 125, 126, 127, 128, 129, 131, 133, 134, 135, 136, 137, 138, 139, 140, 141, 142, 143, 144, 145, 146, 147, 149, 150, 151, 152, 153, 154, 155, 156, 157, 158, 159, 160, 162, 163, 165, 166, 167, 168, 169, 170, 171, 172, 173, 174, 175, 176, 177, 178, 179, 180, 182, 183, 184, 186, 187, 188, 189, 190, 191, 192, 193, 194, 195, 196, 197, 198, 199, 200, 201, 202, 203, 205, 206, 207, 208, 209, 210, 211, 214, 215, 216, 217, 219, 220, 221, 222, 223, 225, 226, 227, 228, 229, 230, 232, 233, 234, 235, 236, 238, 239, 240, 241, 242, 243, 244, 245, 247, 248, 249, 250, 251, 252, 253, 254, 256, 257, 258, 259, 260, 261, 262, 263, 264, 265, 266, 267, 269, 272, 273, 274, 275, 277, 278, 279, 281, 282, 283, 284, 285, 286, 287, 288, 289, 290, 291, 292, 293, 295, 296, 297, 298, 300, 301, 302, 303, 304, 305, 306, 308, 309, 310, 311, 312, 313, 314, 315, 316, 317, 318, 319, 320, 321, 322, 323, 324]</t>
  </si>
  <si>
    <t>[0, 2, 3, 4, 5, 6, 7, 8, 9, 10, 11, 12, 14, 15, 16, 17, 18, 19, 20, 21, 22, 23, 24, 26, 27, 28, 29, 30, 31, 32, 34, 35, 37, 38, 39, 40, 41, 42, 43, 44, 45, 46, 47, 48, 49, 50, 51, 52, 53, 54, 55, 56, 57, 58, 59, 60, 61, 62, 63, 64, 65, 67, 68, 69, 70, 71, 72, 73, 74, 75, 76, 77, 78, 79, 80, 81, 83, 84, 85, 86, 87, 88, 89, 90, 91, 92, 93, 94, 96, 97, 98, 99, 100, 102, 104, 105, 106, 107, 108, 109, 111, 112, 113, 114, 115, 116, 117, 118, 119, 120, 121, 122, 123, 124, 125, 126, 127, 128, 129, 130, 131, 132, 133, 134, 135, 136, 137, 138, 139, 140, 141, 142, 143, 144, 145, 146, 148, 149, 150, 151, 152, 153, 156, 157, 158, 159, 160, 161, 163, 164, 165, 166, 167, 168, 169, 170, 171, 173, 174, 175, 176, 177, 178, 179, 180, 182, 183, 184, 185, 186, 187, 188, 189, 190, 192, 194, 195, 197, 198, 199, 200, 202, 203, 204, 205, 206, 207, 208, 209, 210, 211, 212, 213, 214, 215, 216, 217, 218, 219, 220, 221, 222, 223, 224, 225, 226, 227, 228, 229, 230, 231, 232, 233, 234, 235, 236, 237, 238, 239, 240, 241, 242, 243, 244, 245, 246, 247, 248, 250, 251, 252, 253, 254, 255, 256, 257, 259, 260, 261, 262, 263, 264, 265, 266, 269, 270, 271, 273, 274, 275, 276, 277, 278, 279, 280, 283, 284, 285, 287, 288, 289, 290, 291, 292, 293, 294, 296, 297, 298, 299, 300, 301, 302, 303, 306, 307, 308, 309, 310, 312, 313, 314, 315, 316, 317, 318, 319, 320, 321, 322, 323, 324]</t>
  </si>
  <si>
    <t>[0, 1, 2, 3, 4, 5, 6, 7, 8, 9, 10, 11, 12, 14, 15, 17, 18, 19, 21, 22, 23, 24, 25, 27, 28, 29, 30, 31, 32, 33, 34, 35, 38, 39, 40, 41, 42, 43, 44, 45, 46, 47, 48, 49, 50, 51, 52, 53, 54, 55, 56, 57, 58, 59, 60, 61, 62, 63, 64, 65, 66, 67, 68, 69, 70, 71, 72, 73, 74, 75, 76, 78, 79, 80, 81, 82, 83, 84, 85, 86, 87, 88, 89, 90, 91, 92, 93, 94, 96, 97, 98, 99, 100, 101, 102, 103, 104, 106, 107, 108, 109, 110, 113, 115, 116, 117, 118, 119, 120, 121, 122, 123, 124, 125, 126, 127, 128, 129, 130, 131, 132, 133, 134, 136, 137, 138, 139, 140, 141, 142, 143, 144, 145, 146, 147, 148, 149, 150, 151, 152, 153, 154, 155, 156, 157, 158, 159, 160, 161, 163, 164, 165, 166, 167, 169, 170, 171, 172, 173, 174, 175, 176, 177, 178, 179, 180, 181, 182, 183, 184, 186, 187, 188, 189, 191, 192, 193, 194, 195, 196, 197, 198, 199, 200, 201, 202, 203, 204, 205, 206, 207, 208, 209, 210, 211, 213, 214, 215, 216, 217, 218, 219, 220, 221, 222, 223, 224, 225, 227, 228, 229, 230, 231, 232, 233, 234, 236, 238, 239, 241, 242, 243, 244, 245, 247, 249, 250, 251, 252, 253, 254, 256, 257, 258, 259, 260, 261, 262, 263, 264, 265, 267, 268, 269, 270, 271, 272, 273, 274, 275, 277, 278, 279, 280, 281, 282, 283, 284, 285, 286, 287, 288, 289, 290, 291, 293, 294, 295, 296, 297, 298, 300, 301, 302, 303, 304, 305, 309, 310, 311, 312, 313, 314, 316, 317, 318, 319, 320, 321, 322, 323, 324]</t>
  </si>
  <si>
    <t>[0, 1, 2, 4, 5, 6, 9, 10, 11, 12, 13, 14, 15, 16, 17, 18, 19, 20, 21, 23, 24, 25, 26, 28, 29, 30, 31, 32, 33, 34, 35, 36, 37, 38, 40, 41, 42, 43, 44, 45, 46, 47, 48, 49, 50, 51, 52, 53, 55, 56, 57, 58, 59, 60, 61, 62, 63, 64, 65, 66, 68, 69, 70, 71, 72, 73, 74, 76, 77, 78, 79, 80, 81, 82, 83, 84, 85, 86, 87, 88, 89, 90, 91, 92, 93, 94, 95, 96, 98, 99, 100, 101, 102, 103, 104, 105, 106, 108, 109, 110, 111, 112, 113, 114, 116, 117, 118, 119, 120, 121, 122, 123, 124, 125, 126, 127, 128, 129, 130, 131, 132, 133, 134, 135, 136, 138, 139, 140, 141, 142, 143, 144, 145, 146, 147, 148, 149, 150, 151, 152, 153, 155, 156, 157, 158, 159, 160, 161, 162, 164, 165, 167, 168, 169, 170, 171, 172, 175, 176, 177, 178, 179, 181, 182, 183, 185, 186, 187, 188, 189, 190, 191, 192, 194, 195, 196, 197, 198, 199, 200, 201, 202, 203, 204, 205, 206, 207, 208, 209, 210, 212, 213, 214, 215, 217, 218, 219, 221, 222, 223, 224, 225, 226, 227, 228, 229, 230, 231, 232, 233, 234, 235, 236, 237, 238, 240, 241, 242, 243, 244, 245, 246, 247, 248, 249, 250, 252, 253, 255, 256, 258, 259, 260, 261, 262, 263, 264, 265, 266, 267, 269, 270, 271, 272, 273, 274, 275, 276, 277, 278, 279, 280, 281, 282, 283, 284, 285, 286, 287, 288, 289, 290, 291, 292, 294, 295, 296, 298, 299, 300, 301, 302, 303, 304, 305, 307, 308, 309, 310, 311, 312, 313, 314, 315, 316, 317, 318, 319, 320, 321, 322, 323]</t>
  </si>
  <si>
    <t>[1, 2, 3, 4, 5, 6, 7, 8, 9, 10, 11, 12, 13, 14, 15, 16, 17, 19, 21, 22, 23, 24, 25, 26, 27, 28, 29, 30, 31, 32, 33, 34, 35, 36, 37, 38, 39, 40, 41, 42, 43, 44, 45, 46, 47, 48, 49, 50, 51, 52, 53, 54, 55, 56, 57, 58, 59, 60, 62, 63, 64, 65, 66, 67, 68, 69, 70, 71, 72, 73, 74, 75, 76, 77, 78, 79, 80, 81, 82, 83, 85, 86, 87, 88, 89, 90, 91, 92, 93, 94, 95, 97, 98, 99, 100, 101, 102, 103, 104, 105, 107, 108, 109, 110, 111, 112, 113, 114, 115, 116, 117, 118, 119, 120, 121, 123, 124, 125, 126, 127, 128, 129, 130, 131, 132, 133, 134, 135, 136, 137, 138, 140, 142, 143, 144, 145, 146, 147, 148, 149, 150, 151, 152, 153, 155, 156, 157, 158, 159, 161, 162, 163, 164, 166, 167, 169, 170, 171, 172, 173, 174, 175, 176, 178, 179, 181, 182, 183, 185, 186, 187, 188, 189, 190, 191, 192, 193, 194, 195, 196, 197, 199, 200, 201, 202, 203, 205, 206, 207, 208, 209, 210, 213, 214, 215, 216, 218, 219, 220, 222, 223, 224, 225, 226, 227, 228, 229, 230, 231, 232, 233, 234, 235, 236, 237, 238, 239, 240, 241, 242, 243, 245, 246, 248, 249, 250, 251, 252, 253, 254, 255, 256, 257, 258, 259, 260, 261, 262, 263, 266, 267, 268, 269, 270, 272, 274, 275, 276, 277, 278, 279, 280, 281, 282, 283, 284, 285, 286, 287, 288, 289, 290, 291, 292, 293, 294, 295, 296, 297, 298, 300, 301, 302, 303, 304, 305, 307, 308, 310, 311, 312, 313, 314, 315, 316, 317, 318, 319, 320, 321, 322, 323]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</si>
</sst>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1"/>
      <color theme="1"/>
      <name val="文泉驿微米黑"/>
      <charset val="134"/>
    </font>
    <font>
      <b/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1"/>
      <color theme="1"/>
      <name val="文泉驿微米黑"/>
      <charset val="134"/>
    </font>
    <font>
      <sz val="11"/>
      <color rgb="FFFF0000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4"/>
  <sheetViews>
    <sheetView tabSelected="1" topLeftCell="A37" workbookViewId="0">
      <selection activeCell="I56" sqref="I56:O64"/>
    </sheetView>
  </sheetViews>
  <sheetFormatPr defaultColWidth="9" defaultRowHeight="13.8"/>
  <cols>
    <col min="1" max="1" width="7.85833333333333" customWidth="1"/>
    <col min="2" max="15" width="16.5" customWidth="1"/>
  </cols>
  <sheetData>
    <row r="1" ht="19.2" spans="1:1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ht="16.2" spans="1:15">
      <c r="A2" s="12"/>
      <c r="B2" s="13" t="s">
        <v>1</v>
      </c>
      <c r="C2" s="13"/>
      <c r="D2" s="13"/>
      <c r="E2" s="13"/>
      <c r="F2" s="13"/>
      <c r="G2" s="13"/>
      <c r="H2" s="13"/>
      <c r="I2" s="13" t="s">
        <v>2</v>
      </c>
      <c r="J2" s="13"/>
      <c r="K2" s="13"/>
      <c r="L2" s="13"/>
      <c r="M2" s="13"/>
      <c r="N2" s="13"/>
      <c r="O2" s="13"/>
    </row>
    <row r="3" spans="1:15">
      <c r="A3" s="12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3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</row>
    <row r="4" spans="1:15">
      <c r="A4" s="5" t="s">
        <v>10</v>
      </c>
      <c r="B4" s="14">
        <f>'SDD-R'!F8</f>
        <v>237.3470306</v>
      </c>
      <c r="C4" s="14">
        <f>'SDD-R+'!F8</f>
        <v>236.289549</v>
      </c>
      <c r="D4" s="14">
        <f>'SDD-E Static'!F8</f>
        <v>256.753826</v>
      </c>
      <c r="E4" s="14">
        <f>'SDD-E Static+'!F8</f>
        <v>257.3447704</v>
      </c>
      <c r="F4" s="14">
        <f>'SDD-E Dynamic'!F8</f>
        <v>1115.5505178</v>
      </c>
      <c r="G4" s="14">
        <f>'SDD-E Dynamic+'!F8</f>
        <v>1120.6707478</v>
      </c>
      <c r="H4" s="14">
        <f>MGoF!F8</f>
        <v>281.3569066</v>
      </c>
      <c r="I4" s="14">
        <f>'SDD-R'!P8</f>
        <v>11.9538308</v>
      </c>
      <c r="J4" s="14">
        <f>'SDD-R+'!P8</f>
        <v>10.9387398</v>
      </c>
      <c r="K4" s="14">
        <f>'SDD-E Static'!P8</f>
        <v>9.595442</v>
      </c>
      <c r="L4" s="15">
        <f>'SDD-E Static+'!P8</f>
        <v>9.4605444</v>
      </c>
      <c r="M4" s="15">
        <f>'SDD-E Dynamic'!P8</f>
        <v>275.7108688</v>
      </c>
      <c r="N4" s="15">
        <f>'SDD-E Dynamic+'!P8</f>
        <v>287.3318196</v>
      </c>
      <c r="O4" s="15">
        <f>MGoF!P8</f>
        <v>7.9771518</v>
      </c>
    </row>
    <row r="5" spans="1:15">
      <c r="A5" s="5" t="s">
        <v>11</v>
      </c>
      <c r="B5" s="14">
        <f>'SDD-R'!F15</f>
        <v>257.4688436</v>
      </c>
      <c r="C5" s="14">
        <f>'SDD-R+'!F15</f>
        <v>255.7526112</v>
      </c>
      <c r="D5" s="14">
        <f>'SDD-E Static'!F15</f>
        <v>276.974392</v>
      </c>
      <c r="E5" s="14">
        <f>'SDD-E Static+'!F15</f>
        <v>277.1625518</v>
      </c>
      <c r="F5" s="14">
        <f>'SDD-E Dynamic'!F15</f>
        <v>1127.726507</v>
      </c>
      <c r="G5" s="14">
        <f>'SDD-E Dynamic+'!F15</f>
        <v>1131.6880226</v>
      </c>
      <c r="H5" s="14">
        <f>MGoF!F15</f>
        <v>277.2960662</v>
      </c>
      <c r="I5" s="14">
        <f>'SDD-R'!P15</f>
        <v>12.700939</v>
      </c>
      <c r="J5" s="14">
        <f>'SDD-R+'!P15</f>
        <v>11.7733002</v>
      </c>
      <c r="K5" s="14">
        <f>'SDD-E Static'!P15</f>
        <v>10.0007534</v>
      </c>
      <c r="L5" s="15">
        <f>'SDD-E Static+'!P15</f>
        <v>9.9335194</v>
      </c>
      <c r="M5" s="15">
        <f>'SDD-E Dynamic'!P15</f>
        <v>288.3715152</v>
      </c>
      <c r="N5" s="15">
        <f>'SDD-E Dynamic+'!P15</f>
        <v>305.7937622</v>
      </c>
      <c r="O5" s="15">
        <f>MGoF!P15</f>
        <v>7.7507972</v>
      </c>
    </row>
    <row r="6" spans="1:15">
      <c r="A6" s="5" t="s">
        <v>12</v>
      </c>
      <c r="B6" s="14">
        <f>'SDD-R'!F22</f>
        <v>275.9795664</v>
      </c>
      <c r="C6" s="14">
        <f>'SDD-R+'!F22</f>
        <v>275.957346</v>
      </c>
      <c r="D6" s="14">
        <f>'SDD-E Static'!F22</f>
        <v>295.9228992</v>
      </c>
      <c r="E6" s="14">
        <f>'SDD-E Static+'!F22</f>
        <v>297.7354526</v>
      </c>
      <c r="F6" s="14">
        <f>'SDD-E Dynamic'!F22</f>
        <v>1145.0414182</v>
      </c>
      <c r="G6" s="14">
        <f>'SDD-E Dynamic+'!F22</f>
        <v>1147.8338718</v>
      </c>
      <c r="H6" s="14">
        <f>MGoF!F22</f>
        <v>431.0213566</v>
      </c>
      <c r="I6" s="14">
        <f>'SDD-R'!P22</f>
        <v>11.8869782</v>
      </c>
      <c r="J6" s="14">
        <f>'SDD-R+'!P22</f>
        <v>10.9925746</v>
      </c>
      <c r="K6" s="14">
        <f>'SDD-E Static'!P22</f>
        <v>9.553385</v>
      </c>
      <c r="L6" s="15">
        <f>'SDD-E Static+'!P22</f>
        <v>9.741163</v>
      </c>
      <c r="M6" s="15">
        <f>'SDD-E Dynamic'!P22</f>
        <v>275.6702424</v>
      </c>
      <c r="N6" s="15">
        <f>'SDD-E Dynamic+'!P22</f>
        <v>289.0825746</v>
      </c>
      <c r="O6" s="15">
        <f>MGoF!P22</f>
        <v>8.1614016</v>
      </c>
    </row>
    <row r="7" spans="1:15">
      <c r="A7" s="5" t="s">
        <v>13</v>
      </c>
      <c r="B7" s="14">
        <f>'SDD-R'!F29</f>
        <v>297.0664024</v>
      </c>
      <c r="C7" s="14">
        <f>'SDD-R+'!F29</f>
        <v>297.121525</v>
      </c>
      <c r="D7" s="14">
        <f>'SDD-E Static'!F29</f>
        <v>317.2966482</v>
      </c>
      <c r="E7" s="14">
        <f>'SDD-E Static+'!F29</f>
        <v>316.7467594</v>
      </c>
      <c r="F7" s="14">
        <f>'SDD-E Dynamic'!F29</f>
        <v>1165.298128</v>
      </c>
      <c r="G7" s="14">
        <f>'SDD-E Dynamic+'!F29</f>
        <v>1163.1231308</v>
      </c>
      <c r="H7" s="14">
        <f>MGoF!F29</f>
        <v>462.4410626</v>
      </c>
      <c r="I7" s="14">
        <f>'SDD-R'!P29</f>
        <v>12.3832226</v>
      </c>
      <c r="J7" s="14">
        <f>'SDD-R+'!P29</f>
        <v>11.2027644</v>
      </c>
      <c r="K7" s="14">
        <f>'SDD-E Static'!P29</f>
        <v>9.6358776</v>
      </c>
      <c r="L7" s="15">
        <f>'SDD-E Static+'!P29</f>
        <v>9.4195368</v>
      </c>
      <c r="M7" s="15">
        <f>'SDD-E Dynamic'!P29</f>
        <v>299.0561962</v>
      </c>
      <c r="N7" s="15">
        <f>'SDD-E Dynamic+'!P29</f>
        <v>303.750229</v>
      </c>
      <c r="O7" s="15">
        <f>MGoF!P29</f>
        <v>7.9509256</v>
      </c>
    </row>
    <row r="8" spans="1:15">
      <c r="A8" s="5" t="s">
        <v>14</v>
      </c>
      <c r="B8" s="14">
        <f>'SDD-R'!F36</f>
        <v>315.0454524</v>
      </c>
      <c r="C8" s="14">
        <f>'SDD-R+'!F36</f>
        <v>314.7553446</v>
      </c>
      <c r="D8" s="14">
        <f>'SDD-E Static'!F36</f>
        <v>335.7410906</v>
      </c>
      <c r="E8" s="14">
        <f>'SDD-E Static+'!F36</f>
        <v>335.6200218</v>
      </c>
      <c r="F8" s="14">
        <f>'SDD-E Dynamic'!F36</f>
        <v>1180.1975248</v>
      </c>
      <c r="G8" s="14">
        <f>'SDD-E Dynamic+'!F36</f>
        <v>1179.5851708</v>
      </c>
      <c r="H8" s="14">
        <f>MGoF!F36</f>
        <v>531.8745612</v>
      </c>
      <c r="I8" s="14">
        <f>'SDD-R'!P36</f>
        <v>11.630106</v>
      </c>
      <c r="J8" s="14">
        <f>'SDD-R+'!P36</f>
        <v>10.5577946</v>
      </c>
      <c r="K8" s="14">
        <f>'SDD-E Static'!P36</f>
        <v>9.5364572</v>
      </c>
      <c r="L8" s="15">
        <f>'SDD-E Static+'!P36</f>
        <v>9.2823504</v>
      </c>
      <c r="M8" s="15">
        <f>'SDD-E Dynamic'!P36</f>
        <v>292.7206518</v>
      </c>
      <c r="N8" s="15">
        <f>'SDD-E Dynamic+'!P36</f>
        <v>292.7322386</v>
      </c>
      <c r="O8" s="15">
        <f>MGoF!P36</f>
        <v>8.3456516</v>
      </c>
    </row>
    <row r="9" spans="1:15">
      <c r="A9" s="5" t="s">
        <v>15</v>
      </c>
      <c r="B9" s="14">
        <f>'SDD-R'!F43</f>
        <v>337.9382134</v>
      </c>
      <c r="C9" s="14">
        <f>'SDD-R+'!F43</f>
        <v>334.9535464</v>
      </c>
      <c r="D9" s="14">
        <f>'SDD-E Static'!F43</f>
        <v>355.7224274</v>
      </c>
      <c r="E9" s="14">
        <f>'SDD-E Static+'!F43</f>
        <v>355.802393</v>
      </c>
      <c r="F9" s="14">
        <f>'SDD-E Dynamic'!F43</f>
        <v>1193.7624934</v>
      </c>
      <c r="G9" s="14">
        <f>'SDD-E Dynamic+'!F43</f>
        <v>1191.8488026</v>
      </c>
      <c r="H9" s="14">
        <f>MGoF!F43</f>
        <v>749.471092</v>
      </c>
      <c r="I9" s="14">
        <f>'SDD-R'!P43</f>
        <v>10.4555606</v>
      </c>
      <c r="J9" s="14">
        <f>'SDD-R+'!P43</f>
        <v>9.7068308</v>
      </c>
      <c r="K9" s="14">
        <f>'SDD-E Static'!P43</f>
        <v>8.6136342</v>
      </c>
      <c r="L9" s="15">
        <f>'SDD-E Static+'!P43</f>
        <v>8.683014</v>
      </c>
      <c r="M9" s="15">
        <f>'SDD-E Dynamic'!P43</f>
        <v>273.3766076</v>
      </c>
      <c r="N9" s="15">
        <f>'SDD-E Dynamic+'!P43</f>
        <v>271.4863778</v>
      </c>
      <c r="O9" s="15">
        <f>MGoF!P43</f>
        <v>8.248186</v>
      </c>
    </row>
    <row r="10" spans="1:15">
      <c r="A10" s="5" t="s">
        <v>16</v>
      </c>
      <c r="B10" s="14">
        <f>'SDD-R'!F50</f>
        <v>356.0517312</v>
      </c>
      <c r="C10" s="14">
        <f>'SDD-R+'!F50</f>
        <v>354.6601772</v>
      </c>
      <c r="D10" s="14">
        <f>'SDD-E Static'!F50</f>
        <v>374.9220372</v>
      </c>
      <c r="E10" s="14">
        <f>'SDD-E Static+'!F50</f>
        <v>377.9589178</v>
      </c>
      <c r="F10" s="14">
        <f>'SDD-E Dynamic'!F50</f>
        <v>1209.0883254</v>
      </c>
      <c r="G10" s="14">
        <f>'SDD-E Dynamic+'!F50</f>
        <v>1205.4715634</v>
      </c>
      <c r="H10" s="14">
        <f>MGoF!F50</f>
        <v>717.164135</v>
      </c>
      <c r="I10" s="14">
        <f>'SDD-R'!P50</f>
        <v>11.3879202</v>
      </c>
      <c r="J10" s="14">
        <f>'SDD-R+'!P50</f>
        <v>10.4548932</v>
      </c>
      <c r="K10" s="14">
        <f>'SDD-E Static'!P50</f>
        <v>9.218979</v>
      </c>
      <c r="L10" s="15">
        <f>'SDD-E Static+'!P50</f>
        <v>9.213829</v>
      </c>
      <c r="M10" s="15">
        <f>'SDD-E Dynamic'!P50</f>
        <v>294.6816444</v>
      </c>
      <c r="N10" s="15">
        <f>'SDD-E Dynamic+'!P50</f>
        <v>291.5816784</v>
      </c>
      <c r="O10" s="15">
        <f>MGoF!P50</f>
        <v>8.2030772</v>
      </c>
    </row>
    <row r="11" spans="1:15">
      <c r="A11" s="5" t="s">
        <v>17</v>
      </c>
      <c r="B11" s="14">
        <f>'SDD-R'!F57</f>
        <v>377.5916578</v>
      </c>
      <c r="C11" s="14">
        <f>'SDD-R+'!F57</f>
        <v>377.561903</v>
      </c>
      <c r="D11" s="14">
        <f>'SDD-E Static'!F57</f>
        <v>397.8791714</v>
      </c>
      <c r="E11" s="14">
        <f>'SDD-E Static+'!F57</f>
        <v>397.868538</v>
      </c>
      <c r="F11" s="14">
        <f>'SDD-E Dynamic'!F57</f>
        <v>1238.3393762</v>
      </c>
      <c r="G11" s="14">
        <f>'SDD-E Dynamic+'!F57</f>
        <v>1224.0167142</v>
      </c>
      <c r="H11" s="14">
        <f>MGoF!F57</f>
        <v>658.8744162</v>
      </c>
      <c r="I11" s="14">
        <f>'SDD-R'!P57</f>
        <v>12.101841</v>
      </c>
      <c r="J11" s="14">
        <f>'SDD-R+'!P57</f>
        <v>11.014509</v>
      </c>
      <c r="K11" s="14">
        <f>'SDD-E Static'!P57</f>
        <v>9.61504</v>
      </c>
      <c r="L11" s="15">
        <f>'SDD-E Static+'!P57</f>
        <v>9.6270086</v>
      </c>
      <c r="M11" s="15">
        <f>'SDD-E Dynamic'!P57</f>
        <v>314.2594814</v>
      </c>
      <c r="N11" s="15">
        <f>'SDD-E Dynamic+'!P57</f>
        <v>304.9885274</v>
      </c>
      <c r="O11" s="15">
        <f>MGoF!P57</f>
        <v>8.3908558</v>
      </c>
    </row>
    <row r="12" spans="1:15">
      <c r="A12" s="5" t="s">
        <v>18</v>
      </c>
      <c r="B12" s="14">
        <f>'SDD-R'!F64</f>
        <v>393.7124252</v>
      </c>
      <c r="C12" s="14">
        <f>'SDD-R+'!F64</f>
        <v>394.8493004</v>
      </c>
      <c r="D12" s="14">
        <f>'SDD-E Static'!F64</f>
        <v>414.0672208</v>
      </c>
      <c r="E12" s="14">
        <f>'SDD-E Static+'!F64</f>
        <v>413.2727624</v>
      </c>
      <c r="F12" s="14">
        <f>'SDD-E Dynamic'!F64</f>
        <v>1260.3281496</v>
      </c>
      <c r="G12" s="14">
        <f>'SDD-E Dynamic+'!F64</f>
        <v>1246.8687058</v>
      </c>
      <c r="H12" s="14">
        <f>MGoF!F64</f>
        <v>804.884243</v>
      </c>
      <c r="I12" s="14">
        <f>'SDD-R'!P64</f>
        <v>11.538601</v>
      </c>
      <c r="J12" s="14">
        <f>'SDD-R+'!P64</f>
        <v>10.5875016</v>
      </c>
      <c r="K12" s="14">
        <f>'SDD-E Static'!P64</f>
        <v>9.4284058</v>
      </c>
      <c r="L12" s="15">
        <f>'SDD-E Static+'!P64</f>
        <v>9.3568324</v>
      </c>
      <c r="M12" s="15">
        <f>'SDD-E Dynamic'!P64</f>
        <v>297.7035046</v>
      </c>
      <c r="N12" s="15">
        <f>'SDD-E Dynamic+'!P64</f>
        <v>302.5339604</v>
      </c>
      <c r="O12" s="15">
        <f>MGoF!P64</f>
        <v>8.578968</v>
      </c>
    </row>
    <row r="14" ht="19.2" spans="1:15">
      <c r="A14" s="11" t="s">
        <v>19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ht="16.2" spans="1:15">
      <c r="A15" s="12"/>
      <c r="B15" s="13" t="s">
        <v>1</v>
      </c>
      <c r="C15" s="13"/>
      <c r="D15" s="13"/>
      <c r="E15" s="13"/>
      <c r="F15" s="13"/>
      <c r="G15" s="13"/>
      <c r="H15" s="13"/>
      <c r="I15" s="13" t="s">
        <v>2</v>
      </c>
      <c r="J15" s="13"/>
      <c r="K15" s="13"/>
      <c r="L15" s="13"/>
      <c r="M15" s="13"/>
      <c r="N15" s="13"/>
      <c r="O15" s="13"/>
    </row>
    <row r="16" spans="1:15">
      <c r="A16" s="12"/>
      <c r="B16" s="5" t="s">
        <v>3</v>
      </c>
      <c r="C16" s="5" t="s">
        <v>4</v>
      </c>
      <c r="D16" s="5" t="s">
        <v>5</v>
      </c>
      <c r="E16" s="5" t="s">
        <v>6</v>
      </c>
      <c r="F16" s="5" t="s">
        <v>7</v>
      </c>
      <c r="G16" s="5" t="s">
        <v>8</v>
      </c>
      <c r="H16" s="5" t="s">
        <v>9</v>
      </c>
      <c r="I16" s="5" t="s">
        <v>3</v>
      </c>
      <c r="J16" s="5" t="s">
        <v>4</v>
      </c>
      <c r="K16" s="5" t="s">
        <v>5</v>
      </c>
      <c r="L16" s="5" t="s">
        <v>6</v>
      </c>
      <c r="M16" s="5" t="s">
        <v>7</v>
      </c>
      <c r="N16" s="5" t="s">
        <v>8</v>
      </c>
      <c r="O16" s="5" t="s">
        <v>9</v>
      </c>
    </row>
    <row r="17" spans="1:15">
      <c r="A17" s="5" t="s">
        <v>10</v>
      </c>
      <c r="B17" s="14">
        <f>'SDD-R'!G8</f>
        <v>84.1692466460268</v>
      </c>
      <c r="C17" s="14">
        <f>'SDD-R+'!G8</f>
        <v>91.25</v>
      </c>
      <c r="D17" s="14">
        <f>'SDD-E Static'!G8</f>
        <v>89.238961038961</v>
      </c>
      <c r="E17" s="14">
        <f>'SDD-E Static+'!G8</f>
        <v>62</v>
      </c>
      <c r="F17" s="14">
        <f>'SDD-E Dynamic'!G8</f>
        <v>44.0369959977803</v>
      </c>
      <c r="G17" s="14">
        <f>'SDD-E Dynamic+'!G8</f>
        <v>65.4410395386005</v>
      </c>
      <c r="H17" s="14">
        <f>MGoF!G8</f>
        <v>17.5</v>
      </c>
      <c r="I17" s="14">
        <f>'SDD-R'!Q8</f>
        <v>22.5603339188245</v>
      </c>
      <c r="J17" s="14">
        <f>'SDD-R+'!Q8</f>
        <v>43.75</v>
      </c>
      <c r="K17" s="14">
        <f>'SDD-E Static'!Q8</f>
        <v>35.0419199663349</v>
      </c>
      <c r="L17" s="15">
        <f>'SDD-E Static+'!Q8</f>
        <v>44.8165676131778</v>
      </c>
      <c r="M17" s="15">
        <f>'SDD-E Dynamic'!Q8</f>
        <v>20.6921006661541</v>
      </c>
      <c r="N17" s="15">
        <f>'SDD-E Dynamic+'!Q8</f>
        <v>33.2503182712642</v>
      </c>
      <c r="O17" s="15">
        <f>MGoF!Q8</f>
        <v>13.5686274509804</v>
      </c>
    </row>
    <row r="18" spans="1:15">
      <c r="A18" s="5" t="s">
        <v>11</v>
      </c>
      <c r="B18" s="14">
        <f>'SDD-R'!G15</f>
        <v>90.0649350649351</v>
      </c>
      <c r="C18" s="14">
        <f>'SDD-R+'!G15</f>
        <v>95.0769230769231</v>
      </c>
      <c r="D18" s="14">
        <f>'SDD-E Static'!G15</f>
        <v>93.9261536768398</v>
      </c>
      <c r="E18" s="14">
        <f>'SDD-E Static+'!G15</f>
        <v>89.0200746965453</v>
      </c>
      <c r="F18" s="14">
        <f>'SDD-E Dynamic'!G15</f>
        <v>65.3005054317025</v>
      </c>
      <c r="G18" s="14">
        <f>'SDD-E Dynamic+'!G15</f>
        <v>76.7764804981554</v>
      </c>
      <c r="H18" s="14">
        <f>MGoF!G15</f>
        <v>15</v>
      </c>
      <c r="I18" s="14">
        <f>'SDD-R'!Q15</f>
        <v>23.8684397399947</v>
      </c>
      <c r="J18" s="14">
        <f>'SDD-R+'!Q15</f>
        <v>38.7692307692308</v>
      </c>
      <c r="K18" s="14">
        <f>'SDD-E Static'!Q15</f>
        <v>54.3039689742065</v>
      </c>
      <c r="L18" s="15">
        <f>'SDD-E Static+'!Q15</f>
        <v>62.9879151855896</v>
      </c>
      <c r="M18" s="15">
        <f>'SDD-E Dynamic'!Q15</f>
        <v>37.2742641180402</v>
      </c>
      <c r="N18" s="15">
        <f>'SDD-E Dynamic+'!Q15</f>
        <v>49.5330733861613</v>
      </c>
      <c r="O18" s="15">
        <f>MGoF!Q15</f>
        <v>20.8257918552036</v>
      </c>
    </row>
    <row r="19" spans="1:15">
      <c r="A19" s="5" t="s">
        <v>12</v>
      </c>
      <c r="B19" s="14">
        <f>'SDD-R'!G22</f>
        <v>95.4783138401559</v>
      </c>
      <c r="C19" s="14">
        <f>'SDD-R+'!G22</f>
        <v>97.319587628866</v>
      </c>
      <c r="D19" s="14">
        <f>'SDD-E Static'!G22</f>
        <v>97.0185337051009</v>
      </c>
      <c r="E19" s="14">
        <f>'SDD-E Static+'!G22</f>
        <v>94.730954551237</v>
      </c>
      <c r="F19" s="14">
        <f>'SDD-E Dynamic'!G22</f>
        <v>78.8645761359682</v>
      </c>
      <c r="G19" s="14">
        <f>'SDD-E Dynamic+'!G22</f>
        <v>83.4093564021972</v>
      </c>
      <c r="H19" s="14">
        <f>MGoF!G22</f>
        <v>33.0039573574544</v>
      </c>
      <c r="I19" s="14">
        <f>'SDD-R'!Q22</f>
        <v>29.56196561604</v>
      </c>
      <c r="J19" s="14">
        <f>'SDD-R+'!Q22</f>
        <v>40</v>
      </c>
      <c r="K19" s="14">
        <f>'SDD-E Static'!Q22</f>
        <v>66.6556184148432</v>
      </c>
      <c r="L19" s="15">
        <f>'SDD-E Static+'!Q22</f>
        <v>71.2770857947804</v>
      </c>
      <c r="M19" s="15">
        <f>'SDD-E Dynamic'!Q22</f>
        <v>56.4221696433503</v>
      </c>
      <c r="N19" s="15">
        <f>'SDD-E Dynamic+'!Q22</f>
        <v>65.2923228309137</v>
      </c>
      <c r="O19" s="15">
        <f>MGoF!Q22</f>
        <v>41.7194570135747</v>
      </c>
    </row>
    <row r="20" spans="1:15">
      <c r="A20" s="5" t="s">
        <v>13</v>
      </c>
      <c r="B20" s="14">
        <f>'SDD-R'!G29</f>
        <v>96.1845200298158</v>
      </c>
      <c r="C20" s="14">
        <f>'SDD-R+'!G29</f>
        <v>97.6923076923077</v>
      </c>
      <c r="D20" s="14">
        <f>'SDD-E Static'!G29</f>
        <v>97.5057178466651</v>
      </c>
      <c r="E20" s="14">
        <f>'SDD-E Static+'!G29</f>
        <v>97.0012653878488</v>
      </c>
      <c r="F20" s="14">
        <f>'SDD-E Dynamic'!G29</f>
        <v>84.0825413402799</v>
      </c>
      <c r="G20" s="14">
        <f>'SDD-E Dynamic+'!G29</f>
        <v>85.2833735535097</v>
      </c>
      <c r="H20" s="14">
        <f>MGoF!G29</f>
        <v>55.1022747952684</v>
      </c>
      <c r="I20" s="14">
        <f>'SDD-R'!Q29</f>
        <v>34.3364954087966</v>
      </c>
      <c r="J20" s="14">
        <f>'SDD-R+'!Q29</f>
        <v>38</v>
      </c>
      <c r="K20" s="14">
        <f>'SDD-E Static'!Q29</f>
        <v>76.0675452581468</v>
      </c>
      <c r="L20" s="15">
        <f>'SDD-E Static+'!Q29</f>
        <v>78.5935846857164</v>
      </c>
      <c r="M20" s="15">
        <f>'SDD-E Dynamic'!Q29</f>
        <v>66.4848706414231</v>
      </c>
      <c r="N20" s="15">
        <f>'SDD-E Dynamic+'!Q29</f>
        <v>71.0825848737259</v>
      </c>
      <c r="O20" s="15">
        <f>MGoF!Q29</f>
        <v>50.5882352941176</v>
      </c>
    </row>
    <row r="21" spans="1:15">
      <c r="A21" s="5" t="s">
        <v>14</v>
      </c>
      <c r="B21" s="14">
        <f>'SDD-R'!G36</f>
        <v>97.6252736584544</v>
      </c>
      <c r="C21" s="14">
        <f>'SDD-R+'!G36</f>
        <v>98.7654320987654</v>
      </c>
      <c r="D21" s="14">
        <f>'SDD-E Static'!G36</f>
        <v>98.5412829842886</v>
      </c>
      <c r="E21" s="14">
        <f>'SDD-E Static+'!G36</f>
        <v>98.5412829842886</v>
      </c>
      <c r="F21" s="14">
        <f>'SDD-E Dynamic'!G36</f>
        <v>92.1611993665044</v>
      </c>
      <c r="G21" s="14">
        <f>'SDD-E Dynamic+'!G36</f>
        <v>92.1611993665044</v>
      </c>
      <c r="H21" s="14">
        <f>MGoF!G36</f>
        <v>58.2193475518083</v>
      </c>
      <c r="I21" s="14">
        <f>'SDD-R'!Q36</f>
        <v>39.4204118431298</v>
      </c>
      <c r="J21" s="14">
        <f>'SDD-R+'!Q36</f>
        <v>36.0493827160494</v>
      </c>
      <c r="K21" s="14">
        <f>'SDD-E Static'!Q36</f>
        <v>81.5083526533653</v>
      </c>
      <c r="L21" s="15">
        <f>'SDD-E Static+'!Q36</f>
        <v>81.5083526533653</v>
      </c>
      <c r="M21" s="15">
        <f>'SDD-E Dynamic'!Q36</f>
        <v>70.5175638723039</v>
      </c>
      <c r="N21" s="15">
        <f>'SDD-E Dynamic+'!Q36</f>
        <v>70.5175638723039</v>
      </c>
      <c r="O21" s="15">
        <f>MGoF!Q36</f>
        <v>57.1606334841629</v>
      </c>
    </row>
    <row r="22" spans="1:15">
      <c r="A22" s="5" t="s">
        <v>15</v>
      </c>
      <c r="B22" s="14">
        <f>'SDD-R'!G43</f>
        <v>99.3012369633762</v>
      </c>
      <c r="C22" s="14">
        <f>'SDD-R+'!G43</f>
        <v>99.0769230769231</v>
      </c>
      <c r="D22" s="14">
        <f>'SDD-E Static'!G43</f>
        <v>99.4018126123389</v>
      </c>
      <c r="E22" s="14">
        <f>'SDD-E Static+'!G43</f>
        <v>99.5129068462402</v>
      </c>
      <c r="F22" s="14">
        <f>'SDD-E Dynamic'!G43</f>
        <v>95.1260649802659</v>
      </c>
      <c r="G22" s="14">
        <f>'SDD-E Dynamic+'!G43</f>
        <v>94.9405549478256</v>
      </c>
      <c r="H22" s="14">
        <f>MGoF!G43</f>
        <v>68.2472768918315</v>
      </c>
      <c r="I22" s="14">
        <f>'SDD-R'!Q43</f>
        <v>40.5489135047959</v>
      </c>
      <c r="J22" s="14">
        <f>'SDD-R+'!Q43</f>
        <v>40.9230769230769</v>
      </c>
      <c r="K22" s="14">
        <f>'SDD-E Static'!Q43</f>
        <v>87.4773073892685</v>
      </c>
      <c r="L22" s="15">
        <f>'SDD-E Static+'!Q43</f>
        <v>86.1244508360818</v>
      </c>
      <c r="M22" s="15">
        <f>'SDD-E Dynamic'!Q43</f>
        <v>54.4820276975483</v>
      </c>
      <c r="N22" s="15">
        <f>'SDD-E Dynamic+'!Q43</f>
        <v>49.7246267023423</v>
      </c>
      <c r="O22" s="15">
        <f>MGoF!Q43</f>
        <v>73.9849170437406</v>
      </c>
    </row>
    <row r="23" spans="1:15">
      <c r="A23" s="5" t="s">
        <v>16</v>
      </c>
      <c r="B23" s="14">
        <f>'SDD-R'!G50</f>
        <v>98.9949566201258</v>
      </c>
      <c r="C23" s="14">
        <f>'SDD-R+'!G50</f>
        <v>98.942731277533</v>
      </c>
      <c r="D23" s="14">
        <f>'SDD-E Static'!G50</f>
        <v>99.3488105276481</v>
      </c>
      <c r="E23" s="14">
        <f>'SDD-E Static+'!G50</f>
        <v>98.7522964777464</v>
      </c>
      <c r="F23" s="14">
        <f>'SDD-E Dynamic'!G50</f>
        <v>97.9099266156395</v>
      </c>
      <c r="G23" s="14">
        <f>'SDD-E Dynamic+'!G50</f>
        <v>97.0176409151101</v>
      </c>
      <c r="H23" s="14">
        <f>MGoF!G50</f>
        <v>73.2649955761393</v>
      </c>
      <c r="I23" s="14">
        <f>'SDD-R'!Q50</f>
        <v>45.0690164563182</v>
      </c>
      <c r="J23" s="14">
        <f>'SDD-R+'!Q50</f>
        <v>57.2687224669604</v>
      </c>
      <c r="K23" s="14">
        <f>'SDD-E Static'!Q50</f>
        <v>91.0698143390063</v>
      </c>
      <c r="L23" s="15">
        <f>'SDD-E Static+'!Q50</f>
        <v>88.8545253948153</v>
      </c>
      <c r="M23" s="15">
        <f>'SDD-E Dynamic'!Q50</f>
        <v>56.1905498030508</v>
      </c>
      <c r="N23" s="15">
        <f>'SDD-E Dynamic+'!Q50</f>
        <v>59.2731518414727</v>
      </c>
      <c r="O23" s="15">
        <f>MGoF!Q50</f>
        <v>74.1176470588235</v>
      </c>
    </row>
    <row r="24" spans="1:15">
      <c r="A24" s="5" t="s">
        <v>17</v>
      </c>
      <c r="B24" s="14">
        <f>'SDD-R'!G57</f>
        <v>98.6380463397708</v>
      </c>
      <c r="C24" s="14">
        <f>'SDD-R+'!G57</f>
        <v>99.3846153846154</v>
      </c>
      <c r="D24" s="14">
        <f>'SDD-E Static'!G57</f>
        <v>99.4397575986472</v>
      </c>
      <c r="E24" s="14">
        <f>'SDD-E Static+'!G57</f>
        <v>97.0892227229643</v>
      </c>
      <c r="F24" s="14">
        <f>'SDD-E Dynamic'!G57</f>
        <v>99.3722263140314</v>
      </c>
      <c r="G24" s="14">
        <f>'SDD-E Dynamic+'!G57</f>
        <v>98.1103184821945</v>
      </c>
      <c r="H24" s="14">
        <f>MGoF!G57</f>
        <v>86.7782526115859</v>
      </c>
      <c r="I24" s="14">
        <f>'SDD-R'!Q57</f>
        <v>57.9801186185626</v>
      </c>
      <c r="J24" s="14">
        <f>'SDD-R+'!Q57</f>
        <v>75</v>
      </c>
      <c r="K24" s="14">
        <f>'SDD-E Static'!Q57</f>
        <v>95.5370716958592</v>
      </c>
      <c r="L24" s="15">
        <f>'SDD-E Static+'!Q57</f>
        <v>91.7952742286543</v>
      </c>
      <c r="M24" s="15">
        <f>'SDD-E Dynamic'!Q57</f>
        <v>68.2840441457043</v>
      </c>
      <c r="N24" s="15">
        <f>'SDD-E Dynamic+'!Q57</f>
        <v>75.4274849953061</v>
      </c>
      <c r="O24" s="15">
        <f>MGoF!Q57</f>
        <v>88.7330316742081</v>
      </c>
    </row>
    <row r="25" spans="1:15">
      <c r="A25" s="5" t="s">
        <v>18</v>
      </c>
      <c r="B25" s="14">
        <f>'SDD-R'!G64</f>
        <v>93.8288145313885</v>
      </c>
      <c r="C25" s="14">
        <f>'SDD-R+'!G64</f>
        <v>99.8630136986301</v>
      </c>
      <c r="D25" s="14">
        <f>'SDD-E Static'!G64</f>
        <v>99.8984771573604</v>
      </c>
      <c r="E25" s="14">
        <f>'SDD-E Static+'!G64</f>
        <v>89.8461538461538</v>
      </c>
      <c r="F25" s="14">
        <f>'SDD-E Dynamic'!G64</f>
        <v>99.6943846074389</v>
      </c>
      <c r="G25" s="14">
        <f>'SDD-E Dynamic+'!G64</f>
        <v>96.5045453661277</v>
      </c>
      <c r="H25" s="14">
        <f>MGoF!G64</f>
        <v>91.8518518518518</v>
      </c>
      <c r="I25" s="14">
        <f>'SDD-R'!Q64</f>
        <v>72.6441664203419</v>
      </c>
      <c r="J25" s="14">
        <f>'SDD-R+'!Q64</f>
        <v>88.6986301369863</v>
      </c>
      <c r="K25" s="14">
        <f>'SDD-E Static'!Q64</f>
        <v>97.4715431474909</v>
      </c>
      <c r="L25" s="15">
        <f>'SDD-E Static+'!Q64</f>
        <v>98.8145270800993</v>
      </c>
      <c r="M25" s="15">
        <f>'SDD-E Dynamic'!Q64</f>
        <v>82.3890017974632</v>
      </c>
      <c r="N25" s="15">
        <f>'SDD-E Dynamic+'!Q64</f>
        <v>81.3695670935529</v>
      </c>
      <c r="O25" s="15">
        <f>MGoF!Q64</f>
        <v>90.316742081448</v>
      </c>
    </row>
    <row r="27" ht="19.2" spans="1:15">
      <c r="A27" s="11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ht="16.2" spans="1:15">
      <c r="A28" s="12"/>
      <c r="B28" s="13" t="s">
        <v>1</v>
      </c>
      <c r="C28" s="13"/>
      <c r="D28" s="13"/>
      <c r="E28" s="13"/>
      <c r="F28" s="13"/>
      <c r="G28" s="13"/>
      <c r="H28" s="13"/>
      <c r="I28" s="13" t="s">
        <v>2</v>
      </c>
      <c r="J28" s="13"/>
      <c r="K28" s="13"/>
      <c r="L28" s="13"/>
      <c r="M28" s="13"/>
      <c r="N28" s="13"/>
      <c r="O28" s="13"/>
    </row>
    <row r="29" spans="1:15">
      <c r="A29" s="12"/>
      <c r="B29" s="5" t="s">
        <v>3</v>
      </c>
      <c r="C29" s="5" t="s">
        <v>4</v>
      </c>
      <c r="D29" s="5" t="s">
        <v>5</v>
      </c>
      <c r="E29" s="5" t="s">
        <v>6</v>
      </c>
      <c r="F29" s="5" t="s">
        <v>7</v>
      </c>
      <c r="G29" s="5" t="s">
        <v>8</v>
      </c>
      <c r="H29" s="5" t="s">
        <v>9</v>
      </c>
      <c r="I29" s="5" t="s">
        <v>3</v>
      </c>
      <c r="J29" s="5" t="s">
        <v>4</v>
      </c>
      <c r="K29" s="5" t="s">
        <v>5</v>
      </c>
      <c r="L29" s="5" t="s">
        <v>6</v>
      </c>
      <c r="M29" s="5" t="s">
        <v>7</v>
      </c>
      <c r="N29" s="5" t="s">
        <v>8</v>
      </c>
      <c r="O29" s="5" t="s">
        <v>9</v>
      </c>
    </row>
    <row r="30" spans="1:15">
      <c r="A30" s="5" t="s">
        <v>10</v>
      </c>
      <c r="B30" s="14">
        <f>'SDD-R'!H8</f>
        <v>43.75</v>
      </c>
      <c r="C30" s="14">
        <f>'SDD-R+'!H8</f>
        <v>91.25</v>
      </c>
      <c r="D30" s="14">
        <f>'SDD-E Static'!H8</f>
        <v>66.875</v>
      </c>
      <c r="E30" s="14">
        <f>'SDD-E Static+'!H8</f>
        <v>10</v>
      </c>
      <c r="F30" s="14">
        <f>'SDD-E Dynamic'!H8</f>
        <v>99.375</v>
      </c>
      <c r="G30" s="14">
        <f>'SDD-E Dynamic+'!H8</f>
        <v>98.75</v>
      </c>
      <c r="H30" s="14">
        <f>MGoF!H8</f>
        <v>16.875</v>
      </c>
      <c r="I30" s="14">
        <f>'SDD-R'!R8</f>
        <v>69.375</v>
      </c>
      <c r="J30" s="14">
        <f>'SDD-R+'!R8</f>
        <v>43.75</v>
      </c>
      <c r="K30" s="14">
        <f>'SDD-E Static'!R8</f>
        <v>91.25</v>
      </c>
      <c r="L30" s="15">
        <f>'SDD-E Static+'!R8</f>
        <v>81.875</v>
      </c>
      <c r="M30" s="15">
        <f>'SDD-E Dynamic'!R8</f>
        <v>94.375</v>
      </c>
      <c r="N30" s="15">
        <f>'SDD-E Dynamic+'!R8</f>
        <v>85</v>
      </c>
      <c r="O30" s="15">
        <f>MGoF!R8</f>
        <v>6.875</v>
      </c>
    </row>
    <row r="31" spans="1:15">
      <c r="A31" s="5" t="s">
        <v>11</v>
      </c>
      <c r="B31" s="14">
        <f>'SDD-R'!H15</f>
        <v>30.7692307692308</v>
      </c>
      <c r="C31" s="14">
        <f>'SDD-R+'!H15</f>
        <v>95.0769230769231</v>
      </c>
      <c r="D31" s="14">
        <f>'SDD-E Static'!H15</f>
        <v>67.0769230769231</v>
      </c>
      <c r="E31" s="14">
        <f>'SDD-E Static+'!H15</f>
        <v>25.2307692307692</v>
      </c>
      <c r="F31" s="14">
        <f>'SDD-E Dynamic'!H15</f>
        <v>99.6923076923077</v>
      </c>
      <c r="G31" s="14">
        <f>'SDD-E Dynamic+'!H15</f>
        <v>99.6923076923077</v>
      </c>
      <c r="H31" s="14">
        <f>MGoF!H15</f>
        <v>1.84615384615385</v>
      </c>
      <c r="I31" s="14">
        <f>'SDD-R'!R15</f>
        <v>81.2307692307692</v>
      </c>
      <c r="J31" s="14">
        <f>'SDD-R+'!R15</f>
        <v>38.7692307692308</v>
      </c>
      <c r="K31" s="14">
        <f>'SDD-E Static'!R15</f>
        <v>93.5384615384615</v>
      </c>
      <c r="L31" s="15">
        <f>'SDD-E Static+'!R15</f>
        <v>85.8461538461538</v>
      </c>
      <c r="M31" s="15">
        <f>'SDD-E Dynamic'!R15</f>
        <v>96.6153846153846</v>
      </c>
      <c r="N31" s="15">
        <f>'SDD-E Dynamic+'!R15</f>
        <v>83.3846153846154</v>
      </c>
      <c r="O31" s="15">
        <f>MGoF!R15</f>
        <v>5.84615384615385</v>
      </c>
    </row>
    <row r="32" spans="1:15">
      <c r="A32" s="5" t="s">
        <v>12</v>
      </c>
      <c r="B32" s="14">
        <f>'SDD-R'!H22</f>
        <v>32.1649484536082</v>
      </c>
      <c r="C32" s="14">
        <f>'SDD-R+'!H22</f>
        <v>97.319587628866</v>
      </c>
      <c r="D32" s="14">
        <f>'SDD-E Static'!H22</f>
        <v>67.2164948453608</v>
      </c>
      <c r="E32" s="14">
        <f>'SDD-E Static+'!H22</f>
        <v>38.3505154639175</v>
      </c>
      <c r="F32" s="14">
        <f>'SDD-E Dynamic'!H22</f>
        <v>99.7938144329897</v>
      </c>
      <c r="G32" s="14">
        <f>'SDD-E Dynamic+'!H22</f>
        <v>99.5876288659794</v>
      </c>
      <c r="H32" s="14">
        <f>MGoF!H22</f>
        <v>36.701030927835</v>
      </c>
      <c r="I32" s="14">
        <f>'SDD-R'!R22</f>
        <v>69.6907216494845</v>
      </c>
      <c r="J32" s="14">
        <f>'SDD-R+'!R22</f>
        <v>40</v>
      </c>
      <c r="K32" s="14">
        <f>'SDD-E Static'!R22</f>
        <v>92.9896907216495</v>
      </c>
      <c r="L32" s="15">
        <f>'SDD-E Static+'!R22</f>
        <v>89.0721649484536</v>
      </c>
      <c r="M32" s="15">
        <f>'SDD-E Dynamic'!R22</f>
        <v>91.1340206185567</v>
      </c>
      <c r="N32" s="15">
        <f>'SDD-E Dynamic+'!R22</f>
        <v>75.6701030927835</v>
      </c>
      <c r="O32" s="15">
        <f>MGoF!R22</f>
        <v>7.42268041237113</v>
      </c>
    </row>
    <row r="33" spans="1:15">
      <c r="A33" s="5" t="s">
        <v>13</v>
      </c>
      <c r="B33" s="14">
        <f>'SDD-R'!H29</f>
        <v>36.9230769230769</v>
      </c>
      <c r="C33" s="14">
        <f>'SDD-R+'!H29</f>
        <v>97.6923076923077</v>
      </c>
      <c r="D33" s="14">
        <f>'SDD-E Static'!H29</f>
        <v>66.4615384615385</v>
      </c>
      <c r="E33" s="14">
        <f>'SDD-E Static+'!H29</f>
        <v>55.2307692307692</v>
      </c>
      <c r="F33" s="14">
        <f>'SDD-E Dynamic'!H29</f>
        <v>99.5384615384615</v>
      </c>
      <c r="G33" s="14">
        <f>'SDD-E Dynamic+'!H29</f>
        <v>99.5384615384615</v>
      </c>
      <c r="H33" s="14">
        <f>MGoF!H29</f>
        <v>38</v>
      </c>
      <c r="I33" s="14">
        <f>'SDD-R'!R29</f>
        <v>70.1538461538462</v>
      </c>
      <c r="J33" s="14">
        <f>'SDD-R+'!R29</f>
        <v>38</v>
      </c>
      <c r="K33" s="14">
        <f>'SDD-E Static'!R29</f>
        <v>91.8461538461538</v>
      </c>
      <c r="L33" s="15">
        <f>'SDD-E Static+'!R29</f>
        <v>88.4615384615385</v>
      </c>
      <c r="M33" s="15">
        <f>'SDD-E Dynamic'!R29</f>
        <v>67.2307692307692</v>
      </c>
      <c r="N33" s="15">
        <f>'SDD-E Dynamic+'!R29</f>
        <v>63.5384615384615</v>
      </c>
      <c r="O33" s="15">
        <f>MGoF!R29</f>
        <v>6.61538461538462</v>
      </c>
    </row>
    <row r="34" spans="1:15">
      <c r="A34" s="5" t="s">
        <v>14</v>
      </c>
      <c r="B34" s="14">
        <f>'SDD-R'!H36</f>
        <v>40.7407407407407</v>
      </c>
      <c r="C34" s="14">
        <f>'SDD-R+'!H36</f>
        <v>98.7654320987654</v>
      </c>
      <c r="D34" s="14">
        <f>'SDD-E Static'!H36</f>
        <v>66.4197530864198</v>
      </c>
      <c r="E34" s="14">
        <f>'SDD-E Static+'!H36</f>
        <v>66.4197530864198</v>
      </c>
      <c r="F34" s="14">
        <f>'SDD-E Dynamic'!H36</f>
        <v>99.5061728395062</v>
      </c>
      <c r="G34" s="14">
        <f>'SDD-E Dynamic+'!H36</f>
        <v>99.5061728395062</v>
      </c>
      <c r="H34" s="14">
        <f>MGoF!H36</f>
        <v>49.8765432098765</v>
      </c>
      <c r="I34" s="14">
        <f>'SDD-R'!R36</f>
        <v>61.358024691358</v>
      </c>
      <c r="J34" s="14">
        <f>'SDD-R+'!R36</f>
        <v>36.0493827160494</v>
      </c>
      <c r="K34" s="14">
        <f>'SDD-E Static'!R36</f>
        <v>91.8518518518519</v>
      </c>
      <c r="L34" s="15">
        <f>'SDD-E Static+'!R36</f>
        <v>91.8518518518519</v>
      </c>
      <c r="M34" s="15">
        <f>'SDD-E Dynamic'!R36</f>
        <v>53.4567901234568</v>
      </c>
      <c r="N34" s="15">
        <f>'SDD-E Dynamic+'!R36</f>
        <v>53.4567901234568</v>
      </c>
      <c r="O34" s="15">
        <f>MGoF!R36</f>
        <v>6.54320987654321</v>
      </c>
    </row>
    <row r="35" spans="1:15">
      <c r="A35" s="5" t="s">
        <v>15</v>
      </c>
      <c r="B35" s="14">
        <f>'SDD-R'!H43</f>
        <v>65.8461538461538</v>
      </c>
      <c r="C35" s="14">
        <f>'SDD-R+'!H43</f>
        <v>99.0769230769231</v>
      </c>
      <c r="D35" s="14">
        <f>'SDD-E Static'!H43</f>
        <v>68</v>
      </c>
      <c r="E35" s="14">
        <f>'SDD-E Static+'!H43</f>
        <v>83.6923076923077</v>
      </c>
      <c r="F35" s="14">
        <f>'SDD-E Dynamic'!H43</f>
        <v>99.2820512820513</v>
      </c>
      <c r="G35" s="14">
        <f>'SDD-E Dynamic+'!H43</f>
        <v>99.2820512820513</v>
      </c>
      <c r="H35" s="14">
        <f>MGoF!H43</f>
        <v>92.4102564102564</v>
      </c>
      <c r="I35" s="14">
        <f>'SDD-R'!R43</f>
        <v>36.7179487179487</v>
      </c>
      <c r="J35" s="14">
        <f>'SDD-R+'!R43</f>
        <v>40.9230769230769</v>
      </c>
      <c r="K35" s="14">
        <f>'SDD-E Static'!R43</f>
        <v>92.3076923076923</v>
      </c>
      <c r="L35" s="15">
        <f>'SDD-E Static+'!R43</f>
        <v>93.4358974358974</v>
      </c>
      <c r="M35" s="15">
        <f>'SDD-E Dynamic'!R43</f>
        <v>32.4102564102564</v>
      </c>
      <c r="N35" s="15">
        <f>'SDD-E Dynamic+'!R43</f>
        <v>38.974358974359</v>
      </c>
      <c r="O35" s="15">
        <f>MGoF!R43</f>
        <v>6.76923076923077</v>
      </c>
    </row>
    <row r="36" spans="1:15">
      <c r="A36" s="5" t="s">
        <v>16</v>
      </c>
      <c r="B36" s="14">
        <f>'SDD-R'!H50</f>
        <v>92.7753303964758</v>
      </c>
      <c r="C36" s="14">
        <f>'SDD-R+'!H50</f>
        <v>98.942731277533</v>
      </c>
      <c r="D36" s="14">
        <f>'SDD-E Static'!H50</f>
        <v>67.488986784141</v>
      </c>
      <c r="E36" s="14">
        <f>'SDD-E Static+'!H50</f>
        <v>97.3568281938326</v>
      </c>
      <c r="F36" s="14">
        <f>'SDD-E Dynamic'!H50</f>
        <v>99.0308370044053</v>
      </c>
      <c r="G36" s="14">
        <f>'SDD-E Dynamic+'!H50</f>
        <v>99.8237885462555</v>
      </c>
      <c r="H36" s="14">
        <f>MGoF!H50</f>
        <v>76.3876651982379</v>
      </c>
      <c r="I36" s="14">
        <f>'SDD-R'!R50</f>
        <v>32.7753303964758</v>
      </c>
      <c r="J36" s="14">
        <f>'SDD-R+'!R50</f>
        <v>57.2687224669604</v>
      </c>
      <c r="K36" s="14">
        <f>'SDD-E Static'!R50</f>
        <v>92.4229074889868</v>
      </c>
      <c r="L36" s="15">
        <f>'SDD-E Static+'!R50</f>
        <v>94.7136563876652</v>
      </c>
      <c r="M36" s="15">
        <f>'SDD-E Dynamic'!R50</f>
        <v>36.5638766519824</v>
      </c>
      <c r="N36" s="15">
        <f>'SDD-E Dynamic+'!R50</f>
        <v>43.2599118942731</v>
      </c>
      <c r="O36" s="15">
        <f>MGoF!R50</f>
        <v>5.55066079295154</v>
      </c>
    </row>
    <row r="37" spans="1:15">
      <c r="A37" s="5" t="s">
        <v>17</v>
      </c>
      <c r="B37" s="14">
        <f>'SDD-R'!H57</f>
        <v>100</v>
      </c>
      <c r="C37" s="14">
        <f>'SDD-R+'!H57</f>
        <v>99.3846153846154</v>
      </c>
      <c r="D37" s="14">
        <f>'SDD-E Static'!H57</f>
        <v>68.0769230769231</v>
      </c>
      <c r="E37" s="14">
        <f>'SDD-E Static+'!H57</f>
        <v>100</v>
      </c>
      <c r="F37" s="14">
        <f>'SDD-E Dynamic'!H57</f>
        <v>96.6153846153846</v>
      </c>
      <c r="G37" s="14">
        <f>'SDD-E Dynamic+'!H57</f>
        <v>99.7692307692308</v>
      </c>
      <c r="H37" s="14">
        <f>MGoF!H57</f>
        <v>57.3846153846154</v>
      </c>
      <c r="I37" s="14">
        <f>'SDD-R'!R57</f>
        <v>38.2307692307692</v>
      </c>
      <c r="J37" s="14">
        <f>'SDD-R+'!R57</f>
        <v>75</v>
      </c>
      <c r="K37" s="14">
        <f>'SDD-E Static'!R57</f>
        <v>91.6153846153846</v>
      </c>
      <c r="L37" s="15">
        <f>'SDD-E Static+'!R57</f>
        <v>97.2307692307692</v>
      </c>
      <c r="M37" s="15">
        <f>'SDD-E Dynamic'!R57</f>
        <v>41.8461538461538</v>
      </c>
      <c r="N37" s="15">
        <f>'SDD-E Dynamic+'!R57</f>
        <v>55.6153846153846</v>
      </c>
      <c r="O37" s="15">
        <f>MGoF!R57</f>
        <v>6.30769230769231</v>
      </c>
    </row>
    <row r="38" spans="1:15">
      <c r="A38" s="5" t="s">
        <v>18</v>
      </c>
      <c r="B38" s="14">
        <f>'SDD-R'!H64</f>
        <v>100</v>
      </c>
      <c r="C38" s="14">
        <f>'SDD-R+'!H64</f>
        <v>99.8630136986301</v>
      </c>
      <c r="D38" s="14">
        <f>'SDD-E Static'!H64</f>
        <v>67.9452054794521</v>
      </c>
      <c r="E38" s="14">
        <f>'SDD-E Static+'!H64</f>
        <v>100</v>
      </c>
      <c r="F38" s="14">
        <f>'SDD-E Dynamic'!H64</f>
        <v>89.5890410958904</v>
      </c>
      <c r="G38" s="14">
        <f>'SDD-E Dynamic+'!H64</f>
        <v>94.5890410958904</v>
      </c>
      <c r="H38" s="14">
        <f>MGoF!H64</f>
        <v>80.2739726027397</v>
      </c>
      <c r="I38" s="14">
        <f>'SDD-R'!R64</f>
        <v>32.4657534246575</v>
      </c>
      <c r="J38" s="14">
        <f>'SDD-R+'!R64</f>
        <v>88.6986301369863</v>
      </c>
      <c r="K38" s="14">
        <f>'SDD-E Static'!R64</f>
        <v>92.3972602739726</v>
      </c>
      <c r="L38" s="15">
        <f>'SDD-E Static+'!R64</f>
        <v>80.7534246575342</v>
      </c>
      <c r="M38" s="15">
        <f>'SDD-E Dynamic'!R64</f>
        <v>44.5205479452055</v>
      </c>
      <c r="N38" s="15">
        <f>'SDD-E Dynamic+'!R64</f>
        <v>40.4794520547945</v>
      </c>
      <c r="O38" s="15">
        <f>MGoF!R64</f>
        <v>6.3013698630137</v>
      </c>
    </row>
    <row r="40" ht="19.2" spans="1:15">
      <c r="A40" s="11" t="s">
        <v>21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ht="16.2" spans="1:15">
      <c r="A41" s="12"/>
      <c r="B41" s="13" t="s">
        <v>1</v>
      </c>
      <c r="C41" s="13"/>
      <c r="D41" s="13"/>
      <c r="E41" s="13"/>
      <c r="F41" s="13"/>
      <c r="G41" s="13"/>
      <c r="H41" s="13"/>
      <c r="I41" s="13" t="s">
        <v>2</v>
      </c>
      <c r="J41" s="13"/>
      <c r="K41" s="13"/>
      <c r="L41" s="13"/>
      <c r="M41" s="13"/>
      <c r="N41" s="13"/>
      <c r="O41" s="13"/>
    </row>
    <row r="42" spans="1:15">
      <c r="A42" s="12"/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5" t="s">
        <v>9</v>
      </c>
      <c r="I42" s="5" t="s">
        <v>3</v>
      </c>
      <c r="J42" s="5" t="s">
        <v>4</v>
      </c>
      <c r="K42" s="5" t="s">
        <v>5</v>
      </c>
      <c r="L42" s="5" t="s">
        <v>6</v>
      </c>
      <c r="M42" s="5" t="s">
        <v>7</v>
      </c>
      <c r="N42" s="5" t="s">
        <v>8</v>
      </c>
      <c r="O42" s="5" t="s">
        <v>9</v>
      </c>
    </row>
    <row r="43" spans="1:15">
      <c r="A43" s="5" t="s">
        <v>10</v>
      </c>
      <c r="B43" s="14">
        <f>'SDD-R'!I8</f>
        <v>93.6615384615385</v>
      </c>
      <c r="C43" s="14">
        <f>'SDD-R+'!I8</f>
        <v>98.2769230769231</v>
      </c>
      <c r="D43" s="14">
        <f>'SDD-E Static'!I8</f>
        <v>95.9384615384615</v>
      </c>
      <c r="E43" s="14">
        <f>'SDD-E Static+'!I8</f>
        <v>90.5846153846154</v>
      </c>
      <c r="F43" s="14">
        <f>'SDD-E Dynamic'!I8</f>
        <v>87.3846153846154</v>
      </c>
      <c r="G43" s="14">
        <f>'SDD-E Dynamic+'!I8</f>
        <v>94.5846153846154</v>
      </c>
      <c r="H43" s="14">
        <f>MGoF!I8</f>
        <v>86.0923076923077</v>
      </c>
      <c r="I43" s="14">
        <f>'SDD-R'!S8</f>
        <v>72.1230769230769</v>
      </c>
      <c r="J43" s="14">
        <f>'SDD-R+'!S8</f>
        <v>88.9230769230769</v>
      </c>
      <c r="K43" s="14">
        <f>'SDD-E Static'!S8</f>
        <v>82.4615384615385</v>
      </c>
      <c r="L43" s="15">
        <f>'SDD-E Static+'!S8</f>
        <v>88.2461538461539</v>
      </c>
      <c r="M43" s="15">
        <f>'SDD-E Dynamic'!S8</f>
        <v>63.2615384615385</v>
      </c>
      <c r="N43" s="15">
        <f>'SDD-E Dynamic+'!S8</f>
        <v>81.6615384615385</v>
      </c>
      <c r="O43" s="15">
        <f>MGoF!S8</f>
        <v>86.4</v>
      </c>
    </row>
    <row r="44" spans="1:15">
      <c r="A44" s="5" t="s">
        <v>11</v>
      </c>
      <c r="B44" s="14">
        <f>'SDD-R'!I15</f>
        <v>85.4769230769231</v>
      </c>
      <c r="C44" s="14">
        <f>'SDD-R+'!I15</f>
        <v>98.0307692307692</v>
      </c>
      <c r="D44" s="14">
        <f>'SDD-E Static'!I15</f>
        <v>92.5538461538462</v>
      </c>
      <c r="E44" s="14">
        <f>'SDD-E Static+'!I15</f>
        <v>84.4307692307692</v>
      </c>
      <c r="F44" s="14">
        <f>'SDD-E Dynamic'!I15</f>
        <v>89.2923076923077</v>
      </c>
      <c r="G44" s="14">
        <f>'SDD-E Dynamic+'!I15</f>
        <v>93.6615384615385</v>
      </c>
      <c r="H44" s="14">
        <f>MGoF!I15</f>
        <v>78.2769230769231</v>
      </c>
      <c r="I44" s="14">
        <f>'SDD-R'!S15</f>
        <v>43.8769230769231</v>
      </c>
      <c r="J44" s="14">
        <f>'SDD-R+'!S15</f>
        <v>75.5076923076923</v>
      </c>
      <c r="K44" s="14">
        <f>'SDD-E Static'!S15</f>
        <v>82.9538461538462</v>
      </c>
      <c r="L44" s="15">
        <f>'SDD-E Static+'!S15</f>
        <v>87.0769230769231</v>
      </c>
      <c r="M44" s="15">
        <f>'SDD-E Dynamic'!S15</f>
        <v>66.7076923076923</v>
      </c>
      <c r="N44" s="15">
        <f>'SDD-E Dynamic+'!S15</f>
        <v>79.6923076923077</v>
      </c>
      <c r="O44" s="15">
        <f>MGoF!S15</f>
        <v>77.1076923076923</v>
      </c>
    </row>
    <row r="45" spans="1:15">
      <c r="A45" s="5" t="s">
        <v>12</v>
      </c>
      <c r="B45" s="14">
        <f>'SDD-R'!I22</f>
        <v>79.3230769230769</v>
      </c>
      <c r="C45" s="14">
        <f>'SDD-R+'!I22</f>
        <v>98.4</v>
      </c>
      <c r="D45" s="14">
        <f>'SDD-E Static'!I22</f>
        <v>89.6</v>
      </c>
      <c r="E45" s="14">
        <f>'SDD-E Static+'!I22</f>
        <v>80.9846153846154</v>
      </c>
      <c r="F45" s="14">
        <f>'SDD-E Dynamic'!I22</f>
        <v>91.8769230769231</v>
      </c>
      <c r="G45" s="14">
        <f>'SDD-E Dynamic+'!I22</f>
        <v>93.9076923076923</v>
      </c>
      <c r="H45" s="14">
        <f>MGoF!I22</f>
        <v>61.9076923076923</v>
      </c>
      <c r="I45" s="14">
        <f>'SDD-R'!S22</f>
        <v>40.9230769230769</v>
      </c>
      <c r="J45" s="14">
        <f>'SDD-R+'!S22</f>
        <v>64.1846153846154</v>
      </c>
      <c r="K45" s="14">
        <f>'SDD-E Static'!S22</f>
        <v>84</v>
      </c>
      <c r="L45" s="15">
        <f>'SDD-E Static+'!S22</f>
        <v>85.9692307692308</v>
      </c>
      <c r="M45" s="15">
        <f>'SDD-E Dynamic'!S22</f>
        <v>75.9384615384616</v>
      </c>
      <c r="N45" s="15">
        <f>'SDD-E Dynamic+'!S22</f>
        <v>80</v>
      </c>
      <c r="O45" s="15">
        <f>MGoF!S22</f>
        <v>69.0461538461538</v>
      </c>
    </row>
    <row r="46" spans="1:15">
      <c r="A46" s="5" t="s">
        <v>13</v>
      </c>
      <c r="B46" s="14">
        <f>'SDD-R'!I29</f>
        <v>74.2153846153846</v>
      </c>
      <c r="C46" s="14">
        <f>'SDD-R+'!I29</f>
        <v>98.1538461538462</v>
      </c>
      <c r="D46" s="14">
        <f>'SDD-E Static'!I29</f>
        <v>85.9076923076923</v>
      </c>
      <c r="E46" s="14">
        <f>'SDD-E Static+'!I29</f>
        <v>81.4153846153846</v>
      </c>
      <c r="F46" s="14">
        <f>'SDD-E Dynamic'!I29</f>
        <v>92.2461538461538</v>
      </c>
      <c r="G46" s="14">
        <f>'SDD-E Dynamic+'!I29</f>
        <v>92.9230769230769</v>
      </c>
      <c r="H46" s="14">
        <f>MGoF!I29</f>
        <v>58.8307692307692</v>
      </c>
      <c r="I46" s="14">
        <f>'SDD-R'!S29</f>
        <v>35.7538461538462</v>
      </c>
      <c r="J46" s="14">
        <f>'SDD-R+'!S29</f>
        <v>50.4</v>
      </c>
      <c r="K46" s="14">
        <f>'SDD-E Static'!S29</f>
        <v>85.1692307692308</v>
      </c>
      <c r="L46" s="15">
        <f>'SDD-E Static+'!S29</f>
        <v>85.7230769230769</v>
      </c>
      <c r="M46" s="15">
        <f>'SDD-E Dynamic'!S29</f>
        <v>73.6615384615385</v>
      </c>
      <c r="N46" s="15">
        <f>'SDD-E Dynamic+'!S29</f>
        <v>75.0153846153846</v>
      </c>
      <c r="O46" s="15">
        <f>MGoF!S29</f>
        <v>60.0615384615385</v>
      </c>
    </row>
    <row r="47" spans="1:15">
      <c r="A47" s="5" t="s">
        <v>14</v>
      </c>
      <c r="B47" s="14">
        <f>'SDD-R'!I36</f>
        <v>69.9692307692308</v>
      </c>
      <c r="C47" s="14">
        <f>'SDD-R+'!I36</f>
        <v>98.7692307692308</v>
      </c>
      <c r="D47" s="14">
        <f>'SDD-E Static'!I36</f>
        <v>82.7692307692308</v>
      </c>
      <c r="E47" s="14">
        <f>'SDD-E Static+'!I36</f>
        <v>82.7692307692308</v>
      </c>
      <c r="F47" s="14">
        <f>'SDD-E Dynamic'!I36</f>
        <v>95.5076923076923</v>
      </c>
      <c r="G47" s="14">
        <f>'SDD-E Dynamic+'!I36</f>
        <v>95.5076923076923</v>
      </c>
      <c r="H47" s="14">
        <f>MGoF!I36</f>
        <v>62.8923076923077</v>
      </c>
      <c r="I47" s="14">
        <f>'SDD-R'!S36</f>
        <v>36.2461538461538</v>
      </c>
      <c r="J47" s="14">
        <f>'SDD-R+'!S36</f>
        <v>36.2461538461538</v>
      </c>
      <c r="K47" s="14">
        <f>'SDD-E Static'!S36</f>
        <v>85.5384615384615</v>
      </c>
      <c r="L47" s="15">
        <f>'SDD-E Static+'!S36</f>
        <v>85.5384615384615</v>
      </c>
      <c r="M47" s="15">
        <f>'SDD-E Dynamic'!S36</f>
        <v>66.0307692307692</v>
      </c>
      <c r="N47" s="15">
        <f>'SDD-E Dynamic+'!S36</f>
        <v>66.0307692307692</v>
      </c>
      <c r="O47" s="15">
        <f>MGoF!S36</f>
        <v>50.8923076923077</v>
      </c>
    </row>
    <row r="48" spans="1:15">
      <c r="A48" s="5" t="s">
        <v>15</v>
      </c>
      <c r="B48" s="14">
        <f>'SDD-R'!I43</f>
        <v>79.2</v>
      </c>
      <c r="C48" s="14">
        <f>'SDD-R+'!I43</f>
        <v>98.8923076923077</v>
      </c>
      <c r="D48" s="14">
        <f>'SDD-E Static'!I43</f>
        <v>80.5538461538462</v>
      </c>
      <c r="E48" s="14">
        <f>'SDD-E Static+'!I43</f>
        <v>89.9692307692308</v>
      </c>
      <c r="F48" s="14">
        <f>'SDD-E Dynamic'!I43</f>
        <v>96.4307692307692</v>
      </c>
      <c r="G48" s="14">
        <f>'SDD-E Dynamic+'!I43</f>
        <v>96.3076923076923</v>
      </c>
      <c r="H48" s="14">
        <f>MGoF!I43</f>
        <v>67.5076923076923</v>
      </c>
      <c r="I48" s="14">
        <f>'SDD-R'!S43</f>
        <v>29.7846153846154</v>
      </c>
      <c r="J48" s="14">
        <f>'SDD-R+'!S43</f>
        <v>29.1076923076923</v>
      </c>
      <c r="K48" s="14">
        <f>'SDD-E Static'!S43</f>
        <v>87.4461538461539</v>
      </c>
      <c r="L48" s="15">
        <f>'SDD-E Static+'!S43</f>
        <v>87.0153846153846</v>
      </c>
      <c r="M48" s="15">
        <f>'SDD-E Dynamic'!S43</f>
        <v>42.4615384615385</v>
      </c>
      <c r="N48" s="15">
        <f>'SDD-E Dynamic+'!S43</f>
        <v>39.1384615384615</v>
      </c>
      <c r="O48" s="15">
        <f>MGoF!S43</f>
        <v>42.4615384615385</v>
      </c>
    </row>
    <row r="49" spans="1:15">
      <c r="A49" s="5" t="s">
        <v>16</v>
      </c>
      <c r="B49" s="14">
        <f>'SDD-R'!I50</f>
        <v>94.3384615384615</v>
      </c>
      <c r="C49" s="14">
        <f>'SDD-R+'!I50</f>
        <v>98.5230769230769</v>
      </c>
      <c r="D49" s="14">
        <f>'SDD-E Static'!I50</f>
        <v>76.9846153846154</v>
      </c>
      <c r="E49" s="14">
        <f>'SDD-E Static+'!I50</f>
        <v>97.2923076923077</v>
      </c>
      <c r="F49" s="14">
        <f>'SDD-E Dynamic'!I50</f>
        <v>97.8461538461539</v>
      </c>
      <c r="G49" s="14">
        <f>'SDD-E Dynamic+'!I50</f>
        <v>97.7230769230769</v>
      </c>
      <c r="H49" s="14">
        <f>MGoF!I50</f>
        <v>65.8461538461538</v>
      </c>
      <c r="I49" s="14">
        <f>'SDD-R'!S50</f>
        <v>26.8307692307692</v>
      </c>
      <c r="J49" s="14">
        <f>'SDD-R+'!S50</f>
        <v>40.3076923076923</v>
      </c>
      <c r="K49" s="14">
        <f>'SDD-E Static'!S50</f>
        <v>88.3692307692308</v>
      </c>
      <c r="L49" s="15">
        <f>'SDD-E Static+'!S50</f>
        <v>88</v>
      </c>
      <c r="M49" s="15">
        <f>'SDD-E Dynamic'!S50</f>
        <v>35.6307692307692</v>
      </c>
      <c r="N49" s="15">
        <f>'SDD-E Dynamic+'!S50</f>
        <v>39.5692307692308</v>
      </c>
      <c r="O49" s="15">
        <f>MGoF!S50</f>
        <v>32.6769230769231</v>
      </c>
    </row>
    <row r="50" spans="1:15">
      <c r="A50" s="5" t="s">
        <v>17</v>
      </c>
      <c r="B50" s="14">
        <f>'SDD-R'!I57</f>
        <v>98.8923076923077</v>
      </c>
      <c r="C50" s="14">
        <f>'SDD-R+'!I57</f>
        <v>99.0153846153846</v>
      </c>
      <c r="D50" s="14">
        <f>'SDD-E Static'!I57</f>
        <v>74.1538461538461</v>
      </c>
      <c r="E50" s="14">
        <f>'SDD-E Static+'!I57</f>
        <v>97.6</v>
      </c>
      <c r="F50" s="14">
        <f>'SDD-E Dynamic'!I57</f>
        <v>96.8</v>
      </c>
      <c r="G50" s="14">
        <f>'SDD-E Dynamic+'!I57</f>
        <v>98.2769230769231</v>
      </c>
      <c r="H50" s="14">
        <f>MGoF!I57</f>
        <v>58.2769230769231</v>
      </c>
      <c r="I50" s="14">
        <f>'SDD-R'!S57</f>
        <v>32.2461538461538</v>
      </c>
      <c r="J50" s="14">
        <f>'SDD-R+'!S57</f>
        <v>60</v>
      </c>
      <c r="K50" s="14">
        <f>'SDD-E Static'!S57</f>
        <v>89.8461538461539</v>
      </c>
      <c r="L50" s="15">
        <f>'SDD-E Static+'!S57</f>
        <v>90.8307692307692</v>
      </c>
      <c r="M50" s="15">
        <f>'SDD-E Dynamic'!S57</f>
        <v>37.9076923076923</v>
      </c>
      <c r="N50" s="15">
        <f>'SDD-E Dynamic+'!S57</f>
        <v>49.9076923076923</v>
      </c>
      <c r="O50" s="15">
        <f>MGoF!S57</f>
        <v>24.3076923076923</v>
      </c>
    </row>
    <row r="51" spans="1:15">
      <c r="A51" s="5" t="s">
        <v>18</v>
      </c>
      <c r="B51" s="14">
        <f>'SDD-R'!I64</f>
        <v>94.0307692307692</v>
      </c>
      <c r="C51" s="14">
        <f>'SDD-R+'!I64</f>
        <v>99.7538461538461</v>
      </c>
      <c r="D51" s="14">
        <f>'SDD-E Static'!I64</f>
        <v>71.1384615384615</v>
      </c>
      <c r="E51" s="14">
        <f>'SDD-E Static+'!I64</f>
        <v>89.8461538461538</v>
      </c>
      <c r="F51" s="14">
        <f>'SDD-E Dynamic'!I64</f>
        <v>90.4</v>
      </c>
      <c r="G51" s="14">
        <f>'SDD-E Dynamic+'!I64</f>
        <v>92.2461538461538</v>
      </c>
      <c r="H51" s="14">
        <f>MGoF!I64</f>
        <v>74.1538461538462</v>
      </c>
      <c r="I51" s="14">
        <f>'SDD-R'!S64</f>
        <v>29.7846153846154</v>
      </c>
      <c r="J51" s="14">
        <f>'SDD-R+'!S64</f>
        <v>79.6923076923077</v>
      </c>
      <c r="K51" s="14">
        <f>'SDD-E Static'!S64</f>
        <v>91.0153846153846</v>
      </c>
      <c r="L51" s="15">
        <f>'SDD-E Static+'!S64</f>
        <v>81.8461538461538</v>
      </c>
      <c r="M51" s="15">
        <f>'SDD-E Dynamic'!S64</f>
        <v>41.6</v>
      </c>
      <c r="N51" s="15">
        <f>'SDD-E Dynamic+'!S64</f>
        <v>38.3384615384615</v>
      </c>
      <c r="O51" s="15">
        <f>MGoF!S64</f>
        <v>15.1384615384615</v>
      </c>
    </row>
    <row r="53" ht="19.2" spans="1:15">
      <c r="A53" s="11" t="s">
        <v>22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ht="16.2" spans="1:15">
      <c r="A54" s="12"/>
      <c r="B54" s="13" t="s">
        <v>1</v>
      </c>
      <c r="C54" s="13"/>
      <c r="D54" s="13"/>
      <c r="E54" s="13"/>
      <c r="F54" s="13"/>
      <c r="G54" s="13"/>
      <c r="H54" s="13"/>
      <c r="I54" s="13" t="s">
        <v>2</v>
      </c>
      <c r="J54" s="13"/>
      <c r="K54" s="13"/>
      <c r="L54" s="13"/>
      <c r="M54" s="13"/>
      <c r="N54" s="13"/>
      <c r="O54" s="13"/>
    </row>
    <row r="55" spans="1:15">
      <c r="A55" s="12"/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  <c r="I55" s="5" t="s">
        <v>3</v>
      </c>
      <c r="J55" s="5" t="s">
        <v>4</v>
      </c>
      <c r="K55" s="5" t="s">
        <v>5</v>
      </c>
      <c r="L55" s="5" t="s">
        <v>6</v>
      </c>
      <c r="M55" s="5" t="s">
        <v>7</v>
      </c>
      <c r="N55" s="5" t="s">
        <v>8</v>
      </c>
      <c r="O55" s="5" t="s">
        <v>9</v>
      </c>
    </row>
    <row r="56" spans="1:15">
      <c r="A56" s="5" t="s">
        <v>10</v>
      </c>
      <c r="B56" s="14">
        <f>'SDD-R'!J8</f>
        <v>57.5738934884987</v>
      </c>
      <c r="C56" s="14">
        <f>'SDD-R+'!J8</f>
        <v>91.25</v>
      </c>
      <c r="D56" s="14">
        <f>'SDD-E Static'!J8</f>
        <v>76.4551162466646</v>
      </c>
      <c r="E56" s="14">
        <f>'SDD-E Static+'!J8</f>
        <v>17.2222222222222</v>
      </c>
      <c r="F56" s="14">
        <f>'SDD-E Dynamic'!J8</f>
        <v>61.0294340697573</v>
      </c>
      <c r="G56" s="14">
        <f>'SDD-E Dynamic+'!J8</f>
        <v>78.7168736198609</v>
      </c>
      <c r="H56" s="14">
        <f>MGoF!J8</f>
        <v>17.1818181818182</v>
      </c>
      <c r="I56" s="14">
        <f>'SDD-R'!T8</f>
        <v>34.0483489623347</v>
      </c>
      <c r="J56" s="14">
        <f>'SDD-R+'!T8</f>
        <v>43.75</v>
      </c>
      <c r="K56" s="14">
        <f>'SDD-E Static'!T8</f>
        <v>50.6378428292233</v>
      </c>
      <c r="L56" s="15">
        <f>'SDD-E Static+'!T8</f>
        <v>57.9258200440368</v>
      </c>
      <c r="M56" s="15">
        <f>'SDD-E Dynamic'!T8</f>
        <v>33.9422300390454</v>
      </c>
      <c r="N56" s="15">
        <f>'SDD-E Dynamic+'!T8</f>
        <v>47.8015973973791</v>
      </c>
      <c r="O56" s="15">
        <f>MGoF!T8</f>
        <v>9.12600407624985</v>
      </c>
    </row>
    <row r="57" spans="1:15">
      <c r="A57" s="5" t="s">
        <v>11</v>
      </c>
      <c r="B57" s="14">
        <f>'SDD-R'!J15</f>
        <v>45.8682981274028</v>
      </c>
      <c r="C57" s="14">
        <f>'SDD-R+'!J15</f>
        <v>95.0769230769231</v>
      </c>
      <c r="D57" s="14">
        <f>'SDD-E Static'!J15</f>
        <v>78.2628197190075</v>
      </c>
      <c r="E57" s="14">
        <f>'SDD-E Static+'!J15</f>
        <v>39.3177832980085</v>
      </c>
      <c r="F57" s="14">
        <f>'SDD-E Dynamic'!J15</f>
        <v>78.9120199443784</v>
      </c>
      <c r="G57" s="14">
        <f>'SDD-E Dynamic+'!J15</f>
        <v>86.7464960329819</v>
      </c>
      <c r="H57" s="14">
        <f>MGoF!J15</f>
        <v>3.28767123287671</v>
      </c>
      <c r="I57" s="14">
        <f>'SDD-R'!T15</f>
        <v>36.8956482052567</v>
      </c>
      <c r="J57" s="14">
        <f>'SDD-R+'!T15</f>
        <v>38.7692307692308</v>
      </c>
      <c r="K57" s="14">
        <f>'SDD-E Static'!T15</f>
        <v>68.7151813679684</v>
      </c>
      <c r="L57" s="15">
        <f>'SDD-E Static+'!T15</f>
        <v>72.6617271522335</v>
      </c>
      <c r="M57" s="15">
        <f>'SDD-E Dynamic'!T15</f>
        <v>53.79455989447</v>
      </c>
      <c r="N57" s="15">
        <f>'SDD-E Dynamic+'!T15</f>
        <v>62.148180747348</v>
      </c>
      <c r="O57" s="15">
        <f>MGoF!T15</f>
        <v>9.12950142570975</v>
      </c>
    </row>
    <row r="58" spans="1:15">
      <c r="A58" s="5" t="s">
        <v>12</v>
      </c>
      <c r="B58" s="14">
        <f>'SDD-R'!J22</f>
        <v>48.1193443025324</v>
      </c>
      <c r="C58" s="14">
        <f>'SDD-R+'!J22</f>
        <v>97.319587628866</v>
      </c>
      <c r="D58" s="14">
        <f>'SDD-E Static'!J22</f>
        <v>79.4135797734489</v>
      </c>
      <c r="E58" s="14">
        <f>'SDD-E Static+'!J22</f>
        <v>54.5978480252011</v>
      </c>
      <c r="F58" s="14">
        <f>'SDD-E Dynamic'!J22</f>
        <v>88.1032998359121</v>
      </c>
      <c r="G58" s="14">
        <f>'SDD-E Dynamic+'!J22</f>
        <v>90.78335380399</v>
      </c>
      <c r="H58" s="14">
        <f>MGoF!J22</f>
        <v>34.7544498468128</v>
      </c>
      <c r="I58" s="14">
        <f>'SDD-R'!T22</f>
        <v>41.5141347588416</v>
      </c>
      <c r="J58" s="14">
        <f>'SDD-R+'!T22</f>
        <v>40</v>
      </c>
      <c r="K58" s="14">
        <f>'SDD-E Static'!T22</f>
        <v>77.6507042365671</v>
      </c>
      <c r="L58" s="15">
        <f>'SDD-E Static+'!T22</f>
        <v>79.1872031023588</v>
      </c>
      <c r="M58" s="15">
        <f>'SDD-E Dynamic'!T22</f>
        <v>69.6952010280824</v>
      </c>
      <c r="N58" s="15">
        <f>'SDD-E Dynamic+'!T22</f>
        <v>70.0992022151623</v>
      </c>
      <c r="O58" s="15">
        <f>MGoF!T22</f>
        <v>12.6030414064132</v>
      </c>
    </row>
    <row r="59" spans="1:15">
      <c r="A59" s="5" t="s">
        <v>13</v>
      </c>
      <c r="B59" s="14">
        <f>'SDD-R'!J29</f>
        <v>53.3617691727541</v>
      </c>
      <c r="C59" s="14">
        <f>'SDD-R+'!J29</f>
        <v>97.6923076923077</v>
      </c>
      <c r="D59" s="14">
        <f>'SDD-E Static'!J29</f>
        <v>79.0448064179973</v>
      </c>
      <c r="E59" s="14">
        <f>'SDD-E Static+'!J29</f>
        <v>70.3853760760767</v>
      </c>
      <c r="F59" s="14">
        <f>'SDD-E Dynamic'!J29</f>
        <v>91.1600162948954</v>
      </c>
      <c r="G59" s="14">
        <f>'SDD-E Dynamic+'!J29</f>
        <v>91.8611785680191</v>
      </c>
      <c r="H59" s="14">
        <f>MGoF!J29</f>
        <v>44.9803497674928</v>
      </c>
      <c r="I59" s="14">
        <f>'SDD-R'!T29</f>
        <v>46.1064090775672</v>
      </c>
      <c r="J59" s="14">
        <f>'SDD-R+'!T29</f>
        <v>38</v>
      </c>
      <c r="K59" s="14">
        <f>'SDD-E Static'!T29</f>
        <v>83.2155029845338</v>
      </c>
      <c r="L59" s="15">
        <f>'SDD-E Static+'!T29</f>
        <v>83.2361113328709</v>
      </c>
      <c r="M59" s="15">
        <f>'SDD-E Dynamic'!T29</f>
        <v>66.8557395335863</v>
      </c>
      <c r="N59" s="15">
        <f>'SDD-E Dynamic+'!T29</f>
        <v>67.0991379939946</v>
      </c>
      <c r="O59" s="15">
        <f>MGoF!T29</f>
        <v>11.7006802721088</v>
      </c>
    </row>
    <row r="60" spans="1:15">
      <c r="A60" s="5" t="s">
        <v>14</v>
      </c>
      <c r="B60" s="14">
        <f>'SDD-R'!J36</f>
        <v>57.4899259927818</v>
      </c>
      <c r="C60" s="14">
        <f>'SDD-R+'!J36</f>
        <v>98.7654320987654</v>
      </c>
      <c r="D60" s="14">
        <f>'SDD-E Static'!J36</f>
        <v>79.3531350255341</v>
      </c>
      <c r="E60" s="14">
        <f>'SDD-E Static+'!J36</f>
        <v>79.3531350255341</v>
      </c>
      <c r="F60" s="14">
        <f>'SDD-E Dynamic'!J36</f>
        <v>95.6929510506639</v>
      </c>
      <c r="G60" s="14">
        <f>'SDD-E Dynamic+'!J36</f>
        <v>95.6929510506639</v>
      </c>
      <c r="H60" s="14">
        <f>MGoF!J36</f>
        <v>53.7259979700884</v>
      </c>
      <c r="I60" s="14">
        <f>'SDD-R'!T36</f>
        <v>48.0015107673659</v>
      </c>
      <c r="J60" s="14">
        <f>'SDD-R+'!T36</f>
        <v>36.0493827160494</v>
      </c>
      <c r="K60" s="14">
        <f>'SDD-E Static'!T36</f>
        <v>86.3715309286001</v>
      </c>
      <c r="L60" s="15">
        <f>'SDD-E Static+'!T36</f>
        <v>86.3715309286001</v>
      </c>
      <c r="M60" s="15">
        <f>'SDD-E Dynamic'!T36</f>
        <v>60.8132648477944</v>
      </c>
      <c r="N60" s="15">
        <f>'SDD-E Dynamic+'!T36</f>
        <v>60.8132648477944</v>
      </c>
      <c r="O60" s="15">
        <f>MGoF!T36</f>
        <v>11.7422749345055</v>
      </c>
    </row>
    <row r="61" spans="1:15">
      <c r="A61" s="5" t="s">
        <v>15</v>
      </c>
      <c r="B61" s="14">
        <f>'SDD-R'!J43</f>
        <v>79.1850781795885</v>
      </c>
      <c r="C61" s="14">
        <f>'SDD-R+'!J43</f>
        <v>99.0769230769231</v>
      </c>
      <c r="D61" s="14">
        <f>'SDD-E Static'!J43</f>
        <v>80.7556758455413</v>
      </c>
      <c r="E61" s="14">
        <f>'SDD-E Static+'!J43</f>
        <v>90.9195171120974</v>
      </c>
      <c r="F61" s="14">
        <f>'SDD-E Dynamic'!J43</f>
        <v>97.1596355461536</v>
      </c>
      <c r="G61" s="14">
        <f>'SDD-E Dynamic+'!J43</f>
        <v>97.0627799517857</v>
      </c>
      <c r="H61" s="14">
        <f>MGoF!J43</f>
        <v>78.5117040856988</v>
      </c>
      <c r="I61" s="14">
        <f>'SDD-R'!T43</f>
        <v>38.5384596658142</v>
      </c>
      <c r="J61" s="14">
        <f>'SDD-R+'!T43</f>
        <v>40.9230769230769</v>
      </c>
      <c r="K61" s="14">
        <f>'SDD-E Static'!T43</f>
        <v>89.8276095114126</v>
      </c>
      <c r="L61" s="15">
        <f>'SDD-E Static+'!T43</f>
        <v>89.6313181889601</v>
      </c>
      <c r="M61" s="15">
        <f>'SDD-E Dynamic'!T43</f>
        <v>40.6428834403175</v>
      </c>
      <c r="N61" s="15">
        <f>'SDD-E Dynamic+'!T43</f>
        <v>43.6980296037847</v>
      </c>
      <c r="O61" s="15">
        <f>MGoF!T43</f>
        <v>12.4035975977702</v>
      </c>
    </row>
    <row r="62" spans="1:15">
      <c r="A62" s="5" t="s">
        <v>16</v>
      </c>
      <c r="B62" s="14">
        <f>'SDD-R'!J50</f>
        <v>95.784283904439</v>
      </c>
      <c r="C62" s="14">
        <f>'SDD-R+'!J50</f>
        <v>98.942731277533</v>
      </c>
      <c r="D62" s="14">
        <f>'SDD-E Static'!J50</f>
        <v>80.3768770477142</v>
      </c>
      <c r="E62" s="14">
        <f>'SDD-E Static+'!J50</f>
        <v>98.0495974170621</v>
      </c>
      <c r="F62" s="14">
        <f>'SDD-E Dynamic'!J50</f>
        <v>98.467191916583</v>
      </c>
      <c r="G62" s="14">
        <f>'SDD-E Dynamic+'!J50</f>
        <v>98.4007126799222</v>
      </c>
      <c r="H62" s="14">
        <f>MGoF!J50</f>
        <v>74.7937513955478</v>
      </c>
      <c r="I62" s="14">
        <f>'SDD-R'!T50</f>
        <v>37.9514239561512</v>
      </c>
      <c r="J62" s="14">
        <f>'SDD-R+'!T50</f>
        <v>57.2687224669604</v>
      </c>
      <c r="K62" s="14">
        <f>'SDD-E Static'!T50</f>
        <v>91.7413719938522</v>
      </c>
      <c r="L62" s="15">
        <f>'SDD-E Static+'!T50</f>
        <v>91.6905849915303</v>
      </c>
      <c r="M62" s="15">
        <f>'SDD-E Dynamic'!T50</f>
        <v>44.3007285048947</v>
      </c>
      <c r="N62" s="15">
        <f>'SDD-E Dynamic+'!T50</f>
        <v>50.0160871612392</v>
      </c>
      <c r="O62" s="15">
        <f>MGoF!T50</f>
        <v>10.327868852459</v>
      </c>
    </row>
    <row r="63" spans="1:15">
      <c r="A63" s="5" t="s">
        <v>17</v>
      </c>
      <c r="B63" s="14">
        <f>'SDD-R'!J57</f>
        <v>99.3143540800338</v>
      </c>
      <c r="C63" s="14">
        <f>'SDD-R+'!J57</f>
        <v>99.3846153846154</v>
      </c>
      <c r="D63" s="14">
        <f>'SDD-E Static'!J57</f>
        <v>80.8224315516564</v>
      </c>
      <c r="E63" s="14">
        <f>'SDD-E Static+'!J57</f>
        <v>98.5231169737134</v>
      </c>
      <c r="F63" s="14">
        <f>'SDD-E Dynamic'!J57</f>
        <v>97.9744160346431</v>
      </c>
      <c r="G63" s="14">
        <f>'SDD-E Dynamic+'!J57</f>
        <v>98.9328209258824</v>
      </c>
      <c r="H63" s="14">
        <f>MGoF!J57</f>
        <v>69.0848721183331</v>
      </c>
      <c r="I63" s="14">
        <f>'SDD-R'!T57</f>
        <v>46.0784550361945</v>
      </c>
      <c r="J63" s="14">
        <f>'SDD-R+'!T57</f>
        <v>75</v>
      </c>
      <c r="K63" s="14">
        <f>'SDD-E Static'!T57</f>
        <v>93.5351396498649</v>
      </c>
      <c r="L63" s="15">
        <f>'SDD-E Static+'!T57</f>
        <v>94.4348721652991</v>
      </c>
      <c r="M63" s="15">
        <f>'SDD-E Dynamic'!T57</f>
        <v>51.8917548258644</v>
      </c>
      <c r="N63" s="15">
        <f>'SDD-E Dynamic+'!T57</f>
        <v>64.0237595688743</v>
      </c>
      <c r="O63" s="15">
        <f>MGoF!T57</f>
        <v>11.7781228483952</v>
      </c>
    </row>
    <row r="64" spans="1:15">
      <c r="A64" s="5" t="s">
        <v>18</v>
      </c>
      <c r="B64" s="14">
        <f>'SDD-R'!J64</f>
        <v>96.8161671506214</v>
      </c>
      <c r="C64" s="14">
        <f>'SDD-R+'!J64</f>
        <v>99.8630136986301</v>
      </c>
      <c r="D64" s="14">
        <f>'SDD-E Static'!J64</f>
        <v>80.8802863582129</v>
      </c>
      <c r="E64" s="14">
        <f>'SDD-E Static+'!J64</f>
        <v>94.6515397082658</v>
      </c>
      <c r="F64" s="14">
        <f>'SDD-E Dynamic'!J64</f>
        <v>94.3719640157405</v>
      </c>
      <c r="G64" s="14">
        <f>'SDD-E Dynamic+'!J64</f>
        <v>95.5371928130221</v>
      </c>
      <c r="H64" s="14">
        <f>MGoF!J64</f>
        <v>85.6735247302953</v>
      </c>
      <c r="I64" s="14">
        <f>'SDD-R'!T64</f>
        <v>44.8758328085588</v>
      </c>
      <c r="J64" s="14">
        <f>'SDD-R+'!T64</f>
        <v>88.6986301369863</v>
      </c>
      <c r="K64" s="14">
        <f>'SDD-E Static'!T64</f>
        <v>94.8665960833288</v>
      </c>
      <c r="L64" s="15">
        <f>'SDD-E Static+'!T64</f>
        <v>88.8756750903042</v>
      </c>
      <c r="M64" s="15">
        <f>'SDD-E Dynamic'!T64</f>
        <v>57.8050038333459</v>
      </c>
      <c r="N64" s="15">
        <f>'SDD-E Dynamic+'!T64</f>
        <v>54.0635536158525</v>
      </c>
      <c r="O64" s="15">
        <f>MGoF!T64</f>
        <v>11.7807973106483</v>
      </c>
    </row>
  </sheetData>
  <mergeCells count="15">
    <mergeCell ref="A1:O1"/>
    <mergeCell ref="B2:H2"/>
    <mergeCell ref="I2:O2"/>
    <mergeCell ref="A14:O14"/>
    <mergeCell ref="B15:H15"/>
    <mergeCell ref="I15:O15"/>
    <mergeCell ref="A27:O27"/>
    <mergeCell ref="B28:H28"/>
    <mergeCell ref="I28:O28"/>
    <mergeCell ref="A40:O40"/>
    <mergeCell ref="B41:H41"/>
    <mergeCell ref="I41:O41"/>
    <mergeCell ref="A53:O53"/>
    <mergeCell ref="B54:H54"/>
    <mergeCell ref="I54:O5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zoomScale="115" zoomScaleNormal="115" workbookViewId="0">
      <selection activeCell="J2" sqref="J$1:J$1048576"/>
    </sheetView>
  </sheetViews>
  <sheetFormatPr defaultColWidth="9" defaultRowHeight="13.8"/>
  <cols>
    <col min="1" max="1" width="9" style="2"/>
    <col min="7" max="7" width="12.5666666666667"/>
    <col min="9" max="10" width="12.5666666666667"/>
    <col min="11" max="11" width="9" style="2"/>
    <col min="17" max="17" width="12.5666666666667"/>
    <col min="19" max="20" width="12.5666666666667"/>
  </cols>
  <sheetData>
    <row r="1" ht="19.2" spans="1:20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</row>
    <row r="2" s="3" customFormat="1" spans="1:20">
      <c r="A2" s="5"/>
      <c r="B2" s="5" t="s">
        <v>23</v>
      </c>
      <c r="C2" s="5" t="s">
        <v>24</v>
      </c>
      <c r="D2" s="5" t="s">
        <v>25</v>
      </c>
      <c r="E2" s="5" t="s">
        <v>26</v>
      </c>
      <c r="F2" s="5" t="s">
        <v>0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 t="s">
        <v>23</v>
      </c>
      <c r="M2" s="5" t="s">
        <v>24</v>
      </c>
      <c r="N2" s="5" t="s">
        <v>25</v>
      </c>
      <c r="O2" s="5" t="s">
        <v>26</v>
      </c>
      <c r="P2" s="5" t="s">
        <v>0</v>
      </c>
      <c r="Q2" s="5" t="s">
        <v>19</v>
      </c>
      <c r="R2" s="5" t="s">
        <v>20</v>
      </c>
      <c r="S2" s="5" t="s">
        <v>21</v>
      </c>
      <c r="T2" s="5" t="s">
        <v>22</v>
      </c>
    </row>
    <row r="3" spans="1:20">
      <c r="A3" s="6" t="s">
        <v>27</v>
      </c>
      <c r="B3" s="7">
        <v>14</v>
      </c>
      <c r="C3" s="7">
        <v>290</v>
      </c>
      <c r="D3" s="7">
        <v>3</v>
      </c>
      <c r="E3" s="7">
        <v>18</v>
      </c>
      <c r="F3" s="7">
        <v>234.470367</v>
      </c>
      <c r="G3" s="7">
        <f t="shared" ref="G3:G7" si="0">(B3)/(B3+D3)*100</f>
        <v>82.3529411764706</v>
      </c>
      <c r="H3" s="7">
        <f t="shared" ref="H3:H7" si="1">(B3)/(B3+E3)*100</f>
        <v>43.75</v>
      </c>
      <c r="I3" s="7">
        <f t="shared" ref="I3:I7" si="2">(B3+C3)/SUM(B3:E3)*100</f>
        <v>93.5384615384615</v>
      </c>
      <c r="J3" s="7"/>
      <c r="K3" s="6" t="s">
        <v>27</v>
      </c>
      <c r="L3" s="7">
        <v>24</v>
      </c>
      <c r="M3" s="7">
        <v>197</v>
      </c>
      <c r="N3" s="7">
        <v>96</v>
      </c>
      <c r="O3" s="7">
        <v>8</v>
      </c>
      <c r="P3" s="7">
        <v>12.185812</v>
      </c>
      <c r="Q3" s="7">
        <f t="shared" ref="Q3:Q7" si="3">(L3)/(L3+N3)*100</f>
        <v>20</v>
      </c>
      <c r="R3" s="7">
        <f t="shared" ref="R3:R7" si="4">(L3)/(L3+O3)*100</f>
        <v>75</v>
      </c>
      <c r="S3" s="7">
        <f t="shared" ref="S3:S7" si="5">(L3+M3)/SUM(L3:O3)*100</f>
        <v>68</v>
      </c>
      <c r="T3" s="7"/>
    </row>
    <row r="4" spans="1:20">
      <c r="A4" s="5"/>
      <c r="B4" s="7">
        <v>17</v>
      </c>
      <c r="C4" s="7">
        <v>291</v>
      </c>
      <c r="D4" s="7">
        <v>2</v>
      </c>
      <c r="E4" s="7">
        <v>15</v>
      </c>
      <c r="F4" s="7">
        <v>236.28068</v>
      </c>
      <c r="G4" s="7">
        <f t="shared" si="0"/>
        <v>89.4736842105263</v>
      </c>
      <c r="H4" s="7">
        <f t="shared" si="1"/>
        <v>53.125</v>
      </c>
      <c r="I4" s="7">
        <f t="shared" si="2"/>
        <v>94.7692307692308</v>
      </c>
      <c r="J4" s="7"/>
      <c r="K4" s="5"/>
      <c r="L4" s="7">
        <v>16</v>
      </c>
      <c r="M4" s="7">
        <v>249</v>
      </c>
      <c r="N4" s="7">
        <v>44</v>
      </c>
      <c r="O4" s="7">
        <v>16</v>
      </c>
      <c r="P4" s="7">
        <v>9.247065</v>
      </c>
      <c r="Q4" s="7">
        <f t="shared" si="3"/>
        <v>26.6666666666667</v>
      </c>
      <c r="R4" s="7">
        <f t="shared" si="4"/>
        <v>50</v>
      </c>
      <c r="S4" s="7">
        <f t="shared" si="5"/>
        <v>81.5384615384615</v>
      </c>
      <c r="T4" s="7"/>
    </row>
    <row r="5" spans="1:20">
      <c r="A5" s="5"/>
      <c r="B5" s="7">
        <v>14</v>
      </c>
      <c r="C5" s="7">
        <v>290</v>
      </c>
      <c r="D5" s="7">
        <v>3</v>
      </c>
      <c r="E5" s="7">
        <v>18</v>
      </c>
      <c r="F5" s="7">
        <v>240.912676</v>
      </c>
      <c r="G5" s="7">
        <f t="shared" si="0"/>
        <v>82.3529411764706</v>
      </c>
      <c r="H5" s="7">
        <f t="shared" si="1"/>
        <v>43.75</v>
      </c>
      <c r="I5" s="7">
        <f t="shared" si="2"/>
        <v>93.5384615384615</v>
      </c>
      <c r="J5" s="7"/>
      <c r="K5" s="5"/>
      <c r="L5" s="7">
        <v>24</v>
      </c>
      <c r="M5" s="7">
        <v>211</v>
      </c>
      <c r="N5" s="7">
        <v>82</v>
      </c>
      <c r="O5" s="7">
        <v>8</v>
      </c>
      <c r="P5" s="7">
        <v>12.256145</v>
      </c>
      <c r="Q5" s="7">
        <f t="shared" si="3"/>
        <v>22.6415094339623</v>
      </c>
      <c r="R5" s="7">
        <f t="shared" si="4"/>
        <v>75</v>
      </c>
      <c r="S5" s="7">
        <f t="shared" si="5"/>
        <v>72.3076923076923</v>
      </c>
      <c r="T5" s="7"/>
    </row>
    <row r="6" spans="1:20">
      <c r="A6" s="5"/>
      <c r="B6" s="7">
        <v>12</v>
      </c>
      <c r="C6" s="7">
        <v>290</v>
      </c>
      <c r="D6" s="7">
        <v>3</v>
      </c>
      <c r="E6" s="7">
        <v>20</v>
      </c>
      <c r="F6" s="7">
        <v>239.680767</v>
      </c>
      <c r="G6" s="7">
        <f t="shared" si="0"/>
        <v>80</v>
      </c>
      <c r="H6" s="7">
        <f t="shared" si="1"/>
        <v>37.5</v>
      </c>
      <c r="I6" s="7">
        <f t="shared" si="2"/>
        <v>92.9230769230769</v>
      </c>
      <c r="J6" s="7"/>
      <c r="K6" s="5"/>
      <c r="L6" s="7">
        <v>21</v>
      </c>
      <c r="M6" s="7">
        <v>233</v>
      </c>
      <c r="N6" s="7">
        <v>60</v>
      </c>
      <c r="O6" s="7">
        <v>11</v>
      </c>
      <c r="P6" s="7">
        <v>13.086796</v>
      </c>
      <c r="Q6" s="7">
        <f t="shared" si="3"/>
        <v>25.9259259259259</v>
      </c>
      <c r="R6" s="7">
        <f t="shared" si="4"/>
        <v>65.625</v>
      </c>
      <c r="S6" s="7">
        <f t="shared" si="5"/>
        <v>78.1538461538461</v>
      </c>
      <c r="T6" s="7"/>
    </row>
    <row r="7" spans="1:20">
      <c r="A7" s="5"/>
      <c r="B7" s="7">
        <v>13</v>
      </c>
      <c r="C7" s="7">
        <v>291</v>
      </c>
      <c r="D7" s="7">
        <v>2</v>
      </c>
      <c r="E7" s="7">
        <v>19</v>
      </c>
      <c r="F7" s="7">
        <v>235.390663</v>
      </c>
      <c r="G7" s="7">
        <f t="shared" si="0"/>
        <v>86.6666666666667</v>
      </c>
      <c r="H7" s="7">
        <f t="shared" si="1"/>
        <v>40.625</v>
      </c>
      <c r="I7" s="7">
        <f t="shared" si="2"/>
        <v>93.5384615384615</v>
      </c>
      <c r="J7" s="7"/>
      <c r="K7" s="5"/>
      <c r="L7" s="7">
        <v>26</v>
      </c>
      <c r="M7" s="7">
        <v>171</v>
      </c>
      <c r="N7" s="7">
        <v>122</v>
      </c>
      <c r="O7" s="7">
        <v>6</v>
      </c>
      <c r="P7" s="7">
        <v>12.993336</v>
      </c>
      <c r="Q7" s="7">
        <f t="shared" si="3"/>
        <v>17.5675675675676</v>
      </c>
      <c r="R7" s="7">
        <f t="shared" si="4"/>
        <v>81.25</v>
      </c>
      <c r="S7" s="7">
        <f t="shared" si="5"/>
        <v>60.6153846153846</v>
      </c>
      <c r="T7" s="7"/>
    </row>
    <row r="8" spans="1:20">
      <c r="A8" s="5" t="s">
        <v>28</v>
      </c>
      <c r="B8" s="7"/>
      <c r="C8" s="7"/>
      <c r="D8" s="7"/>
      <c r="E8" s="7"/>
      <c r="F8" s="9">
        <f t="shared" ref="F8:I8" si="6">AVERAGE(F3:F7)</f>
        <v>237.3470306</v>
      </c>
      <c r="G8" s="9">
        <f t="shared" si="6"/>
        <v>84.1692466460268</v>
      </c>
      <c r="H8" s="9">
        <f t="shared" si="6"/>
        <v>43.75</v>
      </c>
      <c r="I8" s="9">
        <f t="shared" si="6"/>
        <v>93.6615384615385</v>
      </c>
      <c r="J8" s="9">
        <f>2*G8*H8/(G8+H8)</f>
        <v>57.5738934884987</v>
      </c>
      <c r="K8" s="5" t="s">
        <v>28</v>
      </c>
      <c r="L8" s="7"/>
      <c r="M8" s="7"/>
      <c r="N8" s="7"/>
      <c r="O8" s="7"/>
      <c r="P8" s="9">
        <f t="shared" ref="P8:S8" si="7">AVERAGE(P3:P7)</f>
        <v>11.9538308</v>
      </c>
      <c r="Q8" s="9">
        <f t="shared" si="7"/>
        <v>22.5603339188245</v>
      </c>
      <c r="R8" s="9">
        <f t="shared" si="7"/>
        <v>69.375</v>
      </c>
      <c r="S8" s="9">
        <f t="shared" si="7"/>
        <v>72.1230769230769</v>
      </c>
      <c r="T8" s="9">
        <f>2*Q8*R8/(Q8+R8)</f>
        <v>34.0483489623347</v>
      </c>
    </row>
    <row r="9" spans="1:11">
      <c r="A9" s="8"/>
      <c r="K9" s="8"/>
    </row>
    <row r="10" spans="1:20">
      <c r="A10" s="6" t="s">
        <v>29</v>
      </c>
      <c r="B10" s="7">
        <v>22</v>
      </c>
      <c r="C10" s="7">
        <v>258</v>
      </c>
      <c r="D10" s="7">
        <v>2</v>
      </c>
      <c r="E10" s="7">
        <v>43</v>
      </c>
      <c r="F10" s="7">
        <v>259.3503</v>
      </c>
      <c r="G10" s="7">
        <f t="shared" ref="G10:G14" si="8">(B10)/(B10+D10)*100</f>
        <v>91.6666666666667</v>
      </c>
      <c r="H10" s="7">
        <f t="shared" ref="H10:H14" si="9">(B10)/(B10+E10)*100</f>
        <v>33.8461538461538</v>
      </c>
      <c r="I10" s="7">
        <f t="shared" ref="I10:I14" si="10">(B10+C10)/SUM(B10:E10)*100</f>
        <v>86.1538461538462</v>
      </c>
      <c r="J10" s="7"/>
      <c r="K10" s="6" t="s">
        <v>29</v>
      </c>
      <c r="L10" s="7">
        <v>52</v>
      </c>
      <c r="M10" s="7">
        <v>87</v>
      </c>
      <c r="N10" s="7">
        <v>173</v>
      </c>
      <c r="O10" s="7">
        <v>13</v>
      </c>
      <c r="P10" s="7">
        <v>12.893915</v>
      </c>
      <c r="Q10" s="7">
        <f t="shared" ref="Q10:Q14" si="11">(L10)/(L10+N10)*100</f>
        <v>23.1111111111111</v>
      </c>
      <c r="R10" s="7">
        <f t="shared" ref="R10:R14" si="12">(L10)/(L10+O10)*100</f>
        <v>80</v>
      </c>
      <c r="S10" s="7">
        <f t="shared" ref="S10:S14" si="13">(L10+M10)/SUM(L10:O10)*100</f>
        <v>42.7692307692308</v>
      </c>
      <c r="T10" s="7"/>
    </row>
    <row r="11" spans="1:20">
      <c r="A11" s="5"/>
      <c r="B11" s="7">
        <v>19</v>
      </c>
      <c r="C11" s="7">
        <v>258</v>
      </c>
      <c r="D11" s="7">
        <v>2</v>
      </c>
      <c r="E11" s="7">
        <v>46</v>
      </c>
      <c r="F11" s="7">
        <v>253.855944</v>
      </c>
      <c r="G11" s="7">
        <f t="shared" si="8"/>
        <v>90.4761904761905</v>
      </c>
      <c r="H11" s="7">
        <f t="shared" si="9"/>
        <v>29.2307692307692</v>
      </c>
      <c r="I11" s="7">
        <f t="shared" si="10"/>
        <v>85.2307692307692</v>
      </c>
      <c r="J11" s="7"/>
      <c r="K11" s="5"/>
      <c r="L11" s="7">
        <v>51</v>
      </c>
      <c r="M11" s="7">
        <v>88</v>
      </c>
      <c r="N11" s="7">
        <v>172</v>
      </c>
      <c r="O11" s="7">
        <v>14</v>
      </c>
      <c r="P11" s="7">
        <v>13.192892</v>
      </c>
      <c r="Q11" s="7">
        <f t="shared" si="11"/>
        <v>22.8699551569507</v>
      </c>
      <c r="R11" s="7">
        <f t="shared" si="12"/>
        <v>78.4615384615385</v>
      </c>
      <c r="S11" s="7">
        <f t="shared" si="13"/>
        <v>42.7692307692308</v>
      </c>
      <c r="T11" s="7"/>
    </row>
    <row r="12" spans="1:20">
      <c r="A12" s="5"/>
      <c r="B12" s="7">
        <v>20</v>
      </c>
      <c r="C12" s="7">
        <v>258</v>
      </c>
      <c r="D12" s="7">
        <v>2</v>
      </c>
      <c r="E12" s="7">
        <v>45</v>
      </c>
      <c r="F12" s="7">
        <v>257.823229</v>
      </c>
      <c r="G12" s="7">
        <f t="shared" si="8"/>
        <v>90.9090909090909</v>
      </c>
      <c r="H12" s="7">
        <f t="shared" si="9"/>
        <v>30.7692307692308</v>
      </c>
      <c r="I12" s="7">
        <f t="shared" si="10"/>
        <v>85.5384615384615</v>
      </c>
      <c r="J12" s="7"/>
      <c r="K12" s="5"/>
      <c r="L12" s="7">
        <v>47</v>
      </c>
      <c r="M12" s="7">
        <v>124</v>
      </c>
      <c r="N12" s="7">
        <v>136</v>
      </c>
      <c r="O12" s="7">
        <v>18</v>
      </c>
      <c r="P12" s="7">
        <v>12.636423</v>
      </c>
      <c r="Q12" s="7">
        <f t="shared" si="11"/>
        <v>25.6830601092896</v>
      </c>
      <c r="R12" s="7">
        <f t="shared" si="12"/>
        <v>72.3076923076923</v>
      </c>
      <c r="S12" s="7">
        <f t="shared" si="13"/>
        <v>52.6153846153846</v>
      </c>
      <c r="T12" s="7"/>
    </row>
    <row r="13" spans="1:20">
      <c r="A13" s="5"/>
      <c r="B13" s="7">
        <v>19</v>
      </c>
      <c r="C13" s="7">
        <v>257</v>
      </c>
      <c r="D13" s="7">
        <v>3</v>
      </c>
      <c r="E13" s="7">
        <v>46</v>
      </c>
      <c r="F13" s="7">
        <v>257.019281</v>
      </c>
      <c r="G13" s="7">
        <f t="shared" si="8"/>
        <v>86.3636363636364</v>
      </c>
      <c r="H13" s="7">
        <f t="shared" si="9"/>
        <v>29.2307692307692</v>
      </c>
      <c r="I13" s="7">
        <f t="shared" si="10"/>
        <v>84.9230769230769</v>
      </c>
      <c r="J13" s="7"/>
      <c r="K13" s="5"/>
      <c r="L13" s="7">
        <v>59</v>
      </c>
      <c r="M13" s="7">
        <v>46</v>
      </c>
      <c r="N13" s="7">
        <v>214</v>
      </c>
      <c r="O13" s="7">
        <v>6</v>
      </c>
      <c r="P13" s="7">
        <v>12.491226</v>
      </c>
      <c r="Q13" s="7">
        <f t="shared" si="11"/>
        <v>21.6117216117216</v>
      </c>
      <c r="R13" s="7">
        <f t="shared" si="12"/>
        <v>90.7692307692308</v>
      </c>
      <c r="S13" s="7">
        <f t="shared" si="13"/>
        <v>32.3076923076923</v>
      </c>
      <c r="T13" s="7"/>
    </row>
    <row r="14" spans="1:20">
      <c r="A14" s="5"/>
      <c r="B14" s="7">
        <v>20</v>
      </c>
      <c r="C14" s="7">
        <v>258</v>
      </c>
      <c r="D14" s="7">
        <v>2</v>
      </c>
      <c r="E14" s="7">
        <v>45</v>
      </c>
      <c r="F14" s="7">
        <v>259.295464</v>
      </c>
      <c r="G14" s="7">
        <f t="shared" si="8"/>
        <v>90.9090909090909</v>
      </c>
      <c r="H14" s="7">
        <f t="shared" si="9"/>
        <v>30.7692307692308</v>
      </c>
      <c r="I14" s="7">
        <f t="shared" si="10"/>
        <v>85.5384615384615</v>
      </c>
      <c r="J14" s="7"/>
      <c r="K14" s="5"/>
      <c r="L14" s="7">
        <v>55</v>
      </c>
      <c r="M14" s="7">
        <v>104</v>
      </c>
      <c r="N14" s="7">
        <v>156</v>
      </c>
      <c r="O14" s="7">
        <v>10</v>
      </c>
      <c r="P14" s="7">
        <v>12.290239</v>
      </c>
      <c r="Q14" s="7">
        <f t="shared" si="11"/>
        <v>26.0663507109005</v>
      </c>
      <c r="R14" s="7">
        <f t="shared" si="12"/>
        <v>84.6153846153846</v>
      </c>
      <c r="S14" s="7">
        <f t="shared" si="13"/>
        <v>48.9230769230769</v>
      </c>
      <c r="T14" s="7"/>
    </row>
    <row r="15" spans="1:20">
      <c r="A15" s="5" t="s">
        <v>28</v>
      </c>
      <c r="B15" s="7"/>
      <c r="C15" s="7"/>
      <c r="D15" s="7"/>
      <c r="E15" s="7"/>
      <c r="F15" s="9">
        <f t="shared" ref="F15:I15" si="14">AVERAGE(F10:F14)</f>
        <v>257.4688436</v>
      </c>
      <c r="G15" s="9">
        <f t="shared" si="14"/>
        <v>90.0649350649351</v>
      </c>
      <c r="H15" s="9">
        <f t="shared" si="14"/>
        <v>30.7692307692308</v>
      </c>
      <c r="I15" s="9">
        <f t="shared" si="14"/>
        <v>85.4769230769231</v>
      </c>
      <c r="J15" s="9">
        <f>2*G15*H15/(G15+H15)</f>
        <v>45.8682981274028</v>
      </c>
      <c r="K15" s="5" t="s">
        <v>28</v>
      </c>
      <c r="L15" s="7"/>
      <c r="M15" s="7"/>
      <c r="N15" s="7"/>
      <c r="O15" s="7"/>
      <c r="P15" s="9">
        <f t="shared" ref="P15:S15" si="15">AVERAGE(P10:P14)</f>
        <v>12.700939</v>
      </c>
      <c r="Q15" s="9">
        <f t="shared" si="15"/>
        <v>23.8684397399947</v>
      </c>
      <c r="R15" s="9">
        <f t="shared" si="15"/>
        <v>81.2307692307692</v>
      </c>
      <c r="S15" s="9">
        <f t="shared" si="15"/>
        <v>43.8769230769231</v>
      </c>
      <c r="T15" s="9">
        <f>2*Q15*R15/(Q15+R15)</f>
        <v>36.8956482052567</v>
      </c>
    </row>
    <row r="16" spans="1:11">
      <c r="A16" s="8"/>
      <c r="K16" s="8"/>
    </row>
    <row r="17" spans="1:20">
      <c r="A17" s="6" t="s">
        <v>30</v>
      </c>
      <c r="B17" s="7">
        <v>37</v>
      </c>
      <c r="C17" s="7">
        <v>227</v>
      </c>
      <c r="D17" s="7">
        <v>1</v>
      </c>
      <c r="E17" s="7">
        <v>60</v>
      </c>
      <c r="F17" s="7">
        <v>273.996115</v>
      </c>
      <c r="G17" s="7">
        <f t="shared" ref="G17:G21" si="16">(B17)/(B17+D17)*100</f>
        <v>97.3684210526316</v>
      </c>
      <c r="H17" s="7">
        <f t="shared" ref="H17:H21" si="17">(B17)/(B17+E17)*100</f>
        <v>38.1443298969072</v>
      </c>
      <c r="I17" s="7">
        <f t="shared" ref="I17:I21" si="18">(B17+C17)/SUM(B17:E17)*100</f>
        <v>81.2307692307692</v>
      </c>
      <c r="J17" s="7"/>
      <c r="K17" s="6" t="s">
        <v>30</v>
      </c>
      <c r="L17" s="7">
        <v>44</v>
      </c>
      <c r="M17" s="7">
        <v>134</v>
      </c>
      <c r="N17" s="7">
        <v>94</v>
      </c>
      <c r="O17" s="7">
        <v>53</v>
      </c>
      <c r="P17" s="7">
        <v>10.071516</v>
      </c>
      <c r="Q17" s="7">
        <f t="shared" ref="Q17:Q21" si="19">(L17)/(L17+N17)*100</f>
        <v>31.8840579710145</v>
      </c>
      <c r="R17" s="7">
        <f t="shared" ref="R17:R21" si="20">(L17)/(L17+O17)*100</f>
        <v>45.360824742268</v>
      </c>
      <c r="S17" s="7">
        <f t="shared" ref="S17:S21" si="21">(L17+M17)/SUM(L17:O17)*100</f>
        <v>54.7692307692308</v>
      </c>
      <c r="T17" s="7"/>
    </row>
    <row r="18" spans="1:20">
      <c r="A18" s="5"/>
      <c r="B18" s="7">
        <v>35</v>
      </c>
      <c r="C18" s="7">
        <v>227</v>
      </c>
      <c r="D18" s="7">
        <v>1</v>
      </c>
      <c r="E18" s="7">
        <v>62</v>
      </c>
      <c r="F18" s="7">
        <v>273.936033</v>
      </c>
      <c r="G18" s="7">
        <f t="shared" si="16"/>
        <v>97.2222222222222</v>
      </c>
      <c r="H18" s="7">
        <f t="shared" si="17"/>
        <v>36.0824742268041</v>
      </c>
      <c r="I18" s="7">
        <f t="shared" si="18"/>
        <v>80.6153846153846</v>
      </c>
      <c r="J18" s="7"/>
      <c r="K18" s="5"/>
      <c r="L18" s="7">
        <v>44</v>
      </c>
      <c r="M18" s="7">
        <v>119</v>
      </c>
      <c r="N18" s="7">
        <v>109</v>
      </c>
      <c r="O18" s="7">
        <v>53</v>
      </c>
      <c r="P18" s="7">
        <v>9.590149</v>
      </c>
      <c r="Q18" s="7">
        <f t="shared" si="19"/>
        <v>28.7581699346405</v>
      </c>
      <c r="R18" s="7">
        <f t="shared" si="20"/>
        <v>45.360824742268</v>
      </c>
      <c r="S18" s="7">
        <f t="shared" si="21"/>
        <v>50.1538461538461</v>
      </c>
      <c r="T18" s="7"/>
    </row>
    <row r="19" spans="1:20">
      <c r="A19" s="5"/>
      <c r="B19" s="7">
        <v>31</v>
      </c>
      <c r="C19" s="7">
        <v>227</v>
      </c>
      <c r="D19" s="7">
        <v>1</v>
      </c>
      <c r="E19" s="7">
        <v>66</v>
      </c>
      <c r="F19" s="7">
        <v>276.35169</v>
      </c>
      <c r="G19" s="7">
        <f t="shared" si="16"/>
        <v>96.875</v>
      </c>
      <c r="H19" s="7">
        <f t="shared" si="17"/>
        <v>31.9587628865979</v>
      </c>
      <c r="I19" s="7">
        <f t="shared" si="18"/>
        <v>79.3846153846154</v>
      </c>
      <c r="J19" s="7"/>
      <c r="K19" s="5"/>
      <c r="L19" s="7">
        <v>90</v>
      </c>
      <c r="M19" s="7">
        <v>9</v>
      </c>
      <c r="N19" s="7">
        <v>219</v>
      </c>
      <c r="O19" s="7">
        <v>7</v>
      </c>
      <c r="P19" s="7">
        <v>12.852907</v>
      </c>
      <c r="Q19" s="7">
        <f t="shared" si="19"/>
        <v>29.126213592233</v>
      </c>
      <c r="R19" s="7">
        <f t="shared" si="20"/>
        <v>92.7835051546392</v>
      </c>
      <c r="S19" s="7">
        <f t="shared" si="21"/>
        <v>30.4615384615385</v>
      </c>
      <c r="T19" s="7"/>
    </row>
    <row r="20" spans="1:20">
      <c r="A20" s="5"/>
      <c r="B20" s="7">
        <v>28</v>
      </c>
      <c r="C20" s="7">
        <v>226</v>
      </c>
      <c r="D20" s="7">
        <v>2</v>
      </c>
      <c r="E20" s="7">
        <v>69</v>
      </c>
      <c r="F20" s="7">
        <v>276.990175</v>
      </c>
      <c r="G20" s="7">
        <f t="shared" si="16"/>
        <v>93.3333333333333</v>
      </c>
      <c r="H20" s="7">
        <f t="shared" si="17"/>
        <v>28.8659793814433</v>
      </c>
      <c r="I20" s="7">
        <f t="shared" si="18"/>
        <v>78.1538461538461</v>
      </c>
      <c r="J20" s="7"/>
      <c r="K20" s="5"/>
      <c r="L20" s="7">
        <v>76</v>
      </c>
      <c r="M20" s="7">
        <v>34</v>
      </c>
      <c r="N20" s="7">
        <v>194</v>
      </c>
      <c r="O20" s="7">
        <v>21</v>
      </c>
      <c r="P20" s="7">
        <v>12.94899</v>
      </c>
      <c r="Q20" s="7">
        <f t="shared" si="19"/>
        <v>28.1481481481481</v>
      </c>
      <c r="R20" s="7">
        <f t="shared" si="20"/>
        <v>78.3505154639175</v>
      </c>
      <c r="S20" s="7">
        <f t="shared" si="21"/>
        <v>33.8461538461538</v>
      </c>
      <c r="T20" s="7"/>
    </row>
    <row r="21" spans="1:20">
      <c r="A21" s="5"/>
      <c r="B21" s="7">
        <v>25</v>
      </c>
      <c r="C21" s="7">
        <v>226</v>
      </c>
      <c r="D21" s="7">
        <v>2</v>
      </c>
      <c r="E21" s="7">
        <v>72</v>
      </c>
      <c r="F21" s="7">
        <v>278.623819</v>
      </c>
      <c r="G21" s="7">
        <f t="shared" si="16"/>
        <v>92.5925925925926</v>
      </c>
      <c r="H21" s="7">
        <f t="shared" si="17"/>
        <v>25.7731958762887</v>
      </c>
      <c r="I21" s="7">
        <f t="shared" si="18"/>
        <v>77.2307692307692</v>
      </c>
      <c r="J21" s="7"/>
      <c r="K21" s="5"/>
      <c r="L21" s="7">
        <v>84</v>
      </c>
      <c r="M21" s="7">
        <v>31</v>
      </c>
      <c r="N21" s="7">
        <v>197</v>
      </c>
      <c r="O21" s="7">
        <v>13</v>
      </c>
      <c r="P21" s="7">
        <v>13.971329</v>
      </c>
      <c r="Q21" s="7">
        <f t="shared" si="19"/>
        <v>29.8932384341637</v>
      </c>
      <c r="R21" s="7">
        <f t="shared" si="20"/>
        <v>86.5979381443299</v>
      </c>
      <c r="S21" s="7">
        <f t="shared" si="21"/>
        <v>35.3846153846154</v>
      </c>
      <c r="T21" s="7"/>
    </row>
    <row r="22" spans="1:20">
      <c r="A22" s="5" t="s">
        <v>28</v>
      </c>
      <c r="B22" s="7"/>
      <c r="C22" s="7"/>
      <c r="D22" s="7"/>
      <c r="E22" s="7"/>
      <c r="F22" s="9">
        <f t="shared" ref="F22:I22" si="22">AVERAGE(F17:F21)</f>
        <v>275.9795664</v>
      </c>
      <c r="G22" s="9">
        <f t="shared" si="22"/>
        <v>95.4783138401559</v>
      </c>
      <c r="H22" s="9">
        <f t="shared" si="22"/>
        <v>32.1649484536082</v>
      </c>
      <c r="I22" s="9">
        <f t="shared" si="22"/>
        <v>79.3230769230769</v>
      </c>
      <c r="J22" s="9">
        <f>2*G22*H22/(G22+H22)</f>
        <v>48.1193443025324</v>
      </c>
      <c r="K22" s="5" t="s">
        <v>28</v>
      </c>
      <c r="L22" s="7"/>
      <c r="M22" s="7"/>
      <c r="N22" s="7"/>
      <c r="O22" s="7"/>
      <c r="P22" s="9">
        <f t="shared" ref="P22:S22" si="23">AVERAGE(P17:P21)</f>
        <v>11.8869782</v>
      </c>
      <c r="Q22" s="9">
        <f t="shared" si="23"/>
        <v>29.56196561604</v>
      </c>
      <c r="R22" s="9">
        <f t="shared" si="23"/>
        <v>69.6907216494845</v>
      </c>
      <c r="S22" s="9">
        <f t="shared" si="23"/>
        <v>40.9230769230769</v>
      </c>
      <c r="T22" s="9">
        <f>2*Q22*R22/(Q22+R22)</f>
        <v>41.5141347588416</v>
      </c>
    </row>
    <row r="23" spans="1:11">
      <c r="A23" s="8"/>
      <c r="K23" s="8"/>
    </row>
    <row r="24" spans="1:20">
      <c r="A24" s="6" t="s">
        <v>31</v>
      </c>
      <c r="B24" s="7">
        <v>57</v>
      </c>
      <c r="C24" s="7">
        <v>193</v>
      </c>
      <c r="D24" s="7">
        <v>2</v>
      </c>
      <c r="E24" s="7">
        <v>73</v>
      </c>
      <c r="F24" s="7">
        <v>295.401335</v>
      </c>
      <c r="G24" s="7">
        <f t="shared" ref="G24:G28" si="24">(B24)/(B24+D24)*100</f>
        <v>96.6101694915254</v>
      </c>
      <c r="H24" s="7">
        <f t="shared" ref="H24:H28" si="25">(B24)/(B24+E24)*100</f>
        <v>43.8461538461538</v>
      </c>
      <c r="I24" s="7">
        <f t="shared" ref="I24:I28" si="26">(B24+C24)/SUM(B24:E24)*100</f>
        <v>76.9230769230769</v>
      </c>
      <c r="J24" s="7"/>
      <c r="K24" s="6" t="s">
        <v>31</v>
      </c>
      <c r="L24" s="7">
        <v>58</v>
      </c>
      <c r="M24" s="7">
        <v>62</v>
      </c>
      <c r="N24" s="7">
        <v>133</v>
      </c>
      <c r="O24" s="7">
        <v>72</v>
      </c>
      <c r="P24" s="7">
        <v>10.754585</v>
      </c>
      <c r="Q24" s="7">
        <f t="shared" ref="Q24:Q28" si="27">(L24)/(L24+N24)*100</f>
        <v>30.3664921465969</v>
      </c>
      <c r="R24" s="7">
        <f t="shared" ref="R24:R28" si="28">(L24)/(L24+O24)*100</f>
        <v>44.6153846153846</v>
      </c>
      <c r="S24" s="7">
        <f t="shared" ref="S24:S28" si="29">(L24+M24)/SUM(L24:O24)*100</f>
        <v>36.9230769230769</v>
      </c>
      <c r="T24" s="7"/>
    </row>
    <row r="25" spans="1:20">
      <c r="A25" s="5"/>
      <c r="B25" s="7">
        <v>42</v>
      </c>
      <c r="C25" s="7">
        <v>193</v>
      </c>
      <c r="D25" s="7">
        <v>2</v>
      </c>
      <c r="E25" s="7">
        <v>88</v>
      </c>
      <c r="F25" s="7">
        <v>299.029589</v>
      </c>
      <c r="G25" s="7">
        <f t="shared" si="24"/>
        <v>95.4545454545455</v>
      </c>
      <c r="H25" s="7">
        <f t="shared" si="25"/>
        <v>32.3076923076923</v>
      </c>
      <c r="I25" s="7">
        <f t="shared" si="26"/>
        <v>72.3076923076923</v>
      </c>
      <c r="J25" s="7"/>
      <c r="K25" s="5"/>
      <c r="L25" s="7">
        <v>112</v>
      </c>
      <c r="M25" s="7">
        <v>2</v>
      </c>
      <c r="N25" s="7">
        <v>193</v>
      </c>
      <c r="O25" s="7">
        <v>18</v>
      </c>
      <c r="P25" s="7">
        <v>13.543129</v>
      </c>
      <c r="Q25" s="7">
        <f t="shared" si="27"/>
        <v>36.7213114754098</v>
      </c>
      <c r="R25" s="7">
        <f t="shared" si="28"/>
        <v>86.1538461538462</v>
      </c>
      <c r="S25" s="7">
        <f t="shared" si="29"/>
        <v>35.0769230769231</v>
      </c>
      <c r="T25" s="7"/>
    </row>
    <row r="26" spans="1:20">
      <c r="A26" s="5"/>
      <c r="B26" s="7">
        <v>41</v>
      </c>
      <c r="C26" s="7">
        <v>193</v>
      </c>
      <c r="D26" s="7">
        <v>2</v>
      </c>
      <c r="E26" s="7">
        <v>89</v>
      </c>
      <c r="F26" s="7">
        <v>297.696829</v>
      </c>
      <c r="G26" s="7">
        <f t="shared" si="24"/>
        <v>95.3488372093023</v>
      </c>
      <c r="H26" s="7">
        <f t="shared" si="25"/>
        <v>31.5384615384615</v>
      </c>
      <c r="I26" s="7">
        <f t="shared" si="26"/>
        <v>72</v>
      </c>
      <c r="J26" s="7"/>
      <c r="K26" s="5"/>
      <c r="L26" s="7">
        <v>108</v>
      </c>
      <c r="M26" s="7">
        <v>5</v>
      </c>
      <c r="N26" s="7">
        <v>190</v>
      </c>
      <c r="O26" s="7">
        <v>22</v>
      </c>
      <c r="P26" s="7">
        <v>13.890982</v>
      </c>
      <c r="Q26" s="7">
        <f t="shared" si="27"/>
        <v>36.241610738255</v>
      </c>
      <c r="R26" s="7">
        <f t="shared" si="28"/>
        <v>83.0769230769231</v>
      </c>
      <c r="S26" s="7">
        <f t="shared" si="29"/>
        <v>34.7692307692308</v>
      </c>
      <c r="T26" s="7"/>
    </row>
    <row r="27" spans="1:20">
      <c r="A27" s="5"/>
      <c r="B27" s="7">
        <v>39</v>
      </c>
      <c r="C27" s="7">
        <v>193</v>
      </c>
      <c r="D27" s="7">
        <v>2</v>
      </c>
      <c r="E27" s="7">
        <v>91</v>
      </c>
      <c r="F27" s="7">
        <v>297.753572</v>
      </c>
      <c r="G27" s="7">
        <f t="shared" si="24"/>
        <v>95.1219512195122</v>
      </c>
      <c r="H27" s="7">
        <f t="shared" si="25"/>
        <v>30</v>
      </c>
      <c r="I27" s="7">
        <f t="shared" si="26"/>
        <v>71.3846153846154</v>
      </c>
      <c r="J27" s="7"/>
      <c r="K27" s="5"/>
      <c r="L27" s="7">
        <v>114</v>
      </c>
      <c r="M27" s="7">
        <v>2</v>
      </c>
      <c r="N27" s="7">
        <v>193</v>
      </c>
      <c r="O27" s="7">
        <v>16</v>
      </c>
      <c r="P27" s="7">
        <v>13.426304</v>
      </c>
      <c r="Q27" s="7">
        <f t="shared" si="27"/>
        <v>37.1335504885993</v>
      </c>
      <c r="R27" s="7">
        <f t="shared" si="28"/>
        <v>87.6923076923077</v>
      </c>
      <c r="S27" s="7">
        <f t="shared" si="29"/>
        <v>35.6923076923077</v>
      </c>
      <c r="T27" s="7"/>
    </row>
    <row r="28" spans="1:20">
      <c r="A28" s="5"/>
      <c r="B28" s="7">
        <v>61</v>
      </c>
      <c r="C28" s="7">
        <v>194</v>
      </c>
      <c r="D28" s="7">
        <v>1</v>
      </c>
      <c r="E28" s="7">
        <v>69</v>
      </c>
      <c r="F28" s="7">
        <v>295.450687</v>
      </c>
      <c r="G28" s="7">
        <f t="shared" si="24"/>
        <v>98.3870967741936</v>
      </c>
      <c r="H28" s="7">
        <f t="shared" si="25"/>
        <v>46.9230769230769</v>
      </c>
      <c r="I28" s="7">
        <f t="shared" si="26"/>
        <v>78.4615384615385</v>
      </c>
      <c r="J28" s="7"/>
      <c r="K28" s="5"/>
      <c r="L28" s="7">
        <v>64</v>
      </c>
      <c r="M28" s="7">
        <v>54</v>
      </c>
      <c r="N28" s="7">
        <v>141</v>
      </c>
      <c r="O28" s="7">
        <v>66</v>
      </c>
      <c r="P28" s="7">
        <v>10.301113</v>
      </c>
      <c r="Q28" s="7">
        <f t="shared" si="27"/>
        <v>31.219512195122</v>
      </c>
      <c r="R28" s="7">
        <f t="shared" si="28"/>
        <v>49.2307692307692</v>
      </c>
      <c r="S28" s="7">
        <f t="shared" si="29"/>
        <v>36.3076923076923</v>
      </c>
      <c r="T28" s="7"/>
    </row>
    <row r="29" spans="1:20">
      <c r="A29" s="5" t="s">
        <v>28</v>
      </c>
      <c r="B29" s="7"/>
      <c r="C29" s="7"/>
      <c r="D29" s="7"/>
      <c r="E29" s="7"/>
      <c r="F29" s="9">
        <f t="shared" ref="F29:I29" si="30">AVERAGE(F24:F28)</f>
        <v>297.0664024</v>
      </c>
      <c r="G29" s="9">
        <f t="shared" si="30"/>
        <v>96.1845200298158</v>
      </c>
      <c r="H29" s="9">
        <f t="shared" si="30"/>
        <v>36.9230769230769</v>
      </c>
      <c r="I29" s="9">
        <f t="shared" si="30"/>
        <v>74.2153846153846</v>
      </c>
      <c r="J29" s="9">
        <f>2*G29*H29/(G29+H29)</f>
        <v>53.3617691727541</v>
      </c>
      <c r="K29" s="5" t="s">
        <v>28</v>
      </c>
      <c r="L29" s="7"/>
      <c r="M29" s="7"/>
      <c r="N29" s="7"/>
      <c r="O29" s="7"/>
      <c r="P29" s="9">
        <f t="shared" ref="P29:S29" si="31">AVERAGE(P24:P28)</f>
        <v>12.3832226</v>
      </c>
      <c r="Q29" s="9">
        <f t="shared" si="31"/>
        <v>34.3364954087966</v>
      </c>
      <c r="R29" s="9">
        <f t="shared" si="31"/>
        <v>70.1538461538462</v>
      </c>
      <c r="S29" s="9">
        <f t="shared" si="31"/>
        <v>35.7538461538462</v>
      </c>
      <c r="T29" s="9">
        <f>2*Q29*R29/(Q29+R29)</f>
        <v>46.1064090775672</v>
      </c>
    </row>
    <row r="30" spans="1:11">
      <c r="A30" s="8"/>
      <c r="K30" s="8"/>
    </row>
    <row r="31" spans="1:20">
      <c r="A31" s="6" t="s">
        <v>32</v>
      </c>
      <c r="B31" s="7">
        <v>54</v>
      </c>
      <c r="C31" s="7">
        <v>162</v>
      </c>
      <c r="D31" s="7">
        <v>1</v>
      </c>
      <c r="E31" s="7">
        <v>108</v>
      </c>
      <c r="F31" s="7">
        <v>315.710545</v>
      </c>
      <c r="G31" s="7">
        <f t="shared" ref="G31:G35" si="32">(B31)/(B31+D31)*100</f>
        <v>98.1818181818182</v>
      </c>
      <c r="H31" s="7">
        <f t="shared" ref="H31:H35" si="33">(B31)/(B31+E31)*100</f>
        <v>33.3333333333333</v>
      </c>
      <c r="I31" s="7">
        <f t="shared" ref="I31:I35" si="34">(B31+C31)/SUM(B31:E31)*100</f>
        <v>66.4615384615385</v>
      </c>
      <c r="J31" s="7"/>
      <c r="K31" s="6" t="s">
        <v>32</v>
      </c>
      <c r="L31" s="7">
        <v>134</v>
      </c>
      <c r="M31" s="7">
        <v>2</v>
      </c>
      <c r="N31" s="7">
        <v>161</v>
      </c>
      <c r="O31" s="7">
        <v>28</v>
      </c>
      <c r="P31" s="7">
        <v>14.072657</v>
      </c>
      <c r="Q31" s="7">
        <f t="shared" ref="Q31:Q35" si="35">(L31)/(L31+N31)*100</f>
        <v>45.4237288135593</v>
      </c>
      <c r="R31" s="7">
        <f t="shared" ref="R31:R35" si="36">(L31)/(L31+O31)*100</f>
        <v>82.7160493827161</v>
      </c>
      <c r="S31" s="7">
        <f t="shared" ref="S31:S35" si="37">(L31+M31)/SUM(L31:O31)*100</f>
        <v>41.8461538461538</v>
      </c>
      <c r="T31" s="7"/>
    </row>
    <row r="32" spans="1:20">
      <c r="A32" s="5"/>
      <c r="B32" s="7">
        <v>75</v>
      </c>
      <c r="C32" s="7">
        <v>161</v>
      </c>
      <c r="D32" s="7">
        <v>2</v>
      </c>
      <c r="E32" s="7">
        <v>87</v>
      </c>
      <c r="F32" s="7">
        <v>314.67557</v>
      </c>
      <c r="G32" s="7">
        <f t="shared" si="32"/>
        <v>97.4025974025974</v>
      </c>
      <c r="H32" s="7">
        <f t="shared" si="33"/>
        <v>46.2962962962963</v>
      </c>
      <c r="I32" s="7">
        <f t="shared" si="34"/>
        <v>72.6153846153846</v>
      </c>
      <c r="J32" s="7"/>
      <c r="K32" s="5"/>
      <c r="L32" s="7">
        <v>71</v>
      </c>
      <c r="M32" s="7">
        <v>25</v>
      </c>
      <c r="N32" s="7">
        <v>138</v>
      </c>
      <c r="O32" s="7">
        <v>91</v>
      </c>
      <c r="P32" s="7">
        <v>9.782076</v>
      </c>
      <c r="Q32" s="7">
        <f t="shared" si="35"/>
        <v>33.9712918660287</v>
      </c>
      <c r="R32" s="7">
        <f t="shared" si="36"/>
        <v>43.8271604938272</v>
      </c>
      <c r="S32" s="7">
        <f t="shared" si="37"/>
        <v>29.5384615384615</v>
      </c>
      <c r="T32" s="7"/>
    </row>
    <row r="33" spans="1:20">
      <c r="A33" s="5"/>
      <c r="B33" s="7">
        <v>78</v>
      </c>
      <c r="C33" s="7">
        <v>161</v>
      </c>
      <c r="D33" s="7">
        <v>2</v>
      </c>
      <c r="E33" s="7">
        <v>84</v>
      </c>
      <c r="F33" s="7">
        <v>317.247629</v>
      </c>
      <c r="G33" s="7">
        <f t="shared" si="32"/>
        <v>97.5</v>
      </c>
      <c r="H33" s="7">
        <f t="shared" si="33"/>
        <v>48.1481481481481</v>
      </c>
      <c r="I33" s="7">
        <f t="shared" si="34"/>
        <v>73.5384615384615</v>
      </c>
      <c r="J33" s="7"/>
      <c r="K33" s="5"/>
      <c r="L33" s="7">
        <v>75</v>
      </c>
      <c r="M33" s="7">
        <v>17</v>
      </c>
      <c r="N33" s="7">
        <v>146</v>
      </c>
      <c r="O33" s="7">
        <v>87</v>
      </c>
      <c r="P33" s="7">
        <v>10.259867</v>
      </c>
      <c r="Q33" s="7">
        <f t="shared" si="35"/>
        <v>33.9366515837104</v>
      </c>
      <c r="R33" s="7">
        <f t="shared" si="36"/>
        <v>46.2962962962963</v>
      </c>
      <c r="S33" s="7">
        <f t="shared" si="37"/>
        <v>28.3076923076923</v>
      </c>
      <c r="T33" s="7"/>
    </row>
    <row r="34" spans="1:20">
      <c r="A34" s="5"/>
      <c r="B34" s="7">
        <v>55</v>
      </c>
      <c r="C34" s="7">
        <v>161</v>
      </c>
      <c r="D34" s="7">
        <v>2</v>
      </c>
      <c r="E34" s="7">
        <v>107</v>
      </c>
      <c r="F34" s="7">
        <v>313.152552</v>
      </c>
      <c r="G34" s="7">
        <f t="shared" si="32"/>
        <v>96.4912280701754</v>
      </c>
      <c r="H34" s="7">
        <f t="shared" si="33"/>
        <v>33.9506172839506</v>
      </c>
      <c r="I34" s="7">
        <f t="shared" si="34"/>
        <v>66.4615384615385</v>
      </c>
      <c r="J34" s="7"/>
      <c r="K34" s="5"/>
      <c r="L34" s="7">
        <v>155</v>
      </c>
      <c r="M34" s="7">
        <v>0</v>
      </c>
      <c r="N34" s="7">
        <v>163</v>
      </c>
      <c r="O34" s="7">
        <v>7</v>
      </c>
      <c r="P34" s="7">
        <v>13.316631</v>
      </c>
      <c r="Q34" s="7">
        <f t="shared" si="35"/>
        <v>48.7421383647799</v>
      </c>
      <c r="R34" s="7">
        <f t="shared" si="36"/>
        <v>95.679012345679</v>
      </c>
      <c r="S34" s="7">
        <f t="shared" si="37"/>
        <v>47.6923076923077</v>
      </c>
      <c r="T34" s="7"/>
    </row>
    <row r="35" spans="1:20">
      <c r="A35" s="5"/>
      <c r="B35" s="7">
        <v>68</v>
      </c>
      <c r="C35" s="7">
        <v>162</v>
      </c>
      <c r="D35" s="7">
        <v>1</v>
      </c>
      <c r="E35" s="7">
        <v>94</v>
      </c>
      <c r="F35" s="7">
        <v>314.440966</v>
      </c>
      <c r="G35" s="7">
        <f t="shared" si="32"/>
        <v>98.5507246376812</v>
      </c>
      <c r="H35" s="7">
        <f t="shared" si="33"/>
        <v>41.9753086419753</v>
      </c>
      <c r="I35" s="7">
        <f t="shared" si="34"/>
        <v>70.7692307692308</v>
      </c>
      <c r="J35" s="7"/>
      <c r="K35" s="5"/>
      <c r="L35" s="7">
        <v>62</v>
      </c>
      <c r="M35" s="7">
        <v>48</v>
      </c>
      <c r="N35" s="7">
        <v>115</v>
      </c>
      <c r="O35" s="7">
        <v>100</v>
      </c>
      <c r="P35" s="7">
        <v>10.719299</v>
      </c>
      <c r="Q35" s="7">
        <f t="shared" si="35"/>
        <v>35.0282485875706</v>
      </c>
      <c r="R35" s="7">
        <f t="shared" si="36"/>
        <v>38.2716049382716</v>
      </c>
      <c r="S35" s="7">
        <f t="shared" si="37"/>
        <v>33.8461538461538</v>
      </c>
      <c r="T35" s="7"/>
    </row>
    <row r="36" spans="1:20">
      <c r="A36" s="5" t="s">
        <v>28</v>
      </c>
      <c r="B36" s="7"/>
      <c r="C36" s="7"/>
      <c r="D36" s="7"/>
      <c r="E36" s="7"/>
      <c r="F36" s="9">
        <f t="shared" ref="F36:I36" si="38">AVERAGE(F31:F35)</f>
        <v>315.0454524</v>
      </c>
      <c r="G36" s="9">
        <f t="shared" si="38"/>
        <v>97.6252736584544</v>
      </c>
      <c r="H36" s="9">
        <f t="shared" si="38"/>
        <v>40.7407407407407</v>
      </c>
      <c r="I36" s="9">
        <f t="shared" si="38"/>
        <v>69.9692307692308</v>
      </c>
      <c r="J36" s="9">
        <f>2*G36*H36/(G36+H36)</f>
        <v>57.4899259927818</v>
      </c>
      <c r="K36" s="5" t="s">
        <v>28</v>
      </c>
      <c r="L36" s="7"/>
      <c r="M36" s="7"/>
      <c r="N36" s="7"/>
      <c r="O36" s="7"/>
      <c r="P36" s="9">
        <f t="shared" ref="P36:S36" si="39">AVERAGE(P31:P35)</f>
        <v>11.630106</v>
      </c>
      <c r="Q36" s="9">
        <f t="shared" si="39"/>
        <v>39.4204118431298</v>
      </c>
      <c r="R36" s="9">
        <f t="shared" si="39"/>
        <v>61.358024691358</v>
      </c>
      <c r="S36" s="9">
        <f t="shared" si="39"/>
        <v>36.2461538461538</v>
      </c>
      <c r="T36" s="9">
        <f>2*Q36*R36/(Q36+R36)</f>
        <v>48.0015107673659</v>
      </c>
    </row>
    <row r="37" spans="1:11">
      <c r="A37" s="8"/>
      <c r="K37" s="8"/>
    </row>
    <row r="38" spans="1:20">
      <c r="A38" s="6" t="s">
        <v>33</v>
      </c>
      <c r="B38" s="7">
        <v>111</v>
      </c>
      <c r="C38" s="7">
        <v>130</v>
      </c>
      <c r="D38" s="7">
        <v>0</v>
      </c>
      <c r="E38" s="7">
        <v>84</v>
      </c>
      <c r="F38" s="7">
        <v>335.800171</v>
      </c>
      <c r="G38" s="7">
        <f t="shared" ref="G38:G42" si="40">(B38)/(B38+D38)*100</f>
        <v>100</v>
      </c>
      <c r="H38" s="7">
        <f t="shared" ref="H38:H42" si="41">(B38)/(B38+E38)*100</f>
        <v>56.9230769230769</v>
      </c>
      <c r="I38" s="7">
        <f t="shared" ref="I38:I42" si="42">(B38+C38)/SUM(B38:E38)*100</f>
        <v>74.1538461538462</v>
      </c>
      <c r="J38" s="7"/>
      <c r="K38" s="6" t="s">
        <v>33</v>
      </c>
      <c r="L38" s="7">
        <v>72</v>
      </c>
      <c r="M38" s="7">
        <v>26</v>
      </c>
      <c r="N38" s="7">
        <v>104</v>
      </c>
      <c r="O38" s="7">
        <v>123</v>
      </c>
      <c r="P38" s="7">
        <v>10.187149</v>
      </c>
      <c r="Q38" s="7">
        <f t="shared" ref="Q38:Q42" si="43">(L38)/(L38+N38)*100</f>
        <v>40.9090909090909</v>
      </c>
      <c r="R38" s="7">
        <f t="shared" ref="R38:R42" si="44">(L38)/(L38+O38)*100</f>
        <v>36.9230769230769</v>
      </c>
      <c r="S38" s="7">
        <f t="shared" ref="S38:S42" si="45">(L38+M38)/SUM(L38:O38)*100</f>
        <v>30.1538461538462</v>
      </c>
      <c r="T38" s="7"/>
    </row>
    <row r="39" spans="1:20">
      <c r="A39" s="5"/>
      <c r="B39" s="7">
        <v>152</v>
      </c>
      <c r="C39" s="7">
        <v>127</v>
      </c>
      <c r="D39" s="7">
        <v>3</v>
      </c>
      <c r="E39" s="7">
        <v>43</v>
      </c>
      <c r="F39" s="7">
        <v>339.02669</v>
      </c>
      <c r="G39" s="7">
        <f t="shared" si="40"/>
        <v>98.0645161290323</v>
      </c>
      <c r="H39" s="7">
        <f t="shared" si="41"/>
        <v>77.948717948718</v>
      </c>
      <c r="I39" s="7">
        <f t="shared" si="42"/>
        <v>85.8461538461539</v>
      </c>
      <c r="J39" s="7"/>
      <c r="K39" s="5"/>
      <c r="L39" s="7">
        <v>77</v>
      </c>
      <c r="M39" s="7">
        <v>11</v>
      </c>
      <c r="N39" s="7">
        <v>119</v>
      </c>
      <c r="O39" s="7">
        <v>118</v>
      </c>
      <c r="P39" s="7">
        <v>10.444164</v>
      </c>
      <c r="Q39" s="7">
        <f t="shared" si="43"/>
        <v>39.2857142857143</v>
      </c>
      <c r="R39" s="7">
        <f t="shared" si="44"/>
        <v>39.4871794871795</v>
      </c>
      <c r="S39" s="7">
        <f t="shared" si="45"/>
        <v>27.0769230769231</v>
      </c>
      <c r="T39" s="7"/>
    </row>
    <row r="40" spans="1:20">
      <c r="A40" s="5"/>
      <c r="B40" s="7">
        <v>132</v>
      </c>
      <c r="C40" s="7">
        <v>129</v>
      </c>
      <c r="D40" s="7">
        <v>1</v>
      </c>
      <c r="E40" s="7">
        <v>63</v>
      </c>
      <c r="F40" s="7">
        <v>345.352888</v>
      </c>
      <c r="G40" s="7">
        <f t="shared" si="40"/>
        <v>99.2481203007519</v>
      </c>
      <c r="H40" s="7">
        <f t="shared" si="41"/>
        <v>67.6923076923077</v>
      </c>
      <c r="I40" s="7">
        <f t="shared" si="42"/>
        <v>80.3076923076923</v>
      </c>
      <c r="J40" s="7"/>
      <c r="K40" s="5"/>
      <c r="L40" s="7">
        <v>84</v>
      </c>
      <c r="M40" s="7">
        <v>22</v>
      </c>
      <c r="N40" s="7">
        <v>108</v>
      </c>
      <c r="O40" s="7">
        <v>111</v>
      </c>
      <c r="P40" s="7">
        <v>10.290384</v>
      </c>
      <c r="Q40" s="7">
        <f t="shared" si="43"/>
        <v>43.75</v>
      </c>
      <c r="R40" s="7">
        <f t="shared" si="44"/>
        <v>43.0769230769231</v>
      </c>
      <c r="S40" s="7">
        <f t="shared" si="45"/>
        <v>32.6153846153846</v>
      </c>
      <c r="T40" s="7"/>
    </row>
    <row r="41" spans="1:20">
      <c r="A41" s="5"/>
      <c r="B41" s="7">
        <v>123</v>
      </c>
      <c r="C41" s="7">
        <v>129</v>
      </c>
      <c r="D41" s="7">
        <v>1</v>
      </c>
      <c r="E41" s="7">
        <v>72</v>
      </c>
      <c r="F41" s="7">
        <v>335.428476</v>
      </c>
      <c r="G41" s="7">
        <f t="shared" si="40"/>
        <v>99.1935483870968</v>
      </c>
      <c r="H41" s="7">
        <f t="shared" si="41"/>
        <v>63.0769230769231</v>
      </c>
      <c r="I41" s="7">
        <f t="shared" si="42"/>
        <v>77.5384615384615</v>
      </c>
      <c r="J41" s="7"/>
      <c r="K41" s="5"/>
      <c r="L41" s="7">
        <v>64</v>
      </c>
      <c r="M41" s="7">
        <v>41</v>
      </c>
      <c r="N41" s="7">
        <v>89</v>
      </c>
      <c r="O41" s="7">
        <v>131</v>
      </c>
      <c r="P41" s="7">
        <v>10.45537</v>
      </c>
      <c r="Q41" s="7">
        <f t="shared" si="43"/>
        <v>41.8300653594771</v>
      </c>
      <c r="R41" s="7">
        <f t="shared" si="44"/>
        <v>32.8205128205128</v>
      </c>
      <c r="S41" s="7">
        <f t="shared" si="45"/>
        <v>32.3076923076923</v>
      </c>
      <c r="T41" s="7"/>
    </row>
    <row r="42" spans="1:20">
      <c r="A42" s="5"/>
      <c r="B42" s="7">
        <v>124</v>
      </c>
      <c r="C42" s="7">
        <v>130</v>
      </c>
      <c r="D42" s="7">
        <v>0</v>
      </c>
      <c r="E42" s="7">
        <v>71</v>
      </c>
      <c r="F42" s="7">
        <v>334.082842</v>
      </c>
      <c r="G42" s="7">
        <f t="shared" si="40"/>
        <v>100</v>
      </c>
      <c r="H42" s="7">
        <f t="shared" si="41"/>
        <v>63.5897435897436</v>
      </c>
      <c r="I42" s="7">
        <f t="shared" si="42"/>
        <v>78.1538461538461</v>
      </c>
      <c r="J42" s="7"/>
      <c r="K42" s="5"/>
      <c r="L42" s="7">
        <v>61</v>
      </c>
      <c r="M42" s="7">
        <v>26</v>
      </c>
      <c r="N42" s="7">
        <v>104</v>
      </c>
      <c r="O42" s="7">
        <v>134</v>
      </c>
      <c r="P42" s="7">
        <v>10.900736</v>
      </c>
      <c r="Q42" s="7">
        <f t="shared" si="43"/>
        <v>36.969696969697</v>
      </c>
      <c r="R42" s="7">
        <f t="shared" si="44"/>
        <v>31.2820512820513</v>
      </c>
      <c r="S42" s="7">
        <f t="shared" si="45"/>
        <v>26.7692307692308</v>
      </c>
      <c r="T42" s="7"/>
    </row>
    <row r="43" spans="1:20">
      <c r="A43" s="5" t="s">
        <v>28</v>
      </c>
      <c r="B43" s="7"/>
      <c r="C43" s="7"/>
      <c r="D43" s="7"/>
      <c r="E43" s="7"/>
      <c r="F43" s="9">
        <f t="shared" ref="F43:I43" si="46">AVERAGE(F38:F42)</f>
        <v>337.9382134</v>
      </c>
      <c r="G43" s="9">
        <f t="shared" si="46"/>
        <v>99.3012369633762</v>
      </c>
      <c r="H43" s="9">
        <f t="shared" si="46"/>
        <v>65.8461538461538</v>
      </c>
      <c r="I43" s="9">
        <f t="shared" si="46"/>
        <v>79.2</v>
      </c>
      <c r="J43" s="9">
        <f>2*G43*H43/(G43+H43)</f>
        <v>79.1850781795885</v>
      </c>
      <c r="K43" s="5" t="s">
        <v>28</v>
      </c>
      <c r="L43" s="7"/>
      <c r="M43" s="7"/>
      <c r="N43" s="7"/>
      <c r="O43" s="7"/>
      <c r="P43" s="9">
        <f t="shared" ref="P43:S43" si="47">AVERAGE(P38:P42)</f>
        <v>10.4555606</v>
      </c>
      <c r="Q43" s="9">
        <f t="shared" si="47"/>
        <v>40.5489135047959</v>
      </c>
      <c r="R43" s="9">
        <f t="shared" si="47"/>
        <v>36.7179487179487</v>
      </c>
      <c r="S43" s="9">
        <f t="shared" si="47"/>
        <v>29.7846153846154</v>
      </c>
      <c r="T43" s="9">
        <f>2*Q43*R43/(Q43+R43)</f>
        <v>38.5384596658142</v>
      </c>
    </row>
    <row r="44" spans="1:11">
      <c r="A44" s="8"/>
      <c r="K44" s="8"/>
    </row>
    <row r="45" spans="1:20">
      <c r="A45" s="6" t="s">
        <v>34</v>
      </c>
      <c r="B45" s="7">
        <v>214</v>
      </c>
      <c r="C45" s="7">
        <v>97</v>
      </c>
      <c r="D45" s="7">
        <v>1</v>
      </c>
      <c r="E45" s="7">
        <v>13</v>
      </c>
      <c r="F45" s="7">
        <v>355.481625</v>
      </c>
      <c r="G45" s="7">
        <f t="shared" ref="G45:G49" si="48">(B45)/(B45+D45)*100</f>
        <v>99.5348837209302</v>
      </c>
      <c r="H45" s="7">
        <f t="shared" ref="H45:H49" si="49">(B45)/(B45+E45)*100</f>
        <v>94.273127753304</v>
      </c>
      <c r="I45" s="7">
        <f t="shared" ref="I45:I49" si="50">(B45+C45)/SUM(B45:E45)*100</f>
        <v>95.6923076923077</v>
      </c>
      <c r="J45" s="7"/>
      <c r="K45" s="6" t="s">
        <v>34</v>
      </c>
      <c r="L45" s="7">
        <v>60</v>
      </c>
      <c r="M45" s="7">
        <v>18</v>
      </c>
      <c r="N45" s="7">
        <v>80</v>
      </c>
      <c r="O45" s="7">
        <v>167</v>
      </c>
      <c r="P45" s="7">
        <v>10.853052</v>
      </c>
      <c r="Q45" s="7">
        <f t="shared" ref="Q45:Q49" si="51">(L45)/(L45+N45)*100</f>
        <v>42.8571428571429</v>
      </c>
      <c r="R45" s="7">
        <f t="shared" ref="R45:R49" si="52">(L45)/(L45+O45)*100</f>
        <v>26.431718061674</v>
      </c>
      <c r="S45" s="7">
        <f t="shared" ref="S45:S49" si="53">(L45+M45)/SUM(L45:O45)*100</f>
        <v>24</v>
      </c>
      <c r="T45" s="7"/>
    </row>
    <row r="46" spans="1:20">
      <c r="A46" s="5"/>
      <c r="B46" s="7">
        <v>223</v>
      </c>
      <c r="C46" s="7">
        <v>96</v>
      </c>
      <c r="D46" s="7">
        <v>2</v>
      </c>
      <c r="E46" s="7">
        <v>4</v>
      </c>
      <c r="F46" s="7">
        <v>354.257822</v>
      </c>
      <c r="G46" s="7">
        <f t="shared" si="48"/>
        <v>99.1111111111111</v>
      </c>
      <c r="H46" s="7">
        <f t="shared" si="49"/>
        <v>98.2378854625551</v>
      </c>
      <c r="I46" s="7">
        <f t="shared" si="50"/>
        <v>98.1538461538462</v>
      </c>
      <c r="J46" s="7"/>
      <c r="K46" s="5"/>
      <c r="L46" s="7">
        <v>55</v>
      </c>
      <c r="M46" s="7">
        <v>16</v>
      </c>
      <c r="N46" s="7">
        <v>82</v>
      </c>
      <c r="O46" s="7">
        <v>172</v>
      </c>
      <c r="P46" s="7">
        <v>10.320425</v>
      </c>
      <c r="Q46" s="7">
        <f t="shared" si="51"/>
        <v>40.1459854014599</v>
      </c>
      <c r="R46" s="7">
        <f t="shared" si="52"/>
        <v>24.2290748898678</v>
      </c>
      <c r="S46" s="7">
        <f t="shared" si="53"/>
        <v>21.8461538461538</v>
      </c>
      <c r="T46" s="7"/>
    </row>
    <row r="47" spans="1:20">
      <c r="A47" s="5"/>
      <c r="B47" s="7">
        <v>227</v>
      </c>
      <c r="C47" s="7">
        <v>95</v>
      </c>
      <c r="D47" s="7">
        <v>3</v>
      </c>
      <c r="E47" s="7">
        <v>0</v>
      </c>
      <c r="F47" s="7">
        <v>355.843067</v>
      </c>
      <c r="G47" s="7">
        <f t="shared" si="48"/>
        <v>98.695652173913</v>
      </c>
      <c r="H47" s="7">
        <f t="shared" si="49"/>
        <v>100</v>
      </c>
      <c r="I47" s="7">
        <f t="shared" si="50"/>
        <v>99.0769230769231</v>
      </c>
      <c r="J47" s="7"/>
      <c r="K47" s="5"/>
      <c r="L47" s="7">
        <v>64</v>
      </c>
      <c r="M47" s="7">
        <v>17</v>
      </c>
      <c r="N47" s="7">
        <v>81</v>
      </c>
      <c r="O47" s="7">
        <v>163</v>
      </c>
      <c r="P47" s="7">
        <v>10.777473</v>
      </c>
      <c r="Q47" s="7">
        <f t="shared" si="51"/>
        <v>44.1379310344828</v>
      </c>
      <c r="R47" s="7">
        <f t="shared" si="52"/>
        <v>28.1938325991189</v>
      </c>
      <c r="S47" s="7">
        <f t="shared" si="53"/>
        <v>24.9230769230769</v>
      </c>
      <c r="T47" s="7"/>
    </row>
    <row r="48" spans="1:20">
      <c r="A48" s="5"/>
      <c r="B48" s="7">
        <v>165</v>
      </c>
      <c r="C48" s="7">
        <v>94</v>
      </c>
      <c r="D48" s="7">
        <v>4</v>
      </c>
      <c r="E48" s="7">
        <v>62</v>
      </c>
      <c r="F48" s="7">
        <v>357.759714</v>
      </c>
      <c r="G48" s="7">
        <f t="shared" si="48"/>
        <v>97.6331360946746</v>
      </c>
      <c r="H48" s="7">
        <f t="shared" si="49"/>
        <v>72.6872246696035</v>
      </c>
      <c r="I48" s="7">
        <f t="shared" si="50"/>
        <v>79.6923076923077</v>
      </c>
      <c r="J48" s="7"/>
      <c r="K48" s="5"/>
      <c r="L48" s="7">
        <v>136</v>
      </c>
      <c r="M48" s="7">
        <v>2</v>
      </c>
      <c r="N48" s="7">
        <v>96</v>
      </c>
      <c r="O48" s="7">
        <v>91</v>
      </c>
      <c r="P48" s="7">
        <v>14.129877</v>
      </c>
      <c r="Q48" s="7">
        <f t="shared" si="51"/>
        <v>58.6206896551724</v>
      </c>
      <c r="R48" s="7">
        <f t="shared" si="52"/>
        <v>59.9118942731277</v>
      </c>
      <c r="S48" s="7">
        <f t="shared" si="53"/>
        <v>42.4615384615385</v>
      </c>
      <c r="T48" s="7"/>
    </row>
    <row r="49" spans="1:20">
      <c r="A49" s="5"/>
      <c r="B49" s="7">
        <v>224</v>
      </c>
      <c r="C49" s="7">
        <v>98</v>
      </c>
      <c r="D49" s="7">
        <v>0</v>
      </c>
      <c r="E49" s="7">
        <v>3</v>
      </c>
      <c r="F49" s="7">
        <v>356.916428</v>
      </c>
      <c r="G49" s="7">
        <f t="shared" si="48"/>
        <v>100</v>
      </c>
      <c r="H49" s="7">
        <f t="shared" si="49"/>
        <v>98.6784140969163</v>
      </c>
      <c r="I49" s="7">
        <f t="shared" si="50"/>
        <v>99.0769230769231</v>
      </c>
      <c r="J49" s="7"/>
      <c r="K49" s="5"/>
      <c r="L49" s="7">
        <v>57</v>
      </c>
      <c r="M49" s="7">
        <v>11</v>
      </c>
      <c r="N49" s="7">
        <v>87</v>
      </c>
      <c r="O49" s="7">
        <v>170</v>
      </c>
      <c r="P49" s="7">
        <v>10.858774</v>
      </c>
      <c r="Q49" s="7">
        <f t="shared" si="51"/>
        <v>39.5833333333333</v>
      </c>
      <c r="R49" s="7">
        <f t="shared" si="52"/>
        <v>25.1101321585903</v>
      </c>
      <c r="S49" s="7">
        <f t="shared" si="53"/>
        <v>20.9230769230769</v>
      </c>
      <c r="T49" s="7"/>
    </row>
    <row r="50" spans="1:20">
      <c r="A50" s="5" t="s">
        <v>28</v>
      </c>
      <c r="B50" s="7"/>
      <c r="C50" s="7"/>
      <c r="D50" s="7"/>
      <c r="E50" s="7"/>
      <c r="F50" s="9">
        <f t="shared" ref="F50:I50" si="54">AVERAGE(F45:F49)</f>
        <v>356.0517312</v>
      </c>
      <c r="G50" s="9">
        <f t="shared" si="54"/>
        <v>98.9949566201258</v>
      </c>
      <c r="H50" s="9">
        <f t="shared" si="54"/>
        <v>92.7753303964758</v>
      </c>
      <c r="I50" s="9">
        <f t="shared" si="54"/>
        <v>94.3384615384615</v>
      </c>
      <c r="J50" s="9">
        <f>2*G50*H50/(G50+H50)</f>
        <v>95.784283904439</v>
      </c>
      <c r="K50" s="5" t="s">
        <v>28</v>
      </c>
      <c r="L50" s="7"/>
      <c r="M50" s="7"/>
      <c r="N50" s="7"/>
      <c r="O50" s="7"/>
      <c r="P50" s="9">
        <f t="shared" ref="P50:S50" si="55">AVERAGE(P45:P49)</f>
        <v>11.3879202</v>
      </c>
      <c r="Q50" s="9">
        <f t="shared" si="55"/>
        <v>45.0690164563182</v>
      </c>
      <c r="R50" s="9">
        <f t="shared" si="55"/>
        <v>32.7753303964758</v>
      </c>
      <c r="S50" s="9">
        <f t="shared" si="55"/>
        <v>26.8307692307692</v>
      </c>
      <c r="T50" s="9">
        <f>2*Q50*R50/(Q50+R50)</f>
        <v>37.9514239561512</v>
      </c>
    </row>
    <row r="51" spans="1:11">
      <c r="A51" s="8"/>
      <c r="K51" s="8"/>
    </row>
    <row r="52" spans="1:20">
      <c r="A52" s="6" t="s">
        <v>35</v>
      </c>
      <c r="B52" s="7">
        <v>260</v>
      </c>
      <c r="C52" s="7">
        <v>62</v>
      </c>
      <c r="D52" s="7">
        <v>3</v>
      </c>
      <c r="E52" s="7">
        <v>0</v>
      </c>
      <c r="F52" s="7">
        <v>374.538422</v>
      </c>
      <c r="G52" s="7">
        <f t="shared" ref="G52:G56" si="56">(B52)/(B52+D52)*100</f>
        <v>98.8593155893536</v>
      </c>
      <c r="H52" s="7">
        <f t="shared" ref="H52:H56" si="57">(B52)/(B52+E52)*100</f>
        <v>100</v>
      </c>
      <c r="I52" s="7">
        <f t="shared" ref="I52:I56" si="58">(B52+C52)/SUM(B52:E52)*100</f>
        <v>99.0769230769231</v>
      </c>
      <c r="J52" s="7"/>
      <c r="K52" s="6" t="s">
        <v>35</v>
      </c>
      <c r="L52" s="7">
        <v>50</v>
      </c>
      <c r="M52" s="7">
        <v>11</v>
      </c>
      <c r="N52" s="7">
        <v>54</v>
      </c>
      <c r="O52" s="7">
        <v>210</v>
      </c>
      <c r="P52" s="7">
        <v>10.860682</v>
      </c>
      <c r="Q52" s="7">
        <f t="shared" ref="Q52:Q56" si="59">(L52)/(L52+N52)*100</f>
        <v>48.0769230769231</v>
      </c>
      <c r="R52" s="7">
        <f t="shared" ref="R52:R56" si="60">(L52)/(L52+O52)*100</f>
        <v>19.2307692307692</v>
      </c>
      <c r="S52" s="7">
        <f t="shared" ref="S52:S56" si="61">(L52+M52)/SUM(L52:O52)*100</f>
        <v>18.7692307692308</v>
      </c>
      <c r="T52" s="7"/>
    </row>
    <row r="53" spans="1:20">
      <c r="A53" s="5"/>
      <c r="B53" s="7">
        <v>260</v>
      </c>
      <c r="C53" s="7">
        <v>61</v>
      </c>
      <c r="D53" s="7">
        <v>4</v>
      </c>
      <c r="E53" s="7">
        <v>0</v>
      </c>
      <c r="F53" s="7">
        <v>376.269341</v>
      </c>
      <c r="G53" s="7">
        <f t="shared" si="56"/>
        <v>98.4848484848485</v>
      </c>
      <c r="H53" s="7">
        <f t="shared" si="57"/>
        <v>100</v>
      </c>
      <c r="I53" s="7">
        <f t="shared" si="58"/>
        <v>98.7692307692308</v>
      </c>
      <c r="J53" s="7"/>
      <c r="K53" s="5"/>
      <c r="L53" s="7">
        <v>73</v>
      </c>
      <c r="M53" s="7">
        <v>3</v>
      </c>
      <c r="N53" s="7">
        <v>62</v>
      </c>
      <c r="O53" s="7">
        <v>187</v>
      </c>
      <c r="P53" s="7">
        <v>11.115313</v>
      </c>
      <c r="Q53" s="7">
        <f t="shared" si="59"/>
        <v>54.0740740740741</v>
      </c>
      <c r="R53" s="7">
        <f t="shared" si="60"/>
        <v>28.0769230769231</v>
      </c>
      <c r="S53" s="7">
        <f t="shared" si="61"/>
        <v>23.3846153846154</v>
      </c>
      <c r="T53" s="7"/>
    </row>
    <row r="54" spans="1:20">
      <c r="A54" s="5"/>
      <c r="B54" s="7">
        <v>260</v>
      </c>
      <c r="C54" s="7">
        <v>64</v>
      </c>
      <c r="D54" s="7">
        <v>1</v>
      </c>
      <c r="E54" s="7">
        <v>0</v>
      </c>
      <c r="F54" s="7">
        <v>382.533073</v>
      </c>
      <c r="G54" s="7">
        <f t="shared" si="56"/>
        <v>99.6168582375479</v>
      </c>
      <c r="H54" s="7">
        <f t="shared" si="57"/>
        <v>100</v>
      </c>
      <c r="I54" s="7">
        <f t="shared" si="58"/>
        <v>99.6923076923077</v>
      </c>
      <c r="J54" s="7"/>
      <c r="K54" s="5"/>
      <c r="L54" s="7">
        <v>144</v>
      </c>
      <c r="M54" s="7">
        <v>1</v>
      </c>
      <c r="N54" s="7">
        <v>64</v>
      </c>
      <c r="O54" s="7">
        <v>116</v>
      </c>
      <c r="P54" s="7">
        <v>14.297247</v>
      </c>
      <c r="Q54" s="7">
        <f t="shared" si="59"/>
        <v>69.2307692307692</v>
      </c>
      <c r="R54" s="7">
        <f t="shared" si="60"/>
        <v>55.3846153846154</v>
      </c>
      <c r="S54" s="7">
        <f t="shared" si="61"/>
        <v>44.6153846153846</v>
      </c>
      <c r="T54" s="7"/>
    </row>
    <row r="55" spans="1:20">
      <c r="A55" s="5"/>
      <c r="B55" s="7">
        <v>260</v>
      </c>
      <c r="C55" s="7">
        <v>59</v>
      </c>
      <c r="D55" s="7">
        <v>6</v>
      </c>
      <c r="E55" s="7">
        <v>0</v>
      </c>
      <c r="F55" s="7">
        <v>376.941681</v>
      </c>
      <c r="G55" s="7">
        <f t="shared" si="56"/>
        <v>97.7443609022556</v>
      </c>
      <c r="H55" s="7">
        <f t="shared" si="57"/>
        <v>100</v>
      </c>
      <c r="I55" s="7">
        <f t="shared" si="58"/>
        <v>98.1538461538462</v>
      </c>
      <c r="J55" s="7"/>
      <c r="K55" s="5"/>
      <c r="L55" s="7">
        <v>42</v>
      </c>
      <c r="M55" s="7">
        <v>12</v>
      </c>
      <c r="N55" s="7">
        <v>53</v>
      </c>
      <c r="O55" s="7">
        <v>218</v>
      </c>
      <c r="P55" s="7">
        <v>10.039806</v>
      </c>
      <c r="Q55" s="7">
        <f t="shared" si="59"/>
        <v>44.2105263157895</v>
      </c>
      <c r="R55" s="7">
        <f t="shared" si="60"/>
        <v>16.1538461538462</v>
      </c>
      <c r="S55" s="7">
        <f t="shared" si="61"/>
        <v>16.6153846153846</v>
      </c>
      <c r="T55" s="7"/>
    </row>
    <row r="56" spans="1:20">
      <c r="A56" s="5"/>
      <c r="B56" s="7">
        <v>260</v>
      </c>
      <c r="C56" s="7">
        <v>61</v>
      </c>
      <c r="D56" s="7">
        <v>4</v>
      </c>
      <c r="E56" s="7">
        <v>0</v>
      </c>
      <c r="F56" s="7">
        <v>377.675772</v>
      </c>
      <c r="G56" s="7">
        <f t="shared" si="56"/>
        <v>98.4848484848485</v>
      </c>
      <c r="H56" s="7">
        <f t="shared" si="57"/>
        <v>100</v>
      </c>
      <c r="I56" s="7">
        <f t="shared" si="58"/>
        <v>98.7692307692308</v>
      </c>
      <c r="J56" s="7"/>
      <c r="K56" s="5"/>
      <c r="L56" s="7">
        <v>188</v>
      </c>
      <c r="M56" s="7">
        <v>0</v>
      </c>
      <c r="N56" s="7">
        <v>65</v>
      </c>
      <c r="O56" s="7">
        <v>72</v>
      </c>
      <c r="P56" s="7">
        <v>14.196157</v>
      </c>
      <c r="Q56" s="7">
        <f t="shared" si="59"/>
        <v>74.3083003952569</v>
      </c>
      <c r="R56" s="7">
        <f t="shared" si="60"/>
        <v>72.3076923076923</v>
      </c>
      <c r="S56" s="7">
        <f t="shared" si="61"/>
        <v>57.8461538461538</v>
      </c>
      <c r="T56" s="7"/>
    </row>
    <row r="57" spans="1:20">
      <c r="A57" s="5" t="s">
        <v>28</v>
      </c>
      <c r="B57" s="7"/>
      <c r="C57" s="7"/>
      <c r="D57" s="7"/>
      <c r="E57" s="7"/>
      <c r="F57" s="9">
        <f t="shared" ref="F57:I57" si="62">AVERAGE(F52:F56)</f>
        <v>377.5916578</v>
      </c>
      <c r="G57" s="9">
        <f t="shared" si="62"/>
        <v>98.6380463397708</v>
      </c>
      <c r="H57" s="9">
        <f t="shared" si="62"/>
        <v>100</v>
      </c>
      <c r="I57" s="9">
        <f t="shared" si="62"/>
        <v>98.8923076923077</v>
      </c>
      <c r="J57" s="9">
        <f>2*G57*H57/(G57+H57)</f>
        <v>99.3143540800338</v>
      </c>
      <c r="K57" s="5" t="s">
        <v>28</v>
      </c>
      <c r="L57" s="7"/>
      <c r="M57" s="7"/>
      <c r="N57" s="7"/>
      <c r="O57" s="7"/>
      <c r="P57" s="9">
        <f t="shared" ref="P57:S57" si="63">AVERAGE(P52:P56)</f>
        <v>12.101841</v>
      </c>
      <c r="Q57" s="9">
        <f t="shared" si="63"/>
        <v>57.9801186185626</v>
      </c>
      <c r="R57" s="9">
        <f t="shared" si="63"/>
        <v>38.2307692307692</v>
      </c>
      <c r="S57" s="9">
        <f t="shared" si="63"/>
        <v>32.2461538461538</v>
      </c>
      <c r="T57" s="9">
        <f>2*Q57*R57/(Q57+R57)</f>
        <v>46.0784550361945</v>
      </c>
    </row>
    <row r="58" spans="1:11">
      <c r="A58" s="8"/>
      <c r="K58" s="8"/>
    </row>
    <row r="59" spans="1:20">
      <c r="A59" s="6" t="s">
        <v>36</v>
      </c>
      <c r="B59" s="7">
        <v>292</v>
      </c>
      <c r="C59" s="7">
        <v>9</v>
      </c>
      <c r="D59" s="7">
        <v>24</v>
      </c>
      <c r="E59" s="7">
        <v>0</v>
      </c>
      <c r="F59" s="7">
        <v>393.828869</v>
      </c>
      <c r="G59" s="7">
        <f t="shared" ref="G59:G63" si="64">(B59)/(B59+D59)*100</f>
        <v>92.4050632911392</v>
      </c>
      <c r="H59" s="7">
        <f t="shared" ref="H59:H63" si="65">(B59)/(B59+E59)*100</f>
        <v>100</v>
      </c>
      <c r="I59" s="7">
        <f t="shared" ref="I59:I63" si="66">(B59+C59)/SUM(B59:E59)*100</f>
        <v>92.6153846153846</v>
      </c>
      <c r="J59" s="7"/>
      <c r="K59" s="6" t="s">
        <v>36</v>
      </c>
      <c r="L59" s="7">
        <v>80</v>
      </c>
      <c r="M59" s="7">
        <v>1</v>
      </c>
      <c r="N59" s="7">
        <v>32</v>
      </c>
      <c r="O59" s="7">
        <v>212</v>
      </c>
      <c r="P59" s="7">
        <v>10.775089</v>
      </c>
      <c r="Q59" s="7">
        <f t="shared" ref="Q59:Q63" si="67">(L59)/(L59+N59)*100</f>
        <v>71.4285714285714</v>
      </c>
      <c r="R59" s="7">
        <f t="shared" ref="R59:R63" si="68">(L59)/(L59+O59)*100</f>
        <v>27.3972602739726</v>
      </c>
      <c r="S59" s="7">
        <f t="shared" ref="S59:S63" si="69">(L59+M59)/SUM(L59:O59)*100</f>
        <v>24.9230769230769</v>
      </c>
      <c r="T59" s="7"/>
    </row>
    <row r="60" spans="1:20">
      <c r="A60" s="5"/>
      <c r="B60" s="7">
        <v>292</v>
      </c>
      <c r="C60" s="7">
        <v>7</v>
      </c>
      <c r="D60" s="7">
        <v>26</v>
      </c>
      <c r="E60" s="7">
        <v>0</v>
      </c>
      <c r="F60" s="7">
        <v>395.07699</v>
      </c>
      <c r="G60" s="7">
        <f t="shared" si="64"/>
        <v>91.8238993710692</v>
      </c>
      <c r="H60" s="7">
        <f t="shared" si="65"/>
        <v>100</v>
      </c>
      <c r="I60" s="7">
        <f t="shared" si="66"/>
        <v>92</v>
      </c>
      <c r="J60" s="7"/>
      <c r="K60" s="5"/>
      <c r="L60" s="7">
        <v>75</v>
      </c>
      <c r="M60" s="7">
        <v>2</v>
      </c>
      <c r="N60" s="7">
        <v>31</v>
      </c>
      <c r="O60" s="7">
        <v>217</v>
      </c>
      <c r="P60" s="7">
        <v>10.44488</v>
      </c>
      <c r="Q60" s="7">
        <f t="shared" si="67"/>
        <v>70.7547169811321</v>
      </c>
      <c r="R60" s="7">
        <f t="shared" si="68"/>
        <v>25.6849315068493</v>
      </c>
      <c r="S60" s="7">
        <f t="shared" si="69"/>
        <v>23.6923076923077</v>
      </c>
      <c r="T60" s="7"/>
    </row>
    <row r="61" spans="1:20">
      <c r="A61" s="5"/>
      <c r="B61" s="7">
        <v>292</v>
      </c>
      <c r="C61" s="7">
        <v>15</v>
      </c>
      <c r="D61" s="7">
        <v>18</v>
      </c>
      <c r="E61" s="7">
        <v>0</v>
      </c>
      <c r="F61" s="7">
        <v>393.793583</v>
      </c>
      <c r="G61" s="7">
        <f t="shared" si="64"/>
        <v>94.1935483870968</v>
      </c>
      <c r="H61" s="7">
        <f t="shared" si="65"/>
        <v>100</v>
      </c>
      <c r="I61" s="7">
        <f t="shared" si="66"/>
        <v>94.4615384615385</v>
      </c>
      <c r="J61" s="7"/>
      <c r="K61" s="5"/>
      <c r="L61" s="7">
        <v>61</v>
      </c>
      <c r="M61" s="7">
        <v>3</v>
      </c>
      <c r="N61" s="7">
        <v>30</v>
      </c>
      <c r="O61" s="7">
        <v>231</v>
      </c>
      <c r="P61" s="7">
        <v>10.505915</v>
      </c>
      <c r="Q61" s="7">
        <f t="shared" si="67"/>
        <v>67.032967032967</v>
      </c>
      <c r="R61" s="7">
        <f t="shared" si="68"/>
        <v>20.8904109589041</v>
      </c>
      <c r="S61" s="7">
        <f t="shared" si="69"/>
        <v>19.6923076923077</v>
      </c>
      <c r="T61" s="7"/>
    </row>
    <row r="62" spans="1:20">
      <c r="A62" s="5"/>
      <c r="B62" s="7">
        <v>292</v>
      </c>
      <c r="C62" s="7">
        <v>9</v>
      </c>
      <c r="D62" s="7">
        <v>24</v>
      </c>
      <c r="E62" s="7">
        <v>0</v>
      </c>
      <c r="F62" s="7">
        <v>393.230438</v>
      </c>
      <c r="G62" s="7">
        <f t="shared" si="64"/>
        <v>92.4050632911392</v>
      </c>
      <c r="H62" s="7">
        <f t="shared" si="65"/>
        <v>100</v>
      </c>
      <c r="I62" s="7">
        <f t="shared" si="66"/>
        <v>92.6153846153846</v>
      </c>
      <c r="J62" s="7"/>
      <c r="K62" s="5"/>
      <c r="L62" s="7">
        <v>63</v>
      </c>
      <c r="M62" s="7">
        <v>4</v>
      </c>
      <c r="N62" s="7">
        <v>29</v>
      </c>
      <c r="O62" s="7">
        <v>229</v>
      </c>
      <c r="P62" s="7">
        <v>11.43384</v>
      </c>
      <c r="Q62" s="7">
        <f t="shared" si="67"/>
        <v>68.4782608695652</v>
      </c>
      <c r="R62" s="7">
        <f t="shared" si="68"/>
        <v>21.5753424657534</v>
      </c>
      <c r="S62" s="7">
        <f t="shared" si="69"/>
        <v>20.6153846153846</v>
      </c>
      <c r="T62" s="7"/>
    </row>
    <row r="63" spans="1:20">
      <c r="A63" s="5"/>
      <c r="B63" s="7">
        <v>292</v>
      </c>
      <c r="C63" s="7">
        <v>28</v>
      </c>
      <c r="D63" s="7">
        <v>5</v>
      </c>
      <c r="E63" s="7">
        <v>0</v>
      </c>
      <c r="F63" s="7">
        <v>392.632246</v>
      </c>
      <c r="G63" s="7">
        <f t="shared" si="64"/>
        <v>98.3164983164983</v>
      </c>
      <c r="H63" s="7">
        <f t="shared" si="65"/>
        <v>100</v>
      </c>
      <c r="I63" s="7">
        <f t="shared" si="66"/>
        <v>98.4615384615385</v>
      </c>
      <c r="J63" s="7"/>
      <c r="K63" s="5"/>
      <c r="L63" s="7">
        <v>195</v>
      </c>
      <c r="M63" s="7">
        <v>0</v>
      </c>
      <c r="N63" s="7">
        <v>33</v>
      </c>
      <c r="O63" s="7">
        <v>97</v>
      </c>
      <c r="P63" s="7">
        <v>14.533281</v>
      </c>
      <c r="Q63" s="7">
        <f t="shared" si="67"/>
        <v>85.5263157894737</v>
      </c>
      <c r="R63" s="7">
        <f t="shared" si="68"/>
        <v>66.7808219178082</v>
      </c>
      <c r="S63" s="7">
        <f t="shared" si="69"/>
        <v>60</v>
      </c>
      <c r="T63" s="7"/>
    </row>
    <row r="64" spans="1:20">
      <c r="A64" s="5" t="s">
        <v>28</v>
      </c>
      <c r="B64" s="7"/>
      <c r="C64" s="7"/>
      <c r="D64" s="7"/>
      <c r="E64" s="7"/>
      <c r="F64" s="9">
        <f t="shared" ref="F64:I64" si="70">AVERAGE(F59:F63)</f>
        <v>393.7124252</v>
      </c>
      <c r="G64" s="9">
        <f t="shared" si="70"/>
        <v>93.8288145313885</v>
      </c>
      <c r="H64" s="9">
        <f t="shared" si="70"/>
        <v>100</v>
      </c>
      <c r="I64" s="9">
        <f t="shared" si="70"/>
        <v>94.0307692307692</v>
      </c>
      <c r="J64" s="9">
        <f>2*G64*H64/(G64+H64)</f>
        <v>96.8161671506214</v>
      </c>
      <c r="K64" s="5" t="s">
        <v>28</v>
      </c>
      <c r="L64" s="7"/>
      <c r="M64" s="7"/>
      <c r="N64" s="7"/>
      <c r="O64" s="7"/>
      <c r="P64" s="9">
        <f t="shared" ref="P64:S64" si="71">AVERAGE(P59:P63)</f>
        <v>11.538601</v>
      </c>
      <c r="Q64" s="9">
        <f t="shared" si="71"/>
        <v>72.6441664203419</v>
      </c>
      <c r="R64" s="9">
        <f t="shared" si="71"/>
        <v>32.4657534246575</v>
      </c>
      <c r="S64" s="9">
        <f t="shared" si="71"/>
        <v>29.7846153846154</v>
      </c>
      <c r="T64" s="9">
        <f>2*Q64*R64/(Q64+R64)</f>
        <v>44.8758328085588</v>
      </c>
    </row>
  </sheetData>
  <mergeCells count="20">
    <mergeCell ref="A1:J1"/>
    <mergeCell ref="K1:T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  <mergeCell ref="K3:K7"/>
    <mergeCell ref="K10:K14"/>
    <mergeCell ref="K17:K21"/>
    <mergeCell ref="K24:K28"/>
    <mergeCell ref="K31:K35"/>
    <mergeCell ref="K38:K42"/>
    <mergeCell ref="K45:K49"/>
    <mergeCell ref="K52:K56"/>
    <mergeCell ref="K59:K6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zoomScale="115" zoomScaleNormal="115" topLeftCell="A37" workbookViewId="0">
      <selection activeCell="L63" sqref="L63:P63"/>
    </sheetView>
  </sheetViews>
  <sheetFormatPr defaultColWidth="9" defaultRowHeight="13.8"/>
  <cols>
    <col min="1" max="1" width="9" style="2"/>
    <col min="7" max="7" width="12.5666666666667"/>
    <col min="9" max="10" width="12.5666666666667"/>
    <col min="11" max="11" width="9" style="2"/>
    <col min="17" max="17" width="12.5666666666667"/>
    <col min="19" max="20" width="12.5666666666667"/>
  </cols>
  <sheetData>
    <row r="1" ht="19.2" spans="1:20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</row>
    <row r="2" s="3" customFormat="1" spans="1:20">
      <c r="A2" s="5"/>
      <c r="B2" s="5" t="s">
        <v>23</v>
      </c>
      <c r="C2" s="5" t="s">
        <v>24</v>
      </c>
      <c r="D2" s="5" t="s">
        <v>25</v>
      </c>
      <c r="E2" s="5" t="s">
        <v>26</v>
      </c>
      <c r="F2" s="5" t="s">
        <v>0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 t="s">
        <v>23</v>
      </c>
      <c r="M2" s="5" t="s">
        <v>24</v>
      </c>
      <c r="N2" s="5" t="s">
        <v>25</v>
      </c>
      <c r="O2" s="5" t="s">
        <v>26</v>
      </c>
      <c r="P2" s="5" t="s">
        <v>0</v>
      </c>
      <c r="Q2" s="5" t="s">
        <v>19</v>
      </c>
      <c r="R2" s="5" t="s">
        <v>20</v>
      </c>
      <c r="S2" s="5" t="s">
        <v>21</v>
      </c>
      <c r="T2" s="5" t="s">
        <v>22</v>
      </c>
    </row>
    <row r="3" spans="1:20">
      <c r="A3" s="6" t="s">
        <v>27</v>
      </c>
      <c r="B3" s="7">
        <v>29</v>
      </c>
      <c r="C3" s="7">
        <v>290</v>
      </c>
      <c r="D3" s="7">
        <v>3</v>
      </c>
      <c r="E3" s="7">
        <v>3</v>
      </c>
      <c r="F3" s="7">
        <v>235.630512</v>
      </c>
      <c r="G3" s="7">
        <f t="shared" ref="G3:G7" si="0">(B3)/(B3+D3)*100</f>
        <v>90.625</v>
      </c>
      <c r="H3" s="7">
        <f t="shared" ref="H3:H7" si="1">(B3)/(B3+E3)*100</f>
        <v>90.625</v>
      </c>
      <c r="I3" s="7">
        <f t="shared" ref="I3:I7" si="2">(B3+C3)/SUM(B3:E3)*100</f>
        <v>98.1538461538462</v>
      </c>
      <c r="J3" s="7"/>
      <c r="K3" s="6" t="s">
        <v>27</v>
      </c>
      <c r="L3" s="7">
        <v>10</v>
      </c>
      <c r="M3" s="7">
        <v>271</v>
      </c>
      <c r="N3" s="7">
        <v>22</v>
      </c>
      <c r="O3" s="7">
        <v>22</v>
      </c>
      <c r="P3" s="7">
        <v>11.274815</v>
      </c>
      <c r="Q3" s="7">
        <f t="shared" ref="Q3:Q7" si="3">(L3)/(L3+N3)*100</f>
        <v>31.25</v>
      </c>
      <c r="R3" s="7">
        <f t="shared" ref="R3:R7" si="4">(L3)/(L3+O3)*100</f>
        <v>31.25</v>
      </c>
      <c r="S3" s="7">
        <f t="shared" ref="S3:S7" si="5">(L3+M3)/SUM(L3:O3)*100</f>
        <v>86.4615384615385</v>
      </c>
      <c r="T3" s="7"/>
    </row>
    <row r="4" spans="1:20">
      <c r="A4" s="5"/>
      <c r="B4" s="7">
        <v>29</v>
      </c>
      <c r="C4" s="7">
        <v>290</v>
      </c>
      <c r="D4" s="7">
        <v>3</v>
      </c>
      <c r="E4" s="7">
        <v>3</v>
      </c>
      <c r="F4" s="7">
        <v>235.471964</v>
      </c>
      <c r="G4" s="7">
        <f t="shared" si="0"/>
        <v>90.625</v>
      </c>
      <c r="H4" s="7">
        <f t="shared" si="1"/>
        <v>90.625</v>
      </c>
      <c r="I4" s="7">
        <f t="shared" si="2"/>
        <v>98.1538461538462</v>
      </c>
      <c r="J4" s="7"/>
      <c r="K4" s="5"/>
      <c r="L4" s="7">
        <v>14</v>
      </c>
      <c r="M4" s="7">
        <v>275</v>
      </c>
      <c r="N4" s="7">
        <v>18</v>
      </c>
      <c r="O4" s="7">
        <v>18</v>
      </c>
      <c r="P4" s="7">
        <v>8.436918</v>
      </c>
      <c r="Q4" s="7">
        <f t="shared" si="3"/>
        <v>43.75</v>
      </c>
      <c r="R4" s="7">
        <f t="shared" si="4"/>
        <v>43.75</v>
      </c>
      <c r="S4" s="7">
        <f t="shared" si="5"/>
        <v>88.9230769230769</v>
      </c>
      <c r="T4" s="7"/>
    </row>
    <row r="5" spans="1:20">
      <c r="A5" s="5"/>
      <c r="B5" s="7">
        <v>29</v>
      </c>
      <c r="C5" s="7">
        <v>290</v>
      </c>
      <c r="D5" s="7">
        <v>3</v>
      </c>
      <c r="E5" s="7">
        <v>3</v>
      </c>
      <c r="F5" s="7">
        <v>238.097668</v>
      </c>
      <c r="G5" s="7">
        <f t="shared" si="0"/>
        <v>90.625</v>
      </c>
      <c r="H5" s="7">
        <f t="shared" si="1"/>
        <v>90.625</v>
      </c>
      <c r="I5" s="7">
        <f t="shared" si="2"/>
        <v>98.1538461538462</v>
      </c>
      <c r="J5" s="7"/>
      <c r="K5" s="5"/>
      <c r="L5" s="7">
        <v>18</v>
      </c>
      <c r="M5" s="7">
        <v>279</v>
      </c>
      <c r="N5" s="7">
        <v>14</v>
      </c>
      <c r="O5" s="7">
        <v>14</v>
      </c>
      <c r="P5" s="7">
        <v>11.623144</v>
      </c>
      <c r="Q5" s="7">
        <f t="shared" si="3"/>
        <v>56.25</v>
      </c>
      <c r="R5" s="7">
        <f t="shared" si="4"/>
        <v>56.25</v>
      </c>
      <c r="S5" s="7">
        <f t="shared" si="5"/>
        <v>91.3846153846154</v>
      </c>
      <c r="T5" s="7"/>
    </row>
    <row r="6" spans="1:20">
      <c r="A6" s="5"/>
      <c r="B6" s="7">
        <v>29</v>
      </c>
      <c r="C6" s="7">
        <v>290</v>
      </c>
      <c r="D6" s="7">
        <v>3</v>
      </c>
      <c r="E6" s="7">
        <v>3</v>
      </c>
      <c r="F6" s="7">
        <v>237.515688</v>
      </c>
      <c r="G6" s="7">
        <f t="shared" si="0"/>
        <v>90.625</v>
      </c>
      <c r="H6" s="7">
        <f t="shared" si="1"/>
        <v>90.625</v>
      </c>
      <c r="I6" s="7">
        <f t="shared" si="2"/>
        <v>98.1538461538462</v>
      </c>
      <c r="J6" s="7"/>
      <c r="K6" s="5"/>
      <c r="L6" s="7">
        <v>16</v>
      </c>
      <c r="M6" s="7">
        <v>277</v>
      </c>
      <c r="N6" s="7">
        <v>16</v>
      </c>
      <c r="O6" s="7">
        <v>16</v>
      </c>
      <c r="P6" s="7">
        <v>12.482882</v>
      </c>
      <c r="Q6" s="7">
        <f t="shared" si="3"/>
        <v>50</v>
      </c>
      <c r="R6" s="7">
        <f t="shared" si="4"/>
        <v>50</v>
      </c>
      <c r="S6" s="7">
        <f t="shared" si="5"/>
        <v>90.1538461538461</v>
      </c>
      <c r="T6" s="7"/>
    </row>
    <row r="7" spans="1:20">
      <c r="A7" s="5"/>
      <c r="B7" s="7">
        <v>30</v>
      </c>
      <c r="C7" s="7">
        <v>291</v>
      </c>
      <c r="D7" s="7">
        <v>2</v>
      </c>
      <c r="E7" s="7">
        <v>2</v>
      </c>
      <c r="F7" s="7">
        <v>234.731913</v>
      </c>
      <c r="G7" s="7">
        <f t="shared" si="0"/>
        <v>93.75</v>
      </c>
      <c r="H7" s="7">
        <f t="shared" si="1"/>
        <v>93.75</v>
      </c>
      <c r="I7" s="7">
        <f t="shared" si="2"/>
        <v>98.7692307692308</v>
      </c>
      <c r="J7" s="7"/>
      <c r="K7" s="5"/>
      <c r="L7" s="7">
        <v>12</v>
      </c>
      <c r="M7" s="7">
        <v>273</v>
      </c>
      <c r="N7" s="7">
        <v>20</v>
      </c>
      <c r="O7" s="7">
        <v>20</v>
      </c>
      <c r="P7" s="7">
        <v>10.87594</v>
      </c>
      <c r="Q7" s="7">
        <f t="shared" si="3"/>
        <v>37.5</v>
      </c>
      <c r="R7" s="7">
        <f t="shared" si="4"/>
        <v>37.5</v>
      </c>
      <c r="S7" s="7">
        <f t="shared" si="5"/>
        <v>87.6923076923077</v>
      </c>
      <c r="T7" s="7"/>
    </row>
    <row r="8" spans="1:20">
      <c r="A8" s="5" t="s">
        <v>28</v>
      </c>
      <c r="B8" s="7"/>
      <c r="C8" s="7"/>
      <c r="D8" s="7"/>
      <c r="E8" s="7"/>
      <c r="F8" s="9">
        <f t="shared" ref="F8:I8" si="6">AVERAGE(F3:F7)</f>
        <v>236.289549</v>
      </c>
      <c r="G8" s="9">
        <f t="shared" si="6"/>
        <v>91.25</v>
      </c>
      <c r="H8" s="9">
        <f t="shared" si="6"/>
        <v>91.25</v>
      </c>
      <c r="I8" s="9">
        <f t="shared" si="6"/>
        <v>98.2769230769231</v>
      </c>
      <c r="J8" s="9">
        <f>2*G8*H8/(G8+H8)</f>
        <v>91.25</v>
      </c>
      <c r="K8" s="5" t="s">
        <v>28</v>
      </c>
      <c r="L8" s="7"/>
      <c r="M8" s="7"/>
      <c r="N8" s="7"/>
      <c r="O8" s="7"/>
      <c r="P8" s="9">
        <f t="shared" ref="P8:S8" si="7">AVERAGE(P3:P7)</f>
        <v>10.9387398</v>
      </c>
      <c r="Q8" s="9">
        <f t="shared" si="7"/>
        <v>43.75</v>
      </c>
      <c r="R8" s="9">
        <f t="shared" si="7"/>
        <v>43.75</v>
      </c>
      <c r="S8" s="9">
        <f t="shared" si="7"/>
        <v>88.9230769230769</v>
      </c>
      <c r="T8" s="9">
        <f>2*Q8*R8/(Q8+R8)</f>
        <v>43.75</v>
      </c>
    </row>
    <row r="9" spans="1:11">
      <c r="A9" s="8"/>
      <c r="K9" s="8"/>
    </row>
    <row r="10" spans="1:20">
      <c r="A10" s="6" t="s">
        <v>29</v>
      </c>
      <c r="B10" s="7">
        <v>63</v>
      </c>
      <c r="C10" s="7">
        <v>258</v>
      </c>
      <c r="D10" s="7">
        <v>2</v>
      </c>
      <c r="E10" s="7">
        <v>2</v>
      </c>
      <c r="F10" s="7">
        <v>255.308628</v>
      </c>
      <c r="G10" s="7">
        <f t="shared" ref="G10:G14" si="8">(B10)/(B10+D10)*100</f>
        <v>96.9230769230769</v>
      </c>
      <c r="H10" s="7">
        <f t="shared" ref="H10:H14" si="9">(B10)/(B10+E10)*100</f>
        <v>96.9230769230769</v>
      </c>
      <c r="I10" s="7">
        <f t="shared" ref="I10:I14" si="10">(B10+C10)/SUM(B10:E10)*100</f>
        <v>98.7692307692308</v>
      </c>
      <c r="J10" s="7"/>
      <c r="K10" s="6" t="s">
        <v>29</v>
      </c>
      <c r="L10" s="7">
        <v>26</v>
      </c>
      <c r="M10" s="7">
        <v>221</v>
      </c>
      <c r="N10" s="7">
        <v>39</v>
      </c>
      <c r="O10" s="7">
        <v>39</v>
      </c>
      <c r="P10" s="7">
        <v>12.066841</v>
      </c>
      <c r="Q10" s="7">
        <f t="shared" ref="Q10:Q14" si="11">(L10)/(L10+N10)*100</f>
        <v>40</v>
      </c>
      <c r="R10" s="7">
        <f t="shared" ref="R10:R14" si="12">(L10)/(L10+O10)*100</f>
        <v>40</v>
      </c>
      <c r="S10" s="7">
        <f t="shared" ref="S10:S14" si="13">(L10+M10)/SUM(L10:O10)*100</f>
        <v>76</v>
      </c>
      <c r="T10" s="7"/>
    </row>
    <row r="11" spans="1:20">
      <c r="A11" s="5"/>
      <c r="B11" s="7">
        <v>62</v>
      </c>
      <c r="C11" s="7">
        <v>257</v>
      </c>
      <c r="D11" s="7">
        <v>3</v>
      </c>
      <c r="E11" s="7">
        <v>3</v>
      </c>
      <c r="F11" s="7">
        <v>252.087831</v>
      </c>
      <c r="G11" s="7">
        <f t="shared" si="8"/>
        <v>95.3846153846154</v>
      </c>
      <c r="H11" s="7">
        <f t="shared" si="9"/>
        <v>95.3846153846154</v>
      </c>
      <c r="I11" s="7">
        <f t="shared" si="10"/>
        <v>98.1538461538462</v>
      </c>
      <c r="J11" s="7"/>
      <c r="K11" s="5"/>
      <c r="L11" s="7">
        <v>22</v>
      </c>
      <c r="M11" s="7">
        <v>217</v>
      </c>
      <c r="N11" s="7">
        <v>43</v>
      </c>
      <c r="O11" s="7">
        <v>43</v>
      </c>
      <c r="P11" s="7">
        <v>12.298822</v>
      </c>
      <c r="Q11" s="7">
        <f t="shared" si="11"/>
        <v>33.8461538461538</v>
      </c>
      <c r="R11" s="7">
        <f t="shared" si="12"/>
        <v>33.8461538461538</v>
      </c>
      <c r="S11" s="7">
        <f t="shared" si="13"/>
        <v>73.5384615384615</v>
      </c>
      <c r="T11" s="7"/>
    </row>
    <row r="12" spans="1:20">
      <c r="A12" s="5"/>
      <c r="B12" s="7">
        <v>61</v>
      </c>
      <c r="C12" s="7">
        <v>256</v>
      </c>
      <c r="D12" s="7">
        <v>4</v>
      </c>
      <c r="E12" s="7">
        <v>4</v>
      </c>
      <c r="F12" s="7">
        <v>256.731272</v>
      </c>
      <c r="G12" s="7">
        <f t="shared" si="8"/>
        <v>93.8461538461538</v>
      </c>
      <c r="H12" s="7">
        <f t="shared" si="9"/>
        <v>93.8461538461538</v>
      </c>
      <c r="I12" s="7">
        <f t="shared" si="10"/>
        <v>97.5384615384615</v>
      </c>
      <c r="J12" s="7"/>
      <c r="K12" s="5"/>
      <c r="L12" s="7">
        <v>24</v>
      </c>
      <c r="M12" s="7">
        <v>219</v>
      </c>
      <c r="N12" s="7">
        <v>41</v>
      </c>
      <c r="O12" s="7">
        <v>41</v>
      </c>
      <c r="P12" s="7">
        <v>12.000084</v>
      </c>
      <c r="Q12" s="7">
        <f t="shared" si="11"/>
        <v>36.9230769230769</v>
      </c>
      <c r="R12" s="7">
        <f t="shared" si="12"/>
        <v>36.9230769230769</v>
      </c>
      <c r="S12" s="7">
        <f t="shared" si="13"/>
        <v>74.7692307692308</v>
      </c>
      <c r="T12" s="7"/>
    </row>
    <row r="13" spans="1:20">
      <c r="A13" s="5"/>
      <c r="B13" s="7">
        <v>61</v>
      </c>
      <c r="C13" s="7">
        <v>256</v>
      </c>
      <c r="D13" s="7">
        <v>4</v>
      </c>
      <c r="E13" s="7">
        <v>4</v>
      </c>
      <c r="F13" s="7">
        <v>257.064581</v>
      </c>
      <c r="G13" s="7">
        <f t="shared" si="8"/>
        <v>93.8461538461538</v>
      </c>
      <c r="H13" s="7">
        <f t="shared" si="9"/>
        <v>93.8461538461538</v>
      </c>
      <c r="I13" s="7">
        <f t="shared" si="10"/>
        <v>97.5384615384615</v>
      </c>
      <c r="J13" s="7"/>
      <c r="K13" s="5"/>
      <c r="L13" s="7">
        <v>27</v>
      </c>
      <c r="M13" s="7">
        <v>222</v>
      </c>
      <c r="N13" s="7">
        <v>38</v>
      </c>
      <c r="O13" s="7">
        <v>38</v>
      </c>
      <c r="P13" s="7">
        <v>11.198044</v>
      </c>
      <c r="Q13" s="7">
        <f t="shared" si="11"/>
        <v>41.5384615384615</v>
      </c>
      <c r="R13" s="7">
        <f t="shared" si="12"/>
        <v>41.5384615384615</v>
      </c>
      <c r="S13" s="7">
        <f t="shared" si="13"/>
        <v>76.6153846153846</v>
      </c>
      <c r="T13" s="7"/>
    </row>
    <row r="14" spans="1:20">
      <c r="A14" s="5"/>
      <c r="B14" s="7">
        <v>62</v>
      </c>
      <c r="C14" s="7">
        <v>257</v>
      </c>
      <c r="D14" s="7">
        <v>3</v>
      </c>
      <c r="E14" s="7">
        <v>3</v>
      </c>
      <c r="F14" s="7">
        <v>257.570744</v>
      </c>
      <c r="G14" s="7">
        <f t="shared" si="8"/>
        <v>95.3846153846154</v>
      </c>
      <c r="H14" s="7">
        <f t="shared" si="9"/>
        <v>95.3846153846154</v>
      </c>
      <c r="I14" s="7">
        <f t="shared" si="10"/>
        <v>98.1538461538462</v>
      </c>
      <c r="J14" s="7"/>
      <c r="K14" s="5"/>
      <c r="L14" s="7">
        <v>27</v>
      </c>
      <c r="M14" s="7">
        <v>222</v>
      </c>
      <c r="N14" s="7">
        <v>38</v>
      </c>
      <c r="O14" s="7">
        <v>38</v>
      </c>
      <c r="P14" s="7">
        <v>11.30271</v>
      </c>
      <c r="Q14" s="7">
        <f t="shared" si="11"/>
        <v>41.5384615384615</v>
      </c>
      <c r="R14" s="7">
        <f t="shared" si="12"/>
        <v>41.5384615384615</v>
      </c>
      <c r="S14" s="7">
        <f t="shared" si="13"/>
        <v>76.6153846153846</v>
      </c>
      <c r="T14" s="7"/>
    </row>
    <row r="15" spans="1:20">
      <c r="A15" s="5" t="s">
        <v>28</v>
      </c>
      <c r="B15" s="7"/>
      <c r="C15" s="7"/>
      <c r="D15" s="7"/>
      <c r="E15" s="7"/>
      <c r="F15" s="9">
        <f t="shared" ref="F15:I15" si="14">AVERAGE(F10:F14)</f>
        <v>255.7526112</v>
      </c>
      <c r="G15" s="9">
        <f t="shared" si="14"/>
        <v>95.0769230769231</v>
      </c>
      <c r="H15" s="9">
        <f t="shared" si="14"/>
        <v>95.0769230769231</v>
      </c>
      <c r="I15" s="9">
        <f t="shared" si="14"/>
        <v>98.0307692307692</v>
      </c>
      <c r="J15" s="9">
        <f>2*G15*H15/(G15+H15)</f>
        <v>95.0769230769231</v>
      </c>
      <c r="K15" s="5" t="s">
        <v>28</v>
      </c>
      <c r="L15" s="7"/>
      <c r="M15" s="7"/>
      <c r="N15" s="7"/>
      <c r="O15" s="7"/>
      <c r="P15" s="9">
        <f t="shared" ref="P15:S15" si="15">AVERAGE(P10:P14)</f>
        <v>11.7733002</v>
      </c>
      <c r="Q15" s="9">
        <f t="shared" si="15"/>
        <v>38.7692307692308</v>
      </c>
      <c r="R15" s="9">
        <f t="shared" si="15"/>
        <v>38.7692307692308</v>
      </c>
      <c r="S15" s="9">
        <f t="shared" si="15"/>
        <v>75.5076923076923</v>
      </c>
      <c r="T15" s="9">
        <f>2*Q15*R15/(Q15+R15)</f>
        <v>38.7692307692308</v>
      </c>
    </row>
    <row r="16" spans="1:11">
      <c r="A16" s="8"/>
      <c r="K16" s="8"/>
    </row>
    <row r="17" spans="1:20">
      <c r="A17" s="6" t="s">
        <v>30</v>
      </c>
      <c r="B17" s="7">
        <v>95</v>
      </c>
      <c r="C17" s="7">
        <v>226</v>
      </c>
      <c r="D17" s="7">
        <v>2</v>
      </c>
      <c r="E17" s="7">
        <v>2</v>
      </c>
      <c r="F17" s="7">
        <v>275.665522</v>
      </c>
      <c r="G17" s="7">
        <f t="shared" ref="G17:G21" si="16">(B17)/(B17+D17)*100</f>
        <v>97.9381443298969</v>
      </c>
      <c r="H17" s="7">
        <f t="shared" ref="H17:H21" si="17">(B17)/(B17+E17)*100</f>
        <v>97.9381443298969</v>
      </c>
      <c r="I17" s="7">
        <f t="shared" ref="I17:I21" si="18">(B17+C17)/SUM(B17:E17)*100</f>
        <v>98.7692307692308</v>
      </c>
      <c r="J17" s="7"/>
      <c r="K17" s="6" t="s">
        <v>30</v>
      </c>
      <c r="L17" s="7">
        <v>40</v>
      </c>
      <c r="M17" s="7">
        <v>171</v>
      </c>
      <c r="N17" s="7">
        <v>57</v>
      </c>
      <c r="O17" s="7">
        <v>57</v>
      </c>
      <c r="P17" s="7">
        <v>8.639097</v>
      </c>
      <c r="Q17" s="7">
        <f t="shared" ref="Q17:Q21" si="19">(L17)/(L17+N17)*100</f>
        <v>41.2371134020619</v>
      </c>
      <c r="R17" s="7">
        <f t="shared" ref="R17:R21" si="20">(L17)/(L17+O17)*100</f>
        <v>41.2371134020619</v>
      </c>
      <c r="S17" s="7">
        <f t="shared" ref="S17:S21" si="21">(L17+M17)/SUM(L17:O17)*100</f>
        <v>64.9230769230769</v>
      </c>
      <c r="T17" s="7"/>
    </row>
    <row r="18" spans="1:20">
      <c r="A18" s="5"/>
      <c r="B18" s="7">
        <v>95</v>
      </c>
      <c r="C18" s="7">
        <v>226</v>
      </c>
      <c r="D18" s="7">
        <v>2</v>
      </c>
      <c r="E18" s="7">
        <v>2</v>
      </c>
      <c r="F18" s="7">
        <v>273.349047</v>
      </c>
      <c r="G18" s="7">
        <f t="shared" si="16"/>
        <v>97.9381443298969</v>
      </c>
      <c r="H18" s="7">
        <f t="shared" si="17"/>
        <v>97.9381443298969</v>
      </c>
      <c r="I18" s="7">
        <f t="shared" si="18"/>
        <v>98.7692307692308</v>
      </c>
      <c r="J18" s="7"/>
      <c r="K18" s="5"/>
      <c r="L18" s="7">
        <v>39</v>
      </c>
      <c r="M18" s="7">
        <v>170</v>
      </c>
      <c r="N18" s="7">
        <v>58</v>
      </c>
      <c r="O18" s="7">
        <v>58</v>
      </c>
      <c r="P18" s="7">
        <v>8.86631</v>
      </c>
      <c r="Q18" s="7">
        <f t="shared" si="19"/>
        <v>40.2061855670103</v>
      </c>
      <c r="R18" s="7">
        <f t="shared" si="20"/>
        <v>40.2061855670103</v>
      </c>
      <c r="S18" s="7">
        <f t="shared" si="21"/>
        <v>64.3076923076923</v>
      </c>
      <c r="T18" s="7"/>
    </row>
    <row r="19" spans="1:20">
      <c r="A19" s="5"/>
      <c r="B19" s="7">
        <v>94</v>
      </c>
      <c r="C19" s="7">
        <v>225</v>
      </c>
      <c r="D19" s="7">
        <v>3</v>
      </c>
      <c r="E19" s="7">
        <v>3</v>
      </c>
      <c r="F19" s="7">
        <v>275.798559</v>
      </c>
      <c r="G19" s="7">
        <f t="shared" si="16"/>
        <v>96.9072164948454</v>
      </c>
      <c r="H19" s="7">
        <f t="shared" si="17"/>
        <v>96.9072164948454</v>
      </c>
      <c r="I19" s="7">
        <f t="shared" si="18"/>
        <v>98.1538461538462</v>
      </c>
      <c r="J19" s="7"/>
      <c r="K19" s="5"/>
      <c r="L19" s="7">
        <v>38</v>
      </c>
      <c r="M19" s="7">
        <v>169</v>
      </c>
      <c r="N19" s="7">
        <v>59</v>
      </c>
      <c r="O19" s="7">
        <v>59</v>
      </c>
      <c r="P19" s="7">
        <v>12.079477</v>
      </c>
      <c r="Q19" s="7">
        <f t="shared" si="19"/>
        <v>39.1752577319588</v>
      </c>
      <c r="R19" s="7">
        <f t="shared" si="20"/>
        <v>39.1752577319588</v>
      </c>
      <c r="S19" s="7">
        <f t="shared" si="21"/>
        <v>63.6923076923077</v>
      </c>
      <c r="T19" s="7"/>
    </row>
    <row r="20" spans="1:20">
      <c r="A20" s="5"/>
      <c r="B20" s="7">
        <v>94</v>
      </c>
      <c r="C20" s="7">
        <v>225</v>
      </c>
      <c r="D20" s="7">
        <v>3</v>
      </c>
      <c r="E20" s="7">
        <v>3</v>
      </c>
      <c r="F20" s="7">
        <v>276.527166</v>
      </c>
      <c r="G20" s="7">
        <f t="shared" si="16"/>
        <v>96.9072164948454</v>
      </c>
      <c r="H20" s="7">
        <f t="shared" si="17"/>
        <v>96.9072164948454</v>
      </c>
      <c r="I20" s="7">
        <f t="shared" si="18"/>
        <v>98.1538461538462</v>
      </c>
      <c r="J20" s="7"/>
      <c r="K20" s="5"/>
      <c r="L20" s="7">
        <v>39</v>
      </c>
      <c r="M20" s="7">
        <v>170</v>
      </c>
      <c r="N20" s="7">
        <v>58</v>
      </c>
      <c r="O20" s="7">
        <v>58</v>
      </c>
      <c r="P20" s="7">
        <v>12.339115</v>
      </c>
      <c r="Q20" s="7">
        <f t="shared" si="19"/>
        <v>40.2061855670103</v>
      </c>
      <c r="R20" s="7">
        <f t="shared" si="20"/>
        <v>40.2061855670103</v>
      </c>
      <c r="S20" s="7">
        <f t="shared" si="21"/>
        <v>64.3076923076923</v>
      </c>
      <c r="T20" s="7"/>
    </row>
    <row r="21" spans="1:20">
      <c r="A21" s="5"/>
      <c r="B21" s="7">
        <v>94</v>
      </c>
      <c r="C21" s="7">
        <v>225</v>
      </c>
      <c r="D21" s="7">
        <v>3</v>
      </c>
      <c r="E21" s="7">
        <v>3</v>
      </c>
      <c r="F21" s="7">
        <v>278.446436</v>
      </c>
      <c r="G21" s="7">
        <f t="shared" si="16"/>
        <v>96.9072164948454</v>
      </c>
      <c r="H21" s="7">
        <f t="shared" si="17"/>
        <v>96.9072164948454</v>
      </c>
      <c r="I21" s="7">
        <f t="shared" si="18"/>
        <v>98.1538461538462</v>
      </c>
      <c r="J21" s="7"/>
      <c r="K21" s="5"/>
      <c r="L21" s="7">
        <v>38</v>
      </c>
      <c r="M21" s="7">
        <v>169</v>
      </c>
      <c r="N21" s="7">
        <v>59</v>
      </c>
      <c r="O21" s="7">
        <v>59</v>
      </c>
      <c r="P21" s="7">
        <v>13.038874</v>
      </c>
      <c r="Q21" s="7">
        <f t="shared" si="19"/>
        <v>39.1752577319588</v>
      </c>
      <c r="R21" s="7">
        <f t="shared" si="20"/>
        <v>39.1752577319588</v>
      </c>
      <c r="S21" s="7">
        <f t="shared" si="21"/>
        <v>63.6923076923077</v>
      </c>
      <c r="T21" s="7"/>
    </row>
    <row r="22" spans="1:20">
      <c r="A22" s="5" t="s">
        <v>28</v>
      </c>
      <c r="B22" s="7"/>
      <c r="C22" s="7"/>
      <c r="D22" s="7"/>
      <c r="E22" s="7"/>
      <c r="F22" s="9">
        <f t="shared" ref="F22:I22" si="22">AVERAGE(F17:F21)</f>
        <v>275.957346</v>
      </c>
      <c r="G22" s="9">
        <f t="shared" si="22"/>
        <v>97.319587628866</v>
      </c>
      <c r="H22" s="9">
        <f t="shared" si="22"/>
        <v>97.319587628866</v>
      </c>
      <c r="I22" s="9">
        <f t="shared" si="22"/>
        <v>98.4</v>
      </c>
      <c r="J22" s="9">
        <f>2*G22*H22/(G22+H22)</f>
        <v>97.319587628866</v>
      </c>
      <c r="K22" s="5" t="s">
        <v>28</v>
      </c>
      <c r="L22" s="7"/>
      <c r="M22" s="7"/>
      <c r="N22" s="7"/>
      <c r="O22" s="7"/>
      <c r="P22" s="9">
        <f t="shared" ref="P22:S22" si="23">AVERAGE(P17:P21)</f>
        <v>10.9925746</v>
      </c>
      <c r="Q22" s="9">
        <f t="shared" si="23"/>
        <v>40</v>
      </c>
      <c r="R22" s="9">
        <f t="shared" si="23"/>
        <v>40</v>
      </c>
      <c r="S22" s="9">
        <f t="shared" si="23"/>
        <v>64.1846153846154</v>
      </c>
      <c r="T22" s="9">
        <f>2*Q22*R22/(Q22+R22)</f>
        <v>40</v>
      </c>
    </row>
    <row r="23" spans="1:11">
      <c r="A23" s="8"/>
      <c r="K23" s="8"/>
    </row>
    <row r="24" spans="1:20">
      <c r="A24" s="6" t="s">
        <v>31</v>
      </c>
      <c r="B24" s="7">
        <v>127</v>
      </c>
      <c r="C24" s="7">
        <v>192</v>
      </c>
      <c r="D24" s="7">
        <v>3</v>
      </c>
      <c r="E24" s="7">
        <v>3</v>
      </c>
      <c r="F24" s="7">
        <v>296.295166</v>
      </c>
      <c r="G24" s="7">
        <f t="shared" ref="G24:G28" si="24">(B24)/(B24+D24)*100</f>
        <v>97.6923076923077</v>
      </c>
      <c r="H24" s="7">
        <f t="shared" ref="H24:H28" si="25">(B24)/(B24+E24)*100</f>
        <v>97.6923076923077</v>
      </c>
      <c r="I24" s="7">
        <f t="shared" ref="I24:I28" si="26">(B24+C24)/SUM(B24:E24)*100</f>
        <v>98.1538461538462</v>
      </c>
      <c r="J24" s="7"/>
      <c r="K24" s="6" t="s">
        <v>31</v>
      </c>
      <c r="L24" s="7">
        <v>50</v>
      </c>
      <c r="M24" s="7">
        <v>115</v>
      </c>
      <c r="N24" s="7">
        <v>80</v>
      </c>
      <c r="O24" s="7">
        <v>80</v>
      </c>
      <c r="P24" s="7">
        <v>9.139299</v>
      </c>
      <c r="Q24" s="7">
        <f t="shared" ref="Q24:Q28" si="27">(L24)/(L24+N24)*100</f>
        <v>38.4615384615385</v>
      </c>
      <c r="R24" s="7">
        <f t="shared" ref="R24:R28" si="28">(L24)/(L24+O24)*100</f>
        <v>38.4615384615385</v>
      </c>
      <c r="S24" s="7">
        <f t="shared" ref="S24:S28" si="29">(L24+M24)/SUM(L24:O24)*100</f>
        <v>50.7692307692308</v>
      </c>
      <c r="T24" s="7"/>
    </row>
    <row r="25" spans="1:20">
      <c r="A25" s="5"/>
      <c r="B25" s="7">
        <v>127</v>
      </c>
      <c r="C25" s="7">
        <v>192</v>
      </c>
      <c r="D25" s="7">
        <v>3</v>
      </c>
      <c r="E25" s="7">
        <v>3</v>
      </c>
      <c r="F25" s="7">
        <v>300.333977</v>
      </c>
      <c r="G25" s="7">
        <f t="shared" si="24"/>
        <v>97.6923076923077</v>
      </c>
      <c r="H25" s="7">
        <f t="shared" si="25"/>
        <v>97.6923076923077</v>
      </c>
      <c r="I25" s="7">
        <f t="shared" si="26"/>
        <v>98.1538461538462</v>
      </c>
      <c r="J25" s="7"/>
      <c r="K25" s="5"/>
      <c r="L25" s="7">
        <v>52</v>
      </c>
      <c r="M25" s="7">
        <v>117</v>
      </c>
      <c r="N25" s="7">
        <v>78</v>
      </c>
      <c r="O25" s="7">
        <v>78</v>
      </c>
      <c r="P25" s="7">
        <v>12.729168</v>
      </c>
      <c r="Q25" s="7">
        <f t="shared" si="27"/>
        <v>40</v>
      </c>
      <c r="R25" s="7">
        <f t="shared" si="28"/>
        <v>40</v>
      </c>
      <c r="S25" s="7">
        <f t="shared" si="29"/>
        <v>52</v>
      </c>
      <c r="T25" s="7"/>
    </row>
    <row r="26" spans="1:20">
      <c r="A26" s="5"/>
      <c r="B26" s="7">
        <v>126</v>
      </c>
      <c r="C26" s="7">
        <v>191</v>
      </c>
      <c r="D26" s="7">
        <v>4</v>
      </c>
      <c r="E26" s="7">
        <v>4</v>
      </c>
      <c r="F26" s="7">
        <v>298.563004</v>
      </c>
      <c r="G26" s="7">
        <f t="shared" si="24"/>
        <v>96.9230769230769</v>
      </c>
      <c r="H26" s="7">
        <f t="shared" si="25"/>
        <v>96.9230769230769</v>
      </c>
      <c r="I26" s="7">
        <f t="shared" si="26"/>
        <v>97.5384615384615</v>
      </c>
      <c r="J26" s="7"/>
      <c r="K26" s="5"/>
      <c r="L26" s="7">
        <v>51</v>
      </c>
      <c r="M26" s="7">
        <v>116</v>
      </c>
      <c r="N26" s="7">
        <v>79</v>
      </c>
      <c r="O26" s="7">
        <v>79</v>
      </c>
      <c r="P26" s="7">
        <v>12.487173</v>
      </c>
      <c r="Q26" s="7">
        <f t="shared" si="27"/>
        <v>39.2307692307692</v>
      </c>
      <c r="R26" s="7">
        <f t="shared" si="28"/>
        <v>39.2307692307692</v>
      </c>
      <c r="S26" s="7">
        <f t="shared" si="29"/>
        <v>51.3846153846154</v>
      </c>
      <c r="T26" s="7"/>
    </row>
    <row r="27" spans="1:20">
      <c r="A27" s="5"/>
      <c r="B27" s="7">
        <v>127</v>
      </c>
      <c r="C27" s="7">
        <v>192</v>
      </c>
      <c r="D27" s="7">
        <v>3</v>
      </c>
      <c r="E27" s="7">
        <v>3</v>
      </c>
      <c r="F27" s="7">
        <v>295.501471</v>
      </c>
      <c r="G27" s="7">
        <f t="shared" si="24"/>
        <v>97.6923076923077</v>
      </c>
      <c r="H27" s="7">
        <f t="shared" si="25"/>
        <v>97.6923076923077</v>
      </c>
      <c r="I27" s="7">
        <f t="shared" si="26"/>
        <v>98.1538461538462</v>
      </c>
      <c r="J27" s="7"/>
      <c r="K27" s="5"/>
      <c r="L27" s="7">
        <v>48</v>
      </c>
      <c r="M27" s="7">
        <v>113</v>
      </c>
      <c r="N27" s="7">
        <v>82</v>
      </c>
      <c r="O27" s="7">
        <v>82</v>
      </c>
      <c r="P27" s="7">
        <v>13.105154</v>
      </c>
      <c r="Q27" s="7">
        <f t="shared" si="27"/>
        <v>36.9230769230769</v>
      </c>
      <c r="R27" s="7">
        <f t="shared" si="28"/>
        <v>36.9230769230769</v>
      </c>
      <c r="S27" s="7">
        <f t="shared" si="29"/>
        <v>49.5384615384615</v>
      </c>
      <c r="T27" s="7"/>
    </row>
    <row r="28" spans="1:20">
      <c r="A28" s="5"/>
      <c r="B28" s="7">
        <v>128</v>
      </c>
      <c r="C28" s="7">
        <v>193</v>
      </c>
      <c r="D28" s="7">
        <v>2</v>
      </c>
      <c r="E28" s="7">
        <v>2</v>
      </c>
      <c r="F28" s="7">
        <v>294.914007</v>
      </c>
      <c r="G28" s="7">
        <f t="shared" si="24"/>
        <v>98.4615384615385</v>
      </c>
      <c r="H28" s="7">
        <f t="shared" si="25"/>
        <v>98.4615384615385</v>
      </c>
      <c r="I28" s="7">
        <f t="shared" si="26"/>
        <v>98.7692307692308</v>
      </c>
      <c r="J28" s="7"/>
      <c r="K28" s="5"/>
      <c r="L28" s="7">
        <v>46</v>
      </c>
      <c r="M28" s="7">
        <v>111</v>
      </c>
      <c r="N28" s="7">
        <v>84</v>
      </c>
      <c r="O28" s="7">
        <v>84</v>
      </c>
      <c r="P28" s="7">
        <v>8.553028</v>
      </c>
      <c r="Q28" s="7">
        <f t="shared" si="27"/>
        <v>35.3846153846154</v>
      </c>
      <c r="R28" s="7">
        <f t="shared" si="28"/>
        <v>35.3846153846154</v>
      </c>
      <c r="S28" s="7">
        <f t="shared" si="29"/>
        <v>48.3076923076923</v>
      </c>
      <c r="T28" s="7"/>
    </row>
    <row r="29" spans="1:20">
      <c r="A29" s="5" t="s">
        <v>28</v>
      </c>
      <c r="B29" s="7"/>
      <c r="C29" s="7"/>
      <c r="D29" s="7"/>
      <c r="E29" s="7"/>
      <c r="F29" s="9">
        <f t="shared" ref="F29:I29" si="30">AVERAGE(F24:F28)</f>
        <v>297.121525</v>
      </c>
      <c r="G29" s="9">
        <f t="shared" si="30"/>
        <v>97.6923076923077</v>
      </c>
      <c r="H29" s="9">
        <f t="shared" si="30"/>
        <v>97.6923076923077</v>
      </c>
      <c r="I29" s="9">
        <f t="shared" si="30"/>
        <v>98.1538461538462</v>
      </c>
      <c r="J29" s="9">
        <f>2*G29*H29/(G29+H29)</f>
        <v>97.6923076923077</v>
      </c>
      <c r="K29" s="5" t="s">
        <v>28</v>
      </c>
      <c r="L29" s="7"/>
      <c r="M29" s="7"/>
      <c r="N29" s="7"/>
      <c r="O29" s="7"/>
      <c r="P29" s="9">
        <f t="shared" ref="P29:S29" si="31">AVERAGE(P24:P28)</f>
        <v>11.2027644</v>
      </c>
      <c r="Q29" s="9">
        <f t="shared" si="31"/>
        <v>38</v>
      </c>
      <c r="R29" s="9">
        <f t="shared" si="31"/>
        <v>38</v>
      </c>
      <c r="S29" s="9">
        <f t="shared" si="31"/>
        <v>50.4</v>
      </c>
      <c r="T29" s="9">
        <f>2*Q29*R29/(Q29+R29)</f>
        <v>38</v>
      </c>
    </row>
    <row r="30" spans="1:11">
      <c r="A30" s="8"/>
      <c r="K30" s="8"/>
    </row>
    <row r="31" spans="1:20">
      <c r="A31" s="6" t="s">
        <v>32</v>
      </c>
      <c r="B31" s="7">
        <v>161</v>
      </c>
      <c r="C31" s="7">
        <v>162</v>
      </c>
      <c r="D31" s="7">
        <v>1</v>
      </c>
      <c r="E31" s="7">
        <v>1</v>
      </c>
      <c r="F31" s="7">
        <v>316.193104</v>
      </c>
      <c r="G31" s="7">
        <f t="shared" ref="G31:G35" si="32">(B31)/(B31+D31)*100</f>
        <v>99.3827160493827</v>
      </c>
      <c r="H31" s="7">
        <f t="shared" ref="H31:H35" si="33">(B31)/(B31+E31)*100</f>
        <v>99.3827160493827</v>
      </c>
      <c r="I31" s="7">
        <f t="shared" ref="I31:I35" si="34">(B31+C31)/SUM(B31:E31)*100</f>
        <v>99.3846153846154</v>
      </c>
      <c r="J31" s="7"/>
      <c r="K31" s="6" t="s">
        <v>32</v>
      </c>
      <c r="L31" s="7">
        <v>60</v>
      </c>
      <c r="M31" s="7">
        <v>61</v>
      </c>
      <c r="N31" s="7">
        <v>102</v>
      </c>
      <c r="O31" s="7">
        <v>102</v>
      </c>
      <c r="P31" s="7">
        <v>12.888432</v>
      </c>
      <c r="Q31" s="7">
        <f t="shared" ref="Q31:Q35" si="35">(L31)/(L31+N31)*100</f>
        <v>37.037037037037</v>
      </c>
      <c r="R31" s="7">
        <f t="shared" ref="R31:R35" si="36">(L31)/(L31+O31)*100</f>
        <v>37.037037037037</v>
      </c>
      <c r="S31" s="7">
        <f t="shared" ref="S31:S35" si="37">(L31+M31)/SUM(L31:O31)*100</f>
        <v>37.2307692307692</v>
      </c>
      <c r="T31" s="7"/>
    </row>
    <row r="32" spans="1:20">
      <c r="A32" s="5"/>
      <c r="B32" s="7">
        <v>160</v>
      </c>
      <c r="C32" s="7">
        <v>161</v>
      </c>
      <c r="D32" s="7">
        <v>2</v>
      </c>
      <c r="E32" s="7">
        <v>2</v>
      </c>
      <c r="F32" s="7">
        <v>314.278126</v>
      </c>
      <c r="G32" s="7">
        <f t="shared" si="32"/>
        <v>98.7654320987654</v>
      </c>
      <c r="H32" s="7">
        <f t="shared" si="33"/>
        <v>98.7654320987654</v>
      </c>
      <c r="I32" s="7">
        <f t="shared" si="34"/>
        <v>98.7692307692308</v>
      </c>
      <c r="J32" s="7"/>
      <c r="K32" s="5"/>
      <c r="L32" s="7">
        <v>58</v>
      </c>
      <c r="M32" s="7">
        <v>59</v>
      </c>
      <c r="N32" s="7">
        <v>104</v>
      </c>
      <c r="O32" s="7">
        <v>104</v>
      </c>
      <c r="P32" s="7">
        <v>8.946657</v>
      </c>
      <c r="Q32" s="7">
        <f t="shared" si="35"/>
        <v>35.8024691358025</v>
      </c>
      <c r="R32" s="7">
        <f t="shared" si="36"/>
        <v>35.8024691358025</v>
      </c>
      <c r="S32" s="7">
        <f t="shared" si="37"/>
        <v>36</v>
      </c>
      <c r="T32" s="7"/>
    </row>
    <row r="33" spans="1:20">
      <c r="A33" s="5"/>
      <c r="B33" s="7">
        <v>159</v>
      </c>
      <c r="C33" s="7">
        <v>160</v>
      </c>
      <c r="D33" s="7">
        <v>3</v>
      </c>
      <c r="E33" s="7">
        <v>3</v>
      </c>
      <c r="F33" s="7">
        <v>316.302538</v>
      </c>
      <c r="G33" s="7">
        <f t="shared" si="32"/>
        <v>98.1481481481482</v>
      </c>
      <c r="H33" s="7">
        <f t="shared" si="33"/>
        <v>98.1481481481482</v>
      </c>
      <c r="I33" s="7">
        <f t="shared" si="34"/>
        <v>98.1538461538462</v>
      </c>
      <c r="J33" s="7"/>
      <c r="K33" s="5"/>
      <c r="L33" s="7">
        <v>55</v>
      </c>
      <c r="M33" s="7">
        <v>56</v>
      </c>
      <c r="N33" s="7">
        <v>107</v>
      </c>
      <c r="O33" s="7">
        <v>107</v>
      </c>
      <c r="P33" s="7">
        <v>9.185791</v>
      </c>
      <c r="Q33" s="7">
        <f t="shared" si="35"/>
        <v>33.9506172839506</v>
      </c>
      <c r="R33" s="7">
        <f t="shared" si="36"/>
        <v>33.9506172839506</v>
      </c>
      <c r="S33" s="7">
        <f t="shared" si="37"/>
        <v>34.1538461538462</v>
      </c>
      <c r="T33" s="7"/>
    </row>
    <row r="34" spans="1:20">
      <c r="A34" s="5"/>
      <c r="B34" s="7">
        <v>160</v>
      </c>
      <c r="C34" s="7">
        <v>161</v>
      </c>
      <c r="D34" s="7">
        <v>2</v>
      </c>
      <c r="E34" s="7">
        <v>2</v>
      </c>
      <c r="F34" s="7">
        <v>312.444687</v>
      </c>
      <c r="G34" s="7">
        <f t="shared" si="32"/>
        <v>98.7654320987654</v>
      </c>
      <c r="H34" s="7">
        <f t="shared" si="33"/>
        <v>98.7654320987654</v>
      </c>
      <c r="I34" s="7">
        <f t="shared" si="34"/>
        <v>98.7692307692308</v>
      </c>
      <c r="J34" s="7"/>
      <c r="K34" s="5"/>
      <c r="L34" s="7">
        <v>61</v>
      </c>
      <c r="M34" s="7">
        <v>62</v>
      </c>
      <c r="N34" s="7">
        <v>101</v>
      </c>
      <c r="O34" s="7">
        <v>101</v>
      </c>
      <c r="P34" s="7">
        <v>12.405157</v>
      </c>
      <c r="Q34" s="7">
        <f t="shared" si="35"/>
        <v>37.6543209876543</v>
      </c>
      <c r="R34" s="7">
        <f t="shared" si="36"/>
        <v>37.6543209876543</v>
      </c>
      <c r="S34" s="7">
        <f t="shared" si="37"/>
        <v>37.8461538461538</v>
      </c>
      <c r="T34" s="7"/>
    </row>
    <row r="35" spans="1:20">
      <c r="A35" s="5"/>
      <c r="B35" s="7">
        <v>160</v>
      </c>
      <c r="C35" s="7">
        <v>161</v>
      </c>
      <c r="D35" s="7">
        <v>2</v>
      </c>
      <c r="E35" s="7">
        <v>2</v>
      </c>
      <c r="F35" s="7">
        <v>314.558268</v>
      </c>
      <c r="G35" s="7">
        <f t="shared" si="32"/>
        <v>98.7654320987654</v>
      </c>
      <c r="H35" s="7">
        <f t="shared" si="33"/>
        <v>98.7654320987654</v>
      </c>
      <c r="I35" s="7">
        <f t="shared" si="34"/>
        <v>98.7692307692308</v>
      </c>
      <c r="J35" s="7"/>
      <c r="K35" s="5"/>
      <c r="L35" s="7">
        <v>58</v>
      </c>
      <c r="M35" s="7">
        <v>59</v>
      </c>
      <c r="N35" s="7">
        <v>104</v>
      </c>
      <c r="O35" s="7">
        <v>104</v>
      </c>
      <c r="P35" s="7">
        <v>9.362936</v>
      </c>
      <c r="Q35" s="7">
        <f t="shared" si="35"/>
        <v>35.8024691358025</v>
      </c>
      <c r="R35" s="7">
        <f t="shared" si="36"/>
        <v>35.8024691358025</v>
      </c>
      <c r="S35" s="7">
        <f t="shared" si="37"/>
        <v>36</v>
      </c>
      <c r="T35" s="7"/>
    </row>
    <row r="36" spans="1:20">
      <c r="A36" s="5" t="s">
        <v>28</v>
      </c>
      <c r="B36" s="7"/>
      <c r="C36" s="7"/>
      <c r="D36" s="7"/>
      <c r="E36" s="7"/>
      <c r="F36" s="9">
        <f t="shared" ref="F36:I36" si="38">AVERAGE(F31:F35)</f>
        <v>314.7553446</v>
      </c>
      <c r="G36" s="9">
        <f t="shared" si="38"/>
        <v>98.7654320987654</v>
      </c>
      <c r="H36" s="9">
        <f t="shared" si="38"/>
        <v>98.7654320987654</v>
      </c>
      <c r="I36" s="9">
        <f t="shared" si="38"/>
        <v>98.7692307692308</v>
      </c>
      <c r="J36" s="9">
        <f>2*G36*H36/(G36+H36)</f>
        <v>98.7654320987654</v>
      </c>
      <c r="K36" s="5" t="s">
        <v>28</v>
      </c>
      <c r="L36" s="7"/>
      <c r="M36" s="7"/>
      <c r="N36" s="7"/>
      <c r="O36" s="7"/>
      <c r="P36" s="9">
        <f t="shared" ref="P36:S36" si="39">AVERAGE(P31:P35)</f>
        <v>10.5577946</v>
      </c>
      <c r="Q36" s="9">
        <f t="shared" si="39"/>
        <v>36.0493827160494</v>
      </c>
      <c r="R36" s="9">
        <f t="shared" si="39"/>
        <v>36.0493827160494</v>
      </c>
      <c r="S36" s="9">
        <f t="shared" si="39"/>
        <v>36.2461538461538</v>
      </c>
      <c r="T36" s="9">
        <f>2*Q36*R36/(Q36+R36)</f>
        <v>36.0493827160494</v>
      </c>
    </row>
    <row r="37" spans="1:11">
      <c r="A37" s="8"/>
      <c r="K37" s="8"/>
    </row>
    <row r="38" spans="1:20">
      <c r="A38" s="6" t="s">
        <v>33</v>
      </c>
      <c r="B38" s="7">
        <v>194</v>
      </c>
      <c r="C38" s="7">
        <v>129</v>
      </c>
      <c r="D38" s="7">
        <v>1</v>
      </c>
      <c r="E38" s="7">
        <v>1</v>
      </c>
      <c r="F38" s="7">
        <v>333.502054</v>
      </c>
      <c r="G38" s="7">
        <f t="shared" ref="G38:G42" si="40">(B38)/(B38+D38)*100</f>
        <v>99.4871794871795</v>
      </c>
      <c r="H38" s="7">
        <f t="shared" ref="H38:H42" si="41">(B38)/(B38+E38)*100</f>
        <v>99.4871794871795</v>
      </c>
      <c r="I38" s="7">
        <f t="shared" ref="I38:I42" si="42">(B38+C38)/SUM(B38:E38)*100</f>
        <v>99.3846153846154</v>
      </c>
      <c r="J38" s="7"/>
      <c r="K38" s="6" t="s">
        <v>33</v>
      </c>
      <c r="L38" s="7">
        <v>81</v>
      </c>
      <c r="M38" s="7">
        <v>16</v>
      </c>
      <c r="N38" s="7">
        <v>114</v>
      </c>
      <c r="O38" s="7">
        <v>114</v>
      </c>
      <c r="P38" s="7">
        <v>10.247707</v>
      </c>
      <c r="Q38" s="7">
        <f t="shared" ref="Q38:Q42" si="43">(L38)/(L38+N38)*100</f>
        <v>41.5384615384615</v>
      </c>
      <c r="R38" s="7">
        <f t="shared" ref="R38:R42" si="44">(L38)/(L38+O38)*100</f>
        <v>41.5384615384615</v>
      </c>
      <c r="S38" s="7">
        <f t="shared" ref="S38:S42" si="45">(L38+M38)/SUM(L38:O38)*100</f>
        <v>29.8461538461538</v>
      </c>
      <c r="T38" s="7"/>
    </row>
    <row r="39" spans="1:20">
      <c r="A39" s="5"/>
      <c r="B39" s="7">
        <v>192</v>
      </c>
      <c r="C39" s="7">
        <v>127</v>
      </c>
      <c r="D39" s="7">
        <v>3</v>
      </c>
      <c r="E39" s="7">
        <v>3</v>
      </c>
      <c r="F39" s="7">
        <v>337.725401</v>
      </c>
      <c r="G39" s="7">
        <f t="shared" si="40"/>
        <v>98.4615384615385</v>
      </c>
      <c r="H39" s="7">
        <f t="shared" si="41"/>
        <v>98.4615384615385</v>
      </c>
      <c r="I39" s="7">
        <f t="shared" si="42"/>
        <v>98.1538461538462</v>
      </c>
      <c r="J39" s="7"/>
      <c r="K39" s="5"/>
      <c r="L39" s="7">
        <v>77</v>
      </c>
      <c r="M39" s="7">
        <v>12</v>
      </c>
      <c r="N39" s="7">
        <v>118</v>
      </c>
      <c r="O39" s="7">
        <v>118</v>
      </c>
      <c r="P39" s="7">
        <v>9.809732</v>
      </c>
      <c r="Q39" s="7">
        <f t="shared" si="43"/>
        <v>39.4871794871795</v>
      </c>
      <c r="R39" s="7">
        <f t="shared" si="44"/>
        <v>39.4871794871795</v>
      </c>
      <c r="S39" s="7">
        <f t="shared" si="45"/>
        <v>27.3846153846154</v>
      </c>
      <c r="T39" s="7"/>
    </row>
    <row r="40" spans="1:20">
      <c r="A40" s="5"/>
      <c r="B40" s="7">
        <v>193</v>
      </c>
      <c r="C40" s="7">
        <v>128</v>
      </c>
      <c r="D40" s="7">
        <v>2</v>
      </c>
      <c r="E40" s="7">
        <v>2</v>
      </c>
      <c r="F40" s="7">
        <v>333.513737</v>
      </c>
      <c r="G40" s="7">
        <f t="shared" si="40"/>
        <v>98.974358974359</v>
      </c>
      <c r="H40" s="7">
        <f t="shared" si="41"/>
        <v>98.974358974359</v>
      </c>
      <c r="I40" s="7">
        <f t="shared" si="42"/>
        <v>98.7692307692308</v>
      </c>
      <c r="J40" s="7"/>
      <c r="K40" s="5"/>
      <c r="L40" s="7">
        <v>85</v>
      </c>
      <c r="M40" s="7">
        <v>20</v>
      </c>
      <c r="N40" s="7">
        <v>110</v>
      </c>
      <c r="O40" s="7">
        <v>110</v>
      </c>
      <c r="P40" s="7">
        <v>9.182215</v>
      </c>
      <c r="Q40" s="7">
        <f t="shared" si="43"/>
        <v>43.5897435897436</v>
      </c>
      <c r="R40" s="7">
        <f t="shared" si="44"/>
        <v>43.5897435897436</v>
      </c>
      <c r="S40" s="7">
        <f t="shared" si="45"/>
        <v>32.3076923076923</v>
      </c>
      <c r="T40" s="7"/>
    </row>
    <row r="41" spans="1:20">
      <c r="A41" s="5"/>
      <c r="B41" s="7">
        <v>193</v>
      </c>
      <c r="C41" s="7">
        <v>128</v>
      </c>
      <c r="D41" s="7">
        <v>2</v>
      </c>
      <c r="E41" s="7">
        <v>2</v>
      </c>
      <c r="F41" s="7">
        <v>336.803436</v>
      </c>
      <c r="G41" s="7">
        <f t="shared" si="40"/>
        <v>98.974358974359</v>
      </c>
      <c r="H41" s="7">
        <f t="shared" si="41"/>
        <v>98.974358974359</v>
      </c>
      <c r="I41" s="7">
        <f t="shared" si="42"/>
        <v>98.7692307692308</v>
      </c>
      <c r="J41" s="7"/>
      <c r="K41" s="5"/>
      <c r="L41" s="7">
        <v>80</v>
      </c>
      <c r="M41" s="7">
        <v>15</v>
      </c>
      <c r="N41" s="7">
        <v>115</v>
      </c>
      <c r="O41" s="7">
        <v>115</v>
      </c>
      <c r="P41" s="7">
        <v>9.950399</v>
      </c>
      <c r="Q41" s="7">
        <f t="shared" si="43"/>
        <v>41.025641025641</v>
      </c>
      <c r="R41" s="7">
        <f t="shared" si="44"/>
        <v>41.025641025641</v>
      </c>
      <c r="S41" s="7">
        <f t="shared" si="45"/>
        <v>29.2307692307692</v>
      </c>
      <c r="T41" s="7"/>
    </row>
    <row r="42" spans="1:20">
      <c r="A42" s="5"/>
      <c r="B42" s="7">
        <v>194</v>
      </c>
      <c r="C42" s="7">
        <v>129</v>
      </c>
      <c r="D42" s="7">
        <v>1</v>
      </c>
      <c r="E42" s="7">
        <v>1</v>
      </c>
      <c r="F42" s="7">
        <v>333.223104</v>
      </c>
      <c r="G42" s="7">
        <f t="shared" si="40"/>
        <v>99.4871794871795</v>
      </c>
      <c r="H42" s="7">
        <f t="shared" si="41"/>
        <v>99.4871794871795</v>
      </c>
      <c r="I42" s="7">
        <f t="shared" si="42"/>
        <v>99.3846153846154</v>
      </c>
      <c r="J42" s="7"/>
      <c r="K42" s="5"/>
      <c r="L42" s="7">
        <v>76</v>
      </c>
      <c r="M42" s="7">
        <v>11</v>
      </c>
      <c r="N42" s="7">
        <v>119</v>
      </c>
      <c r="O42" s="7">
        <v>119</v>
      </c>
      <c r="P42" s="7">
        <v>9.344101</v>
      </c>
      <c r="Q42" s="7">
        <f t="shared" si="43"/>
        <v>38.974358974359</v>
      </c>
      <c r="R42" s="7">
        <f t="shared" si="44"/>
        <v>38.974358974359</v>
      </c>
      <c r="S42" s="7">
        <f t="shared" si="45"/>
        <v>26.7692307692308</v>
      </c>
      <c r="T42" s="7"/>
    </row>
    <row r="43" spans="1:20">
      <c r="A43" s="5" t="s">
        <v>28</v>
      </c>
      <c r="B43" s="7"/>
      <c r="C43" s="7"/>
      <c r="D43" s="7"/>
      <c r="E43" s="7"/>
      <c r="F43" s="9">
        <f t="shared" ref="F43:I43" si="46">AVERAGE(F38:F42)</f>
        <v>334.9535464</v>
      </c>
      <c r="G43" s="9">
        <f t="shared" si="46"/>
        <v>99.0769230769231</v>
      </c>
      <c r="H43" s="9">
        <f t="shared" si="46"/>
        <v>99.0769230769231</v>
      </c>
      <c r="I43" s="9">
        <f t="shared" si="46"/>
        <v>98.8923076923077</v>
      </c>
      <c r="J43" s="9">
        <f>2*G43*H43/(G43+H43)</f>
        <v>99.0769230769231</v>
      </c>
      <c r="K43" s="5" t="s">
        <v>28</v>
      </c>
      <c r="L43" s="7"/>
      <c r="M43" s="7"/>
      <c r="N43" s="7"/>
      <c r="O43" s="7"/>
      <c r="P43" s="9">
        <f t="shared" ref="P43:S43" si="47">AVERAGE(P38:P42)</f>
        <v>9.7068308</v>
      </c>
      <c r="Q43" s="9">
        <f t="shared" si="47"/>
        <v>40.9230769230769</v>
      </c>
      <c r="R43" s="9">
        <f t="shared" si="47"/>
        <v>40.9230769230769</v>
      </c>
      <c r="S43" s="9">
        <f t="shared" si="47"/>
        <v>29.1076923076923</v>
      </c>
      <c r="T43" s="9">
        <f>2*Q43*R43/(Q43+R43)</f>
        <v>40.9230769230769</v>
      </c>
    </row>
    <row r="44" spans="1:11">
      <c r="A44" s="8"/>
      <c r="K44" s="8"/>
    </row>
    <row r="45" spans="1:20">
      <c r="A45" s="6" t="s">
        <v>34</v>
      </c>
      <c r="B45" s="7">
        <v>225</v>
      </c>
      <c r="C45" s="7">
        <v>96</v>
      </c>
      <c r="D45" s="7">
        <v>2</v>
      </c>
      <c r="E45" s="7">
        <v>2</v>
      </c>
      <c r="F45" s="7">
        <v>354.007483</v>
      </c>
      <c r="G45" s="7">
        <f t="shared" ref="G45:G49" si="48">(B45)/(B45+D45)*100</f>
        <v>99.1189427312775</v>
      </c>
      <c r="H45" s="7">
        <f t="shared" ref="H45:H49" si="49">(B45)/(B45+E45)*100</f>
        <v>99.1189427312775</v>
      </c>
      <c r="I45" s="7">
        <f t="shared" ref="I45:I49" si="50">(B45+C45)/SUM(B45:E45)*100</f>
        <v>98.7692307692308</v>
      </c>
      <c r="J45" s="7"/>
      <c r="K45" s="6" t="s">
        <v>34</v>
      </c>
      <c r="L45" s="7">
        <v>129</v>
      </c>
      <c r="M45" s="7">
        <v>0</v>
      </c>
      <c r="N45" s="7">
        <v>98</v>
      </c>
      <c r="O45" s="7">
        <v>98</v>
      </c>
      <c r="P45" s="7">
        <v>9.223938</v>
      </c>
      <c r="Q45" s="7">
        <f t="shared" ref="Q45:Q49" si="51">(L45)/(L45+N45)*100</f>
        <v>56.8281938325991</v>
      </c>
      <c r="R45" s="7">
        <f t="shared" ref="R45:R49" si="52">(L45)/(L45+O45)*100</f>
        <v>56.8281938325991</v>
      </c>
      <c r="S45" s="7">
        <f t="shared" ref="S45:S49" si="53">(L45+M45)/SUM(L45:O45)*100</f>
        <v>39.6923076923077</v>
      </c>
      <c r="T45" s="7"/>
    </row>
    <row r="46" spans="1:20">
      <c r="A46" s="5"/>
      <c r="B46" s="7">
        <v>225</v>
      </c>
      <c r="C46" s="7">
        <v>96</v>
      </c>
      <c r="D46" s="7">
        <v>2</v>
      </c>
      <c r="E46" s="7">
        <v>2</v>
      </c>
      <c r="F46" s="7">
        <v>355.069637</v>
      </c>
      <c r="G46" s="7">
        <f t="shared" si="48"/>
        <v>99.1189427312775</v>
      </c>
      <c r="H46" s="7">
        <f t="shared" si="49"/>
        <v>99.1189427312775</v>
      </c>
      <c r="I46" s="7">
        <f t="shared" si="50"/>
        <v>98.7692307692308</v>
      </c>
      <c r="J46" s="7"/>
      <c r="K46" s="5"/>
      <c r="L46" s="7">
        <v>130</v>
      </c>
      <c r="M46" s="7">
        <v>1</v>
      </c>
      <c r="N46" s="7">
        <v>97</v>
      </c>
      <c r="O46" s="7">
        <v>97</v>
      </c>
      <c r="P46" s="7">
        <v>9.848833</v>
      </c>
      <c r="Q46" s="7">
        <f t="shared" si="51"/>
        <v>57.2687224669604</v>
      </c>
      <c r="R46" s="7">
        <f t="shared" si="52"/>
        <v>57.2687224669604</v>
      </c>
      <c r="S46" s="7">
        <f t="shared" si="53"/>
        <v>40.3076923076923</v>
      </c>
      <c r="T46" s="7"/>
    </row>
    <row r="47" spans="1:20">
      <c r="A47" s="5"/>
      <c r="B47" s="7">
        <v>224</v>
      </c>
      <c r="C47" s="7">
        <v>95</v>
      </c>
      <c r="D47" s="7">
        <v>3</v>
      </c>
      <c r="E47" s="7">
        <v>3</v>
      </c>
      <c r="F47" s="7">
        <v>354.151487</v>
      </c>
      <c r="G47" s="7">
        <f t="shared" si="48"/>
        <v>98.6784140969163</v>
      </c>
      <c r="H47" s="7">
        <f t="shared" si="49"/>
        <v>98.6784140969163</v>
      </c>
      <c r="I47" s="7">
        <f t="shared" si="50"/>
        <v>98.1538461538462</v>
      </c>
      <c r="J47" s="7"/>
      <c r="K47" s="5"/>
      <c r="L47" s="7">
        <v>130</v>
      </c>
      <c r="M47" s="7">
        <v>1</v>
      </c>
      <c r="N47" s="7">
        <v>97</v>
      </c>
      <c r="O47" s="7">
        <v>97</v>
      </c>
      <c r="P47" s="7">
        <v>9.938002</v>
      </c>
      <c r="Q47" s="7">
        <f t="shared" si="51"/>
        <v>57.2687224669604</v>
      </c>
      <c r="R47" s="7">
        <f t="shared" si="52"/>
        <v>57.2687224669604</v>
      </c>
      <c r="S47" s="7">
        <f t="shared" si="53"/>
        <v>40.3076923076923</v>
      </c>
      <c r="T47" s="7"/>
    </row>
    <row r="48" spans="1:20">
      <c r="A48" s="5"/>
      <c r="B48" s="7">
        <v>223</v>
      </c>
      <c r="C48" s="7">
        <v>94</v>
      </c>
      <c r="D48" s="7">
        <v>4</v>
      </c>
      <c r="E48" s="7">
        <v>4</v>
      </c>
      <c r="F48" s="7">
        <v>354.355335</v>
      </c>
      <c r="G48" s="7">
        <f t="shared" si="48"/>
        <v>98.2378854625551</v>
      </c>
      <c r="H48" s="7">
        <f t="shared" si="49"/>
        <v>98.2378854625551</v>
      </c>
      <c r="I48" s="7">
        <f t="shared" si="50"/>
        <v>97.5384615384615</v>
      </c>
      <c r="J48" s="7"/>
      <c r="K48" s="5"/>
      <c r="L48" s="7">
        <v>132</v>
      </c>
      <c r="M48" s="7">
        <v>3</v>
      </c>
      <c r="N48" s="7">
        <v>95</v>
      </c>
      <c r="O48" s="7">
        <v>95</v>
      </c>
      <c r="P48" s="7">
        <v>13.499737</v>
      </c>
      <c r="Q48" s="7">
        <f t="shared" si="51"/>
        <v>58.1497797356828</v>
      </c>
      <c r="R48" s="7">
        <f t="shared" si="52"/>
        <v>58.1497797356828</v>
      </c>
      <c r="S48" s="7">
        <f t="shared" si="53"/>
        <v>41.5384615384615</v>
      </c>
      <c r="T48" s="7"/>
    </row>
    <row r="49" spans="1:20">
      <c r="A49" s="5"/>
      <c r="B49" s="7">
        <v>226</v>
      </c>
      <c r="C49" s="7">
        <v>97</v>
      </c>
      <c r="D49" s="7">
        <v>1</v>
      </c>
      <c r="E49" s="7">
        <v>1</v>
      </c>
      <c r="F49" s="7">
        <v>355.716944</v>
      </c>
      <c r="G49" s="7">
        <f t="shared" si="48"/>
        <v>99.5594713656388</v>
      </c>
      <c r="H49" s="7">
        <f t="shared" si="49"/>
        <v>99.5594713656388</v>
      </c>
      <c r="I49" s="7">
        <f t="shared" si="50"/>
        <v>99.3846153846154</v>
      </c>
      <c r="J49" s="7"/>
      <c r="K49" s="5"/>
      <c r="L49" s="7">
        <v>129</v>
      </c>
      <c r="M49" s="7">
        <v>0</v>
      </c>
      <c r="N49" s="7">
        <v>98</v>
      </c>
      <c r="O49" s="7">
        <v>98</v>
      </c>
      <c r="P49" s="7">
        <v>9.763956</v>
      </c>
      <c r="Q49" s="7">
        <f t="shared" si="51"/>
        <v>56.8281938325991</v>
      </c>
      <c r="R49" s="7">
        <f t="shared" si="52"/>
        <v>56.8281938325991</v>
      </c>
      <c r="S49" s="7">
        <f t="shared" si="53"/>
        <v>39.6923076923077</v>
      </c>
      <c r="T49" s="7"/>
    </row>
    <row r="50" spans="1:20">
      <c r="A50" s="5" t="s">
        <v>28</v>
      </c>
      <c r="B50" s="7"/>
      <c r="C50" s="7"/>
      <c r="D50" s="7"/>
      <c r="E50" s="7"/>
      <c r="F50" s="9">
        <f t="shared" ref="F50:I50" si="54">AVERAGE(F45:F49)</f>
        <v>354.6601772</v>
      </c>
      <c r="G50" s="9">
        <f t="shared" si="54"/>
        <v>98.942731277533</v>
      </c>
      <c r="H50" s="9">
        <f t="shared" si="54"/>
        <v>98.942731277533</v>
      </c>
      <c r="I50" s="9">
        <f t="shared" si="54"/>
        <v>98.5230769230769</v>
      </c>
      <c r="J50" s="9">
        <f>2*G50*H50/(G50+H50)</f>
        <v>98.942731277533</v>
      </c>
      <c r="K50" s="5" t="s">
        <v>28</v>
      </c>
      <c r="L50" s="7"/>
      <c r="M50" s="7"/>
      <c r="N50" s="7"/>
      <c r="O50" s="7"/>
      <c r="P50" s="9">
        <f t="shared" ref="P50:S50" si="55">AVERAGE(P45:P49)</f>
        <v>10.4548932</v>
      </c>
      <c r="Q50" s="9">
        <f t="shared" si="55"/>
        <v>57.2687224669604</v>
      </c>
      <c r="R50" s="9">
        <f t="shared" si="55"/>
        <v>57.2687224669604</v>
      </c>
      <c r="S50" s="9">
        <f t="shared" si="55"/>
        <v>40.3076923076923</v>
      </c>
      <c r="T50" s="9">
        <f>2*Q50*R50/(Q50+R50)</f>
        <v>57.2687224669604</v>
      </c>
    </row>
    <row r="51" spans="1:11">
      <c r="A51" s="8"/>
      <c r="K51" s="8"/>
    </row>
    <row r="52" spans="1:20">
      <c r="A52" s="6" t="s">
        <v>35</v>
      </c>
      <c r="B52" s="7">
        <v>259</v>
      </c>
      <c r="C52" s="7">
        <v>64</v>
      </c>
      <c r="D52" s="7">
        <v>1</v>
      </c>
      <c r="E52" s="7">
        <v>1</v>
      </c>
      <c r="F52" s="7">
        <v>375.12064</v>
      </c>
      <c r="G52" s="7">
        <f t="shared" ref="G52:G56" si="56">(B52)/(B52+D52)*100</f>
        <v>99.6153846153846</v>
      </c>
      <c r="H52" s="7">
        <f t="shared" ref="H52:H56" si="57">(B52)/(B52+E52)*100</f>
        <v>99.6153846153846</v>
      </c>
      <c r="I52" s="7">
        <f t="shared" ref="I52:I56" si="58">(B52+C52)/SUM(B52:E52)*100</f>
        <v>99.3846153846154</v>
      </c>
      <c r="J52" s="7"/>
      <c r="K52" s="6" t="s">
        <v>35</v>
      </c>
      <c r="L52" s="7">
        <v>195</v>
      </c>
      <c r="M52" s="7">
        <v>0</v>
      </c>
      <c r="N52" s="7">
        <v>65</v>
      </c>
      <c r="O52" s="7">
        <v>65</v>
      </c>
      <c r="P52" s="7">
        <v>9.282112</v>
      </c>
      <c r="Q52" s="7">
        <f t="shared" ref="Q52:Q56" si="59">(L52)/(L52+N52)*100</f>
        <v>75</v>
      </c>
      <c r="R52" s="7">
        <f t="shared" ref="R52:R56" si="60">(L52)/(L52+O52)*100</f>
        <v>75</v>
      </c>
      <c r="S52" s="7">
        <f t="shared" ref="S52:S56" si="61">(L52+M52)/SUM(L52:O52)*100</f>
        <v>60</v>
      </c>
      <c r="T52" s="7"/>
    </row>
    <row r="53" spans="1:20">
      <c r="A53" s="5"/>
      <c r="B53" s="7">
        <v>258</v>
      </c>
      <c r="C53" s="7">
        <v>63</v>
      </c>
      <c r="D53" s="7">
        <v>2</v>
      </c>
      <c r="E53" s="7">
        <v>2</v>
      </c>
      <c r="F53" s="7">
        <v>377.69866</v>
      </c>
      <c r="G53" s="7">
        <f t="shared" si="56"/>
        <v>99.2307692307692</v>
      </c>
      <c r="H53" s="7">
        <f t="shared" si="57"/>
        <v>99.2307692307692</v>
      </c>
      <c r="I53" s="7">
        <f t="shared" si="58"/>
        <v>98.7692307692308</v>
      </c>
      <c r="J53" s="7"/>
      <c r="K53" s="5"/>
      <c r="L53" s="7">
        <v>195</v>
      </c>
      <c r="M53" s="7">
        <v>0</v>
      </c>
      <c r="N53" s="7">
        <v>65</v>
      </c>
      <c r="O53" s="7">
        <v>65</v>
      </c>
      <c r="P53" s="7">
        <v>9.67288</v>
      </c>
      <c r="Q53" s="7">
        <f t="shared" si="59"/>
        <v>75</v>
      </c>
      <c r="R53" s="7">
        <f t="shared" si="60"/>
        <v>75</v>
      </c>
      <c r="S53" s="7">
        <f t="shared" si="61"/>
        <v>60</v>
      </c>
      <c r="T53" s="7"/>
    </row>
    <row r="54" spans="1:20">
      <c r="A54" s="5"/>
      <c r="B54" s="7">
        <v>259</v>
      </c>
      <c r="C54" s="7">
        <v>64</v>
      </c>
      <c r="D54" s="7">
        <v>1</v>
      </c>
      <c r="E54" s="7">
        <v>1</v>
      </c>
      <c r="F54" s="7">
        <v>381.518364</v>
      </c>
      <c r="G54" s="7">
        <f t="shared" si="56"/>
        <v>99.6153846153846</v>
      </c>
      <c r="H54" s="7">
        <f t="shared" si="57"/>
        <v>99.6153846153846</v>
      </c>
      <c r="I54" s="7">
        <f t="shared" si="58"/>
        <v>99.3846153846154</v>
      </c>
      <c r="J54" s="7"/>
      <c r="K54" s="5"/>
      <c r="L54" s="7">
        <v>195</v>
      </c>
      <c r="M54" s="7">
        <v>0</v>
      </c>
      <c r="N54" s="7">
        <v>65</v>
      </c>
      <c r="O54" s="7">
        <v>65</v>
      </c>
      <c r="P54" s="7">
        <v>13.230085</v>
      </c>
      <c r="Q54" s="7">
        <f t="shared" si="59"/>
        <v>75</v>
      </c>
      <c r="R54" s="7">
        <f t="shared" si="60"/>
        <v>75</v>
      </c>
      <c r="S54" s="7">
        <f t="shared" si="61"/>
        <v>60</v>
      </c>
      <c r="T54" s="7"/>
    </row>
    <row r="55" spans="1:20">
      <c r="A55" s="5"/>
      <c r="B55" s="7">
        <v>259</v>
      </c>
      <c r="C55" s="7">
        <v>64</v>
      </c>
      <c r="D55" s="7">
        <v>1</v>
      </c>
      <c r="E55" s="7">
        <v>1</v>
      </c>
      <c r="F55" s="7">
        <v>376.456499</v>
      </c>
      <c r="G55" s="7">
        <f t="shared" si="56"/>
        <v>99.6153846153846</v>
      </c>
      <c r="H55" s="7">
        <f t="shared" si="57"/>
        <v>99.6153846153846</v>
      </c>
      <c r="I55" s="7">
        <f t="shared" si="58"/>
        <v>99.3846153846154</v>
      </c>
      <c r="J55" s="7"/>
      <c r="K55" s="5"/>
      <c r="L55" s="7">
        <v>195</v>
      </c>
      <c r="M55" s="7">
        <v>0</v>
      </c>
      <c r="N55" s="7">
        <v>65</v>
      </c>
      <c r="O55" s="7">
        <v>65</v>
      </c>
      <c r="P55" s="7">
        <v>9.452343</v>
      </c>
      <c r="Q55" s="7">
        <f t="shared" si="59"/>
        <v>75</v>
      </c>
      <c r="R55" s="7">
        <f t="shared" si="60"/>
        <v>75</v>
      </c>
      <c r="S55" s="7">
        <f t="shared" si="61"/>
        <v>60</v>
      </c>
      <c r="T55" s="7"/>
    </row>
    <row r="56" spans="1:20">
      <c r="A56" s="5"/>
      <c r="B56" s="7">
        <v>257</v>
      </c>
      <c r="C56" s="7">
        <v>62</v>
      </c>
      <c r="D56" s="7">
        <v>3</v>
      </c>
      <c r="E56" s="7">
        <v>3</v>
      </c>
      <c r="F56" s="7">
        <v>377.015352</v>
      </c>
      <c r="G56" s="7">
        <f t="shared" si="56"/>
        <v>98.8461538461539</v>
      </c>
      <c r="H56" s="7">
        <f t="shared" si="57"/>
        <v>98.8461538461539</v>
      </c>
      <c r="I56" s="7">
        <f t="shared" si="58"/>
        <v>98.1538461538462</v>
      </c>
      <c r="J56" s="7"/>
      <c r="K56" s="5"/>
      <c r="L56" s="7">
        <v>195</v>
      </c>
      <c r="M56" s="7">
        <v>0</v>
      </c>
      <c r="N56" s="7">
        <v>65</v>
      </c>
      <c r="O56" s="7">
        <v>65</v>
      </c>
      <c r="P56" s="7">
        <v>13.435125</v>
      </c>
      <c r="Q56" s="7">
        <f t="shared" si="59"/>
        <v>75</v>
      </c>
      <c r="R56" s="7">
        <f t="shared" si="60"/>
        <v>75</v>
      </c>
      <c r="S56" s="7">
        <f t="shared" si="61"/>
        <v>60</v>
      </c>
      <c r="T56" s="7"/>
    </row>
    <row r="57" spans="1:20">
      <c r="A57" s="5" t="s">
        <v>28</v>
      </c>
      <c r="B57" s="7"/>
      <c r="C57" s="7"/>
      <c r="D57" s="7"/>
      <c r="E57" s="7"/>
      <c r="F57" s="9">
        <f t="shared" ref="F57:I57" si="62">AVERAGE(F52:F56)</f>
        <v>377.561903</v>
      </c>
      <c r="G57" s="9">
        <f t="shared" si="62"/>
        <v>99.3846153846154</v>
      </c>
      <c r="H57" s="9">
        <f t="shared" si="62"/>
        <v>99.3846153846154</v>
      </c>
      <c r="I57" s="9">
        <f t="shared" si="62"/>
        <v>99.0153846153846</v>
      </c>
      <c r="J57" s="9">
        <f>2*G57*H57/(G57+H57)</f>
        <v>99.3846153846154</v>
      </c>
      <c r="K57" s="5" t="s">
        <v>28</v>
      </c>
      <c r="L57" s="7"/>
      <c r="M57" s="7"/>
      <c r="N57" s="7"/>
      <c r="O57" s="7"/>
      <c r="P57" s="9">
        <f t="shared" ref="P57:S57" si="63">AVERAGE(P52:P56)</f>
        <v>11.014509</v>
      </c>
      <c r="Q57" s="9">
        <f t="shared" si="63"/>
        <v>75</v>
      </c>
      <c r="R57" s="9">
        <f t="shared" si="63"/>
        <v>75</v>
      </c>
      <c r="S57" s="9">
        <f t="shared" si="63"/>
        <v>60</v>
      </c>
      <c r="T57" s="9">
        <f>2*Q57*R57/(Q57+R57)</f>
        <v>75</v>
      </c>
    </row>
    <row r="58" spans="1:11">
      <c r="A58" s="8"/>
      <c r="K58" s="8"/>
    </row>
    <row r="59" spans="1:20">
      <c r="A59" s="6" t="s">
        <v>36</v>
      </c>
      <c r="B59" s="7">
        <v>291</v>
      </c>
      <c r="C59" s="7">
        <v>32</v>
      </c>
      <c r="D59" s="7">
        <v>1</v>
      </c>
      <c r="E59" s="7">
        <v>1</v>
      </c>
      <c r="F59" s="7">
        <v>392.773628</v>
      </c>
      <c r="G59" s="7">
        <f t="shared" ref="G59:G63" si="64">(B59)/(B59+D59)*100</f>
        <v>99.6575342465753</v>
      </c>
      <c r="H59" s="7">
        <f t="shared" ref="H59:H63" si="65">(B59)/(B59+E59)*100</f>
        <v>99.6575342465753</v>
      </c>
      <c r="I59" s="7">
        <f t="shared" ref="I59:I63" si="66">(B59+C59)/SUM(B59:E59)*100</f>
        <v>99.3846153846154</v>
      </c>
      <c r="J59" s="7"/>
      <c r="K59" s="6" t="s">
        <v>36</v>
      </c>
      <c r="L59" s="7">
        <v>259</v>
      </c>
      <c r="M59" s="7">
        <v>0</v>
      </c>
      <c r="N59" s="7">
        <v>33</v>
      </c>
      <c r="O59" s="7">
        <v>33</v>
      </c>
      <c r="P59" s="7">
        <v>9.611368</v>
      </c>
      <c r="Q59" s="7">
        <f t="shared" ref="Q59:Q63" si="67">(L59)/(L59+N59)*100</f>
        <v>88.6986301369863</v>
      </c>
      <c r="R59" s="7">
        <f t="shared" ref="R59:R63" si="68">(L59)/(L59+O59)*100</f>
        <v>88.6986301369863</v>
      </c>
      <c r="S59" s="7">
        <f t="shared" ref="S59:S63" si="69">(L59+M59)/SUM(L59:O59)*100</f>
        <v>79.6923076923077</v>
      </c>
      <c r="T59" s="7"/>
    </row>
    <row r="60" spans="1:20">
      <c r="A60" s="5"/>
      <c r="B60" s="7">
        <v>292</v>
      </c>
      <c r="C60" s="7">
        <v>33</v>
      </c>
      <c r="D60" s="7">
        <v>0</v>
      </c>
      <c r="E60" s="7">
        <v>0</v>
      </c>
      <c r="F60" s="7">
        <v>404.793024</v>
      </c>
      <c r="G60" s="7">
        <f t="shared" si="64"/>
        <v>100</v>
      </c>
      <c r="H60" s="7">
        <f t="shared" si="65"/>
        <v>100</v>
      </c>
      <c r="I60" s="7">
        <f t="shared" si="66"/>
        <v>100</v>
      </c>
      <c r="J60" s="7"/>
      <c r="K60" s="5"/>
      <c r="L60" s="7">
        <v>259</v>
      </c>
      <c r="M60" s="7">
        <v>0</v>
      </c>
      <c r="N60" s="7">
        <v>33</v>
      </c>
      <c r="O60" s="7">
        <v>33</v>
      </c>
      <c r="P60" s="7">
        <v>10.113955</v>
      </c>
      <c r="Q60" s="7">
        <f t="shared" si="67"/>
        <v>88.6986301369863</v>
      </c>
      <c r="R60" s="7">
        <f t="shared" si="68"/>
        <v>88.6986301369863</v>
      </c>
      <c r="S60" s="7">
        <f t="shared" si="69"/>
        <v>79.6923076923077</v>
      </c>
      <c r="T60" s="7"/>
    </row>
    <row r="61" spans="1:20">
      <c r="A61" s="5"/>
      <c r="B61" s="7">
        <v>292</v>
      </c>
      <c r="C61" s="7">
        <v>33</v>
      </c>
      <c r="D61" s="7">
        <v>0</v>
      </c>
      <c r="E61" s="7">
        <v>0</v>
      </c>
      <c r="F61" s="7">
        <v>391.777992</v>
      </c>
      <c r="G61" s="7">
        <f t="shared" si="64"/>
        <v>100</v>
      </c>
      <c r="H61" s="7">
        <f t="shared" si="65"/>
        <v>100</v>
      </c>
      <c r="I61" s="7">
        <f t="shared" si="66"/>
        <v>100</v>
      </c>
      <c r="J61" s="7"/>
      <c r="K61" s="5"/>
      <c r="L61" s="7">
        <v>259</v>
      </c>
      <c r="M61" s="7">
        <v>0</v>
      </c>
      <c r="N61" s="7">
        <v>33</v>
      </c>
      <c r="O61" s="7">
        <v>33</v>
      </c>
      <c r="P61" s="7">
        <v>9.988308</v>
      </c>
      <c r="Q61" s="7">
        <f t="shared" si="67"/>
        <v>88.6986301369863</v>
      </c>
      <c r="R61" s="7">
        <f t="shared" si="68"/>
        <v>88.6986301369863</v>
      </c>
      <c r="S61" s="7">
        <f t="shared" si="69"/>
        <v>79.6923076923077</v>
      </c>
      <c r="T61" s="7"/>
    </row>
    <row r="62" spans="1:20">
      <c r="A62" s="5"/>
      <c r="B62" s="7">
        <v>292</v>
      </c>
      <c r="C62" s="7">
        <v>33</v>
      </c>
      <c r="D62" s="7">
        <v>0</v>
      </c>
      <c r="E62" s="7">
        <v>0</v>
      </c>
      <c r="F62" s="7">
        <v>393.007517</v>
      </c>
      <c r="G62" s="7">
        <f t="shared" si="64"/>
        <v>100</v>
      </c>
      <c r="H62" s="7">
        <f t="shared" si="65"/>
        <v>100</v>
      </c>
      <c r="I62" s="7">
        <f t="shared" si="66"/>
        <v>100</v>
      </c>
      <c r="J62" s="7"/>
      <c r="K62" s="5"/>
      <c r="L62" s="7">
        <v>259</v>
      </c>
      <c r="M62" s="7">
        <v>0</v>
      </c>
      <c r="N62" s="7">
        <v>33</v>
      </c>
      <c r="O62" s="7">
        <v>33</v>
      </c>
      <c r="P62" s="7">
        <v>9.369373</v>
      </c>
      <c r="Q62" s="7">
        <f t="shared" si="67"/>
        <v>88.6986301369863</v>
      </c>
      <c r="R62" s="7">
        <f t="shared" si="68"/>
        <v>88.6986301369863</v>
      </c>
      <c r="S62" s="7">
        <f t="shared" si="69"/>
        <v>79.6923076923077</v>
      </c>
      <c r="T62" s="7"/>
    </row>
    <row r="63" spans="1:20">
      <c r="A63" s="5"/>
      <c r="B63" s="7">
        <v>291</v>
      </c>
      <c r="C63" s="7">
        <v>32</v>
      </c>
      <c r="D63" s="7">
        <v>1</v>
      </c>
      <c r="E63" s="7">
        <v>1</v>
      </c>
      <c r="F63" s="7">
        <v>391.894341</v>
      </c>
      <c r="G63" s="7">
        <f t="shared" si="64"/>
        <v>99.6575342465753</v>
      </c>
      <c r="H63" s="7">
        <f t="shared" si="65"/>
        <v>99.6575342465753</v>
      </c>
      <c r="I63" s="7">
        <f t="shared" si="66"/>
        <v>99.3846153846154</v>
      </c>
      <c r="J63" s="7"/>
      <c r="K63" s="5"/>
      <c r="L63" s="7">
        <v>259</v>
      </c>
      <c r="M63" s="7">
        <v>0</v>
      </c>
      <c r="N63" s="7">
        <v>33</v>
      </c>
      <c r="O63" s="7">
        <v>33</v>
      </c>
      <c r="P63" s="7">
        <v>13.854504</v>
      </c>
      <c r="Q63" s="7">
        <f t="shared" si="67"/>
        <v>88.6986301369863</v>
      </c>
      <c r="R63" s="7">
        <f t="shared" si="68"/>
        <v>88.6986301369863</v>
      </c>
      <c r="S63" s="7">
        <f t="shared" si="69"/>
        <v>79.6923076923077</v>
      </c>
      <c r="T63" s="7"/>
    </row>
    <row r="64" spans="1:20">
      <c r="A64" s="5" t="s">
        <v>28</v>
      </c>
      <c r="B64" s="7"/>
      <c r="C64" s="7"/>
      <c r="D64" s="7"/>
      <c r="E64" s="7"/>
      <c r="F64" s="9">
        <f t="shared" ref="F64:I64" si="70">AVERAGE(F59:F63)</f>
        <v>394.8493004</v>
      </c>
      <c r="G64" s="9">
        <f t="shared" si="70"/>
        <v>99.8630136986301</v>
      </c>
      <c r="H64" s="9">
        <f t="shared" si="70"/>
        <v>99.8630136986301</v>
      </c>
      <c r="I64" s="9">
        <f t="shared" si="70"/>
        <v>99.7538461538461</v>
      </c>
      <c r="J64" s="9">
        <f>2*G64*H64/(G64+H64)</f>
        <v>99.8630136986301</v>
      </c>
      <c r="K64" s="5" t="s">
        <v>28</v>
      </c>
      <c r="L64" s="7"/>
      <c r="M64" s="7"/>
      <c r="N64" s="7"/>
      <c r="O64" s="7"/>
      <c r="P64" s="9">
        <f t="shared" ref="P64:S64" si="71">AVERAGE(P59:P63)</f>
        <v>10.5875016</v>
      </c>
      <c r="Q64" s="9">
        <f t="shared" si="71"/>
        <v>88.6986301369863</v>
      </c>
      <c r="R64" s="9">
        <f t="shared" si="71"/>
        <v>88.6986301369863</v>
      </c>
      <c r="S64" s="9">
        <f t="shared" si="71"/>
        <v>79.6923076923077</v>
      </c>
      <c r="T64" s="9">
        <f>2*Q64*R64/(Q64+R64)</f>
        <v>88.6986301369863</v>
      </c>
    </row>
  </sheetData>
  <mergeCells count="20">
    <mergeCell ref="A1:J1"/>
    <mergeCell ref="K1:T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  <mergeCell ref="K3:K7"/>
    <mergeCell ref="K10:K14"/>
    <mergeCell ref="K17:K21"/>
    <mergeCell ref="K24:K28"/>
    <mergeCell ref="K31:K35"/>
    <mergeCell ref="K38:K42"/>
    <mergeCell ref="K45:K49"/>
    <mergeCell ref="K52:K56"/>
    <mergeCell ref="K59:K6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zoomScale="115" zoomScaleNormal="115" topLeftCell="A37" workbookViewId="0">
      <selection activeCell="L63" sqref="L63:P63"/>
    </sheetView>
  </sheetViews>
  <sheetFormatPr defaultColWidth="9" defaultRowHeight="13.8"/>
  <cols>
    <col min="1" max="1" width="9" style="2"/>
    <col min="7" max="7" width="12.5666666666667"/>
    <col min="9" max="10" width="12.5666666666667"/>
    <col min="11" max="11" width="9" style="2"/>
    <col min="17" max="17" width="12.5666666666667"/>
    <col min="19" max="20" width="12.5666666666667"/>
  </cols>
  <sheetData>
    <row r="1" ht="19.2" spans="1:20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</row>
    <row r="2" s="3" customFormat="1" spans="1:20">
      <c r="A2" s="5"/>
      <c r="B2" s="5" t="s">
        <v>23</v>
      </c>
      <c r="C2" s="5" t="s">
        <v>24</v>
      </c>
      <c r="D2" s="5" t="s">
        <v>25</v>
      </c>
      <c r="E2" s="5" t="s">
        <v>26</v>
      </c>
      <c r="F2" s="5" t="s">
        <v>0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 t="s">
        <v>23</v>
      </c>
      <c r="M2" s="5" t="s">
        <v>24</v>
      </c>
      <c r="N2" s="5" t="s">
        <v>25</v>
      </c>
      <c r="O2" s="5" t="s">
        <v>26</v>
      </c>
      <c r="P2" s="5" t="s">
        <v>0</v>
      </c>
      <c r="Q2" s="5" t="s">
        <v>19</v>
      </c>
      <c r="R2" s="5" t="s">
        <v>20</v>
      </c>
      <c r="S2" s="5" t="s">
        <v>21</v>
      </c>
      <c r="T2" s="5" t="s">
        <v>22</v>
      </c>
    </row>
    <row r="3" spans="1:20">
      <c r="A3" s="6" t="s">
        <v>27</v>
      </c>
      <c r="B3" s="7">
        <v>22</v>
      </c>
      <c r="C3" s="7">
        <v>290</v>
      </c>
      <c r="D3" s="7">
        <v>3</v>
      </c>
      <c r="E3" s="7">
        <v>10</v>
      </c>
      <c r="F3" s="7">
        <v>254.746437</v>
      </c>
      <c r="G3" s="7">
        <f t="shared" ref="G3:G7" si="0">(B3)/(B3+D3)*100</f>
        <v>88</v>
      </c>
      <c r="H3" s="7">
        <f t="shared" ref="H3:H7" si="1">(B3)/(B3+E3)*100</f>
        <v>68.75</v>
      </c>
      <c r="I3" s="7">
        <f t="shared" ref="I3:I7" si="2">(B3+C3)/SUM(B3:E3)*100</f>
        <v>96</v>
      </c>
      <c r="J3" s="7"/>
      <c r="K3" s="6" t="s">
        <v>27</v>
      </c>
      <c r="L3" s="7">
        <v>28</v>
      </c>
      <c r="M3" s="7">
        <v>238</v>
      </c>
      <c r="N3" s="7">
        <v>55</v>
      </c>
      <c r="O3" s="7">
        <v>4</v>
      </c>
      <c r="P3" s="7">
        <v>9.732723</v>
      </c>
      <c r="Q3" s="7">
        <f t="shared" ref="Q3:Q7" si="3">(L3)/(L3+N3)*100</f>
        <v>33.7349397590361</v>
      </c>
      <c r="R3" s="7">
        <f t="shared" ref="R3:R7" si="4">(L3)/(L3+O3)*100</f>
        <v>87.5</v>
      </c>
      <c r="S3" s="7">
        <f t="shared" ref="S3:S7" si="5">(L3+M3)/SUM(L3:O3)*100</f>
        <v>81.8461538461538</v>
      </c>
      <c r="T3" s="7"/>
    </row>
    <row r="4" spans="1:20">
      <c r="A4" s="5"/>
      <c r="B4" s="7">
        <v>18</v>
      </c>
      <c r="C4" s="7">
        <v>291</v>
      </c>
      <c r="D4" s="7">
        <v>2</v>
      </c>
      <c r="E4" s="7">
        <v>14</v>
      </c>
      <c r="F4" s="7">
        <v>256.583691</v>
      </c>
      <c r="G4" s="7">
        <f t="shared" si="0"/>
        <v>90</v>
      </c>
      <c r="H4" s="7">
        <f t="shared" si="1"/>
        <v>56.25</v>
      </c>
      <c r="I4" s="7">
        <f t="shared" si="2"/>
        <v>95.0769230769231</v>
      </c>
      <c r="J4" s="7"/>
      <c r="K4" s="5"/>
      <c r="L4" s="7">
        <v>30</v>
      </c>
      <c r="M4" s="7">
        <v>238</v>
      </c>
      <c r="N4" s="7">
        <v>55</v>
      </c>
      <c r="O4" s="7">
        <v>2</v>
      </c>
      <c r="P4" s="7">
        <v>8.673668</v>
      </c>
      <c r="Q4" s="7">
        <f t="shared" si="3"/>
        <v>35.2941176470588</v>
      </c>
      <c r="R4" s="7">
        <f t="shared" si="4"/>
        <v>93.75</v>
      </c>
      <c r="S4" s="7">
        <f t="shared" si="5"/>
        <v>82.4615384615385</v>
      </c>
      <c r="T4" s="7"/>
    </row>
    <row r="5" spans="1:20">
      <c r="A5" s="5"/>
      <c r="B5" s="7">
        <v>22</v>
      </c>
      <c r="C5" s="7">
        <v>290</v>
      </c>
      <c r="D5" s="7">
        <v>3</v>
      </c>
      <c r="E5" s="7">
        <v>10</v>
      </c>
      <c r="F5" s="7">
        <v>259.983301</v>
      </c>
      <c r="G5" s="7">
        <f t="shared" si="0"/>
        <v>88</v>
      </c>
      <c r="H5" s="7">
        <f t="shared" si="1"/>
        <v>68.75</v>
      </c>
      <c r="I5" s="7">
        <f t="shared" si="2"/>
        <v>96</v>
      </c>
      <c r="J5" s="7"/>
      <c r="K5" s="5"/>
      <c r="L5" s="7">
        <v>30</v>
      </c>
      <c r="M5" s="7">
        <v>242</v>
      </c>
      <c r="N5" s="7">
        <v>51</v>
      </c>
      <c r="O5" s="7">
        <v>2</v>
      </c>
      <c r="P5" s="7">
        <v>9.667397</v>
      </c>
      <c r="Q5" s="7">
        <f t="shared" si="3"/>
        <v>37.037037037037</v>
      </c>
      <c r="R5" s="7">
        <f t="shared" si="4"/>
        <v>93.75</v>
      </c>
      <c r="S5" s="7">
        <f t="shared" si="5"/>
        <v>83.6923076923077</v>
      </c>
      <c r="T5" s="7"/>
    </row>
    <row r="6" spans="1:20">
      <c r="A6" s="5"/>
      <c r="B6" s="7">
        <v>25</v>
      </c>
      <c r="C6" s="7">
        <v>290</v>
      </c>
      <c r="D6" s="7">
        <v>3</v>
      </c>
      <c r="E6" s="7">
        <v>7</v>
      </c>
      <c r="F6" s="7">
        <v>257.505178</v>
      </c>
      <c r="G6" s="7">
        <f t="shared" si="0"/>
        <v>89.2857142857143</v>
      </c>
      <c r="H6" s="7">
        <f t="shared" si="1"/>
        <v>78.125</v>
      </c>
      <c r="I6" s="7">
        <f t="shared" si="2"/>
        <v>96.9230769230769</v>
      </c>
      <c r="J6" s="7"/>
      <c r="K6" s="5"/>
      <c r="L6" s="7">
        <v>30</v>
      </c>
      <c r="M6" s="7">
        <v>241</v>
      </c>
      <c r="N6" s="7">
        <v>52</v>
      </c>
      <c r="O6" s="7">
        <v>2</v>
      </c>
      <c r="P6" s="7">
        <v>10.23078</v>
      </c>
      <c r="Q6" s="7">
        <f t="shared" si="3"/>
        <v>36.5853658536585</v>
      </c>
      <c r="R6" s="7">
        <f t="shared" si="4"/>
        <v>93.75</v>
      </c>
      <c r="S6" s="7">
        <f t="shared" si="5"/>
        <v>83.3846153846154</v>
      </c>
      <c r="T6" s="7"/>
    </row>
    <row r="7" spans="1:20">
      <c r="A7" s="5"/>
      <c r="B7" s="7">
        <v>20</v>
      </c>
      <c r="C7" s="7">
        <v>291</v>
      </c>
      <c r="D7" s="7">
        <v>2</v>
      </c>
      <c r="E7" s="7">
        <v>12</v>
      </c>
      <c r="F7" s="7">
        <v>254.950523</v>
      </c>
      <c r="G7" s="7">
        <f t="shared" si="0"/>
        <v>90.9090909090909</v>
      </c>
      <c r="H7" s="7">
        <f t="shared" si="1"/>
        <v>62.5</v>
      </c>
      <c r="I7" s="7">
        <f t="shared" si="2"/>
        <v>95.6923076923077</v>
      </c>
      <c r="J7" s="7"/>
      <c r="K7" s="5"/>
      <c r="L7" s="7">
        <v>28</v>
      </c>
      <c r="M7" s="7">
        <v>235</v>
      </c>
      <c r="N7" s="7">
        <v>58</v>
      </c>
      <c r="O7" s="7">
        <v>4</v>
      </c>
      <c r="P7" s="7">
        <v>9.672642</v>
      </c>
      <c r="Q7" s="7">
        <f t="shared" si="3"/>
        <v>32.5581395348837</v>
      </c>
      <c r="R7" s="7">
        <f t="shared" si="4"/>
        <v>87.5</v>
      </c>
      <c r="S7" s="7">
        <f t="shared" si="5"/>
        <v>80.9230769230769</v>
      </c>
      <c r="T7" s="7"/>
    </row>
    <row r="8" spans="1:20">
      <c r="A8" s="5" t="s">
        <v>28</v>
      </c>
      <c r="B8" s="7"/>
      <c r="C8" s="7"/>
      <c r="D8" s="7"/>
      <c r="E8" s="7"/>
      <c r="F8" s="9">
        <f t="shared" ref="F8:I8" si="6">AVERAGE(F3:F7)</f>
        <v>256.753826</v>
      </c>
      <c r="G8" s="9">
        <f t="shared" si="6"/>
        <v>89.238961038961</v>
      </c>
      <c r="H8" s="9">
        <f t="shared" si="6"/>
        <v>66.875</v>
      </c>
      <c r="I8" s="9">
        <f t="shared" si="6"/>
        <v>95.9384615384615</v>
      </c>
      <c r="J8" s="9">
        <f>2*G8*H8/(G8+H8)</f>
        <v>76.4551162466646</v>
      </c>
      <c r="K8" s="5" t="s">
        <v>28</v>
      </c>
      <c r="L8" s="7"/>
      <c r="M8" s="7"/>
      <c r="N8" s="7"/>
      <c r="O8" s="7"/>
      <c r="P8" s="9">
        <f t="shared" ref="P8:S8" si="7">AVERAGE(P3:P7)</f>
        <v>9.595442</v>
      </c>
      <c r="Q8" s="9">
        <f t="shared" si="7"/>
        <v>35.0419199663349</v>
      </c>
      <c r="R8" s="9">
        <f t="shared" si="7"/>
        <v>91.25</v>
      </c>
      <c r="S8" s="9">
        <f t="shared" si="7"/>
        <v>82.4615384615385</v>
      </c>
      <c r="T8" s="9">
        <f>2*Q8*R8/(Q8+R8)</f>
        <v>50.6378428292233</v>
      </c>
    </row>
    <row r="9" spans="1:11">
      <c r="A9" s="8"/>
      <c r="K9" s="8"/>
    </row>
    <row r="10" spans="1:20">
      <c r="A10" s="6" t="s">
        <v>29</v>
      </c>
      <c r="B10" s="7">
        <v>47</v>
      </c>
      <c r="C10" s="7">
        <v>258</v>
      </c>
      <c r="D10" s="7">
        <v>2</v>
      </c>
      <c r="E10" s="7">
        <v>18</v>
      </c>
      <c r="F10" s="7">
        <v>277.883053</v>
      </c>
      <c r="G10" s="7">
        <f t="shared" ref="G10:G14" si="8">(B10)/(B10+D10)*100</f>
        <v>95.9183673469388</v>
      </c>
      <c r="H10" s="7">
        <f t="shared" ref="H10:H14" si="9">(B10)/(B10+E10)*100</f>
        <v>72.3076923076923</v>
      </c>
      <c r="I10" s="7">
        <f t="shared" ref="I10:I14" si="10">(B10+C10)/SUM(B10:E10)*100</f>
        <v>93.8461538461538</v>
      </c>
      <c r="J10" s="7"/>
      <c r="K10" s="6" t="s">
        <v>29</v>
      </c>
      <c r="L10" s="7">
        <v>60</v>
      </c>
      <c r="M10" s="7">
        <v>208</v>
      </c>
      <c r="N10" s="7">
        <v>52</v>
      </c>
      <c r="O10" s="7">
        <v>5</v>
      </c>
      <c r="P10" s="7">
        <v>10.033846</v>
      </c>
      <c r="Q10" s="7">
        <f t="shared" ref="Q10:Q14" si="11">(L10)/(L10+N10)*100</f>
        <v>53.5714285714286</v>
      </c>
      <c r="R10" s="7">
        <f t="shared" ref="R10:R14" si="12">(L10)/(L10+O10)*100</f>
        <v>92.3076923076923</v>
      </c>
      <c r="S10" s="7">
        <f t="shared" ref="S10:S14" si="13">(L10+M10)/SUM(L10:O10)*100</f>
        <v>82.4615384615385</v>
      </c>
      <c r="T10" s="7"/>
    </row>
    <row r="11" spans="1:20">
      <c r="A11" s="5"/>
      <c r="B11" s="7">
        <v>40</v>
      </c>
      <c r="C11" s="7">
        <v>257</v>
      </c>
      <c r="D11" s="7">
        <v>3</v>
      </c>
      <c r="E11" s="7">
        <v>25</v>
      </c>
      <c r="F11" s="7">
        <v>273.890495</v>
      </c>
      <c r="G11" s="7">
        <f t="shared" si="8"/>
        <v>93.0232558139535</v>
      </c>
      <c r="H11" s="7">
        <f t="shared" si="9"/>
        <v>61.5384615384615</v>
      </c>
      <c r="I11" s="7">
        <f t="shared" si="10"/>
        <v>91.3846153846154</v>
      </c>
      <c r="J11" s="7"/>
      <c r="K11" s="5"/>
      <c r="L11" s="7">
        <v>60</v>
      </c>
      <c r="M11" s="7">
        <v>206</v>
      </c>
      <c r="N11" s="7">
        <v>54</v>
      </c>
      <c r="O11" s="7">
        <v>5</v>
      </c>
      <c r="P11" s="7">
        <v>10.176897</v>
      </c>
      <c r="Q11" s="7">
        <f t="shared" si="11"/>
        <v>52.6315789473684</v>
      </c>
      <c r="R11" s="7">
        <f t="shared" si="12"/>
        <v>92.3076923076923</v>
      </c>
      <c r="S11" s="7">
        <f t="shared" si="13"/>
        <v>81.8461538461538</v>
      </c>
      <c r="T11" s="7"/>
    </row>
    <row r="12" spans="1:20">
      <c r="A12" s="5"/>
      <c r="B12" s="7">
        <v>46</v>
      </c>
      <c r="C12" s="7">
        <v>257</v>
      </c>
      <c r="D12" s="7">
        <v>3</v>
      </c>
      <c r="E12" s="7">
        <v>19</v>
      </c>
      <c r="F12" s="7">
        <v>277.452946</v>
      </c>
      <c r="G12" s="7">
        <f t="shared" si="8"/>
        <v>93.8775510204082</v>
      </c>
      <c r="H12" s="7">
        <f t="shared" si="9"/>
        <v>70.7692307692308</v>
      </c>
      <c r="I12" s="7">
        <f t="shared" si="10"/>
        <v>93.2307692307692</v>
      </c>
      <c r="J12" s="7"/>
      <c r="K12" s="5"/>
      <c r="L12" s="7">
        <v>62</v>
      </c>
      <c r="M12" s="7">
        <v>211</v>
      </c>
      <c r="N12" s="7">
        <v>49</v>
      </c>
      <c r="O12" s="7">
        <v>3</v>
      </c>
      <c r="P12" s="7">
        <v>9.986877</v>
      </c>
      <c r="Q12" s="7">
        <f t="shared" si="11"/>
        <v>55.8558558558559</v>
      </c>
      <c r="R12" s="7">
        <f t="shared" si="12"/>
        <v>95.3846153846154</v>
      </c>
      <c r="S12" s="7">
        <f t="shared" si="13"/>
        <v>84</v>
      </c>
      <c r="T12" s="7"/>
    </row>
    <row r="13" spans="1:20">
      <c r="A13" s="5"/>
      <c r="B13" s="7">
        <v>42</v>
      </c>
      <c r="C13" s="7">
        <v>257</v>
      </c>
      <c r="D13" s="7">
        <v>3</v>
      </c>
      <c r="E13" s="7">
        <v>23</v>
      </c>
      <c r="F13" s="7">
        <v>276.546955</v>
      </c>
      <c r="G13" s="7">
        <f t="shared" si="8"/>
        <v>93.3333333333333</v>
      </c>
      <c r="H13" s="7">
        <f t="shared" si="9"/>
        <v>64.6153846153846</v>
      </c>
      <c r="I13" s="7">
        <f t="shared" si="10"/>
        <v>92</v>
      </c>
      <c r="J13" s="7"/>
      <c r="K13" s="5"/>
      <c r="L13" s="7">
        <v>60</v>
      </c>
      <c r="M13" s="7">
        <v>207</v>
      </c>
      <c r="N13" s="7">
        <v>53</v>
      </c>
      <c r="O13" s="7">
        <v>5</v>
      </c>
      <c r="P13" s="7">
        <v>9.901524</v>
      </c>
      <c r="Q13" s="7">
        <f t="shared" si="11"/>
        <v>53.0973451327434</v>
      </c>
      <c r="R13" s="7">
        <f t="shared" si="12"/>
        <v>92.3076923076923</v>
      </c>
      <c r="S13" s="7">
        <f t="shared" si="13"/>
        <v>82.1538461538462</v>
      </c>
      <c r="T13" s="7"/>
    </row>
    <row r="14" spans="1:20">
      <c r="A14" s="5"/>
      <c r="B14" s="7">
        <v>43</v>
      </c>
      <c r="C14" s="7">
        <v>257</v>
      </c>
      <c r="D14" s="7">
        <v>3</v>
      </c>
      <c r="E14" s="7">
        <v>22</v>
      </c>
      <c r="F14" s="7">
        <v>279.098511</v>
      </c>
      <c r="G14" s="7">
        <f t="shared" si="8"/>
        <v>93.4782608695652</v>
      </c>
      <c r="H14" s="7">
        <f t="shared" si="9"/>
        <v>66.1538461538461</v>
      </c>
      <c r="I14" s="7">
        <f t="shared" si="10"/>
        <v>92.3076923076923</v>
      </c>
      <c r="J14" s="7"/>
      <c r="K14" s="5"/>
      <c r="L14" s="7">
        <v>62</v>
      </c>
      <c r="M14" s="7">
        <v>212</v>
      </c>
      <c r="N14" s="7">
        <v>48</v>
      </c>
      <c r="O14" s="7">
        <v>3</v>
      </c>
      <c r="P14" s="7">
        <v>9.904623</v>
      </c>
      <c r="Q14" s="7">
        <f t="shared" si="11"/>
        <v>56.3636363636364</v>
      </c>
      <c r="R14" s="7">
        <f t="shared" si="12"/>
        <v>95.3846153846154</v>
      </c>
      <c r="S14" s="7">
        <f t="shared" si="13"/>
        <v>84.3076923076923</v>
      </c>
      <c r="T14" s="7"/>
    </row>
    <row r="15" spans="1:20">
      <c r="A15" s="5" t="s">
        <v>28</v>
      </c>
      <c r="B15" s="7"/>
      <c r="C15" s="7"/>
      <c r="D15" s="7"/>
      <c r="E15" s="7"/>
      <c r="F15" s="9">
        <f t="shared" ref="F15:I15" si="14">AVERAGE(F10:F14)</f>
        <v>276.974392</v>
      </c>
      <c r="G15" s="9">
        <f t="shared" si="14"/>
        <v>93.9261536768398</v>
      </c>
      <c r="H15" s="9">
        <f t="shared" si="14"/>
        <v>67.0769230769231</v>
      </c>
      <c r="I15" s="9">
        <f t="shared" si="14"/>
        <v>92.5538461538462</v>
      </c>
      <c r="J15" s="9">
        <f>2*G15*H15/(G15+H15)</f>
        <v>78.2628197190075</v>
      </c>
      <c r="K15" s="5" t="s">
        <v>28</v>
      </c>
      <c r="L15" s="7"/>
      <c r="M15" s="7"/>
      <c r="N15" s="7"/>
      <c r="O15" s="7"/>
      <c r="P15" s="9">
        <f t="shared" ref="P15:S15" si="15">AVERAGE(P10:P14)</f>
        <v>10.0007534</v>
      </c>
      <c r="Q15" s="9">
        <f t="shared" si="15"/>
        <v>54.3039689742065</v>
      </c>
      <c r="R15" s="9">
        <f t="shared" si="15"/>
        <v>93.5384615384615</v>
      </c>
      <c r="S15" s="9">
        <f t="shared" si="15"/>
        <v>82.9538461538462</v>
      </c>
      <c r="T15" s="9">
        <f>2*Q15*R15/(Q15+R15)</f>
        <v>68.7151813679684</v>
      </c>
    </row>
    <row r="16" spans="1:11">
      <c r="A16" s="8"/>
      <c r="K16" s="8"/>
    </row>
    <row r="17" spans="1:20">
      <c r="A17" s="6" t="s">
        <v>30</v>
      </c>
      <c r="B17" s="7">
        <v>64</v>
      </c>
      <c r="C17" s="7">
        <v>227</v>
      </c>
      <c r="D17" s="7">
        <v>1</v>
      </c>
      <c r="E17" s="7">
        <v>33</v>
      </c>
      <c r="F17" s="7">
        <v>295.469999</v>
      </c>
      <c r="G17" s="7">
        <f t="shared" ref="G17:G21" si="16">(B17)/(B17+D17)*100</f>
        <v>98.4615384615385</v>
      </c>
      <c r="H17" s="7">
        <f t="shared" ref="H17:H21" si="17">(B17)/(B17+E17)*100</f>
        <v>65.979381443299</v>
      </c>
      <c r="I17" s="7">
        <f t="shared" ref="I17:I21" si="18">(B17+C17)/SUM(B17:E17)*100</f>
        <v>89.5384615384615</v>
      </c>
      <c r="J17" s="7"/>
      <c r="K17" s="6" t="s">
        <v>30</v>
      </c>
      <c r="L17" s="7">
        <v>90</v>
      </c>
      <c r="M17" s="7">
        <v>180</v>
      </c>
      <c r="N17" s="7">
        <v>48</v>
      </c>
      <c r="O17" s="7">
        <v>7</v>
      </c>
      <c r="P17" s="7">
        <v>8.438826</v>
      </c>
      <c r="Q17" s="7">
        <f t="shared" ref="Q17:Q21" si="19">(L17)/(L17+N17)*100</f>
        <v>65.2173913043478</v>
      </c>
      <c r="R17" s="7">
        <f t="shared" ref="R17:R21" si="20">(L17)/(L17+O17)*100</f>
        <v>92.7835051546392</v>
      </c>
      <c r="S17" s="7">
        <f t="shared" ref="S17:S21" si="21">(L17+M17)/SUM(L17:O17)*100</f>
        <v>83.0769230769231</v>
      </c>
      <c r="T17" s="7"/>
    </row>
    <row r="18" spans="1:20">
      <c r="A18" s="5"/>
      <c r="B18" s="7">
        <v>69</v>
      </c>
      <c r="C18" s="7">
        <v>227</v>
      </c>
      <c r="D18" s="7">
        <v>1</v>
      </c>
      <c r="E18" s="7">
        <v>28</v>
      </c>
      <c r="F18" s="7">
        <v>293.518066</v>
      </c>
      <c r="G18" s="7">
        <f t="shared" si="16"/>
        <v>98.5714285714286</v>
      </c>
      <c r="H18" s="7">
        <f t="shared" si="17"/>
        <v>71.1340206185567</v>
      </c>
      <c r="I18" s="7">
        <f t="shared" si="18"/>
        <v>91.0769230769231</v>
      </c>
      <c r="J18" s="7"/>
      <c r="K18" s="5"/>
      <c r="L18" s="7">
        <v>90</v>
      </c>
      <c r="M18" s="7">
        <v>181</v>
      </c>
      <c r="N18" s="7">
        <v>47</v>
      </c>
      <c r="O18" s="7">
        <v>7</v>
      </c>
      <c r="P18" s="7">
        <v>9.058714</v>
      </c>
      <c r="Q18" s="7">
        <f t="shared" si="19"/>
        <v>65.6934306569343</v>
      </c>
      <c r="R18" s="7">
        <f t="shared" si="20"/>
        <v>92.7835051546392</v>
      </c>
      <c r="S18" s="7">
        <f t="shared" si="21"/>
        <v>83.3846153846154</v>
      </c>
      <c r="T18" s="7"/>
    </row>
    <row r="19" spans="1:20">
      <c r="A19" s="5"/>
      <c r="B19" s="7">
        <v>65</v>
      </c>
      <c r="C19" s="7">
        <v>226</v>
      </c>
      <c r="D19" s="7">
        <v>2</v>
      </c>
      <c r="E19" s="7">
        <v>32</v>
      </c>
      <c r="F19" s="7">
        <v>297.433853</v>
      </c>
      <c r="G19" s="7">
        <f t="shared" si="16"/>
        <v>97.0149253731343</v>
      </c>
      <c r="H19" s="7">
        <f t="shared" si="17"/>
        <v>67.0103092783505</v>
      </c>
      <c r="I19" s="7">
        <f t="shared" si="18"/>
        <v>89.5384615384615</v>
      </c>
      <c r="J19" s="7"/>
      <c r="K19" s="5"/>
      <c r="L19" s="7">
        <v>90</v>
      </c>
      <c r="M19" s="7">
        <v>182</v>
      </c>
      <c r="N19" s="7">
        <v>46</v>
      </c>
      <c r="O19" s="7">
        <v>7</v>
      </c>
      <c r="P19" s="7">
        <v>9.879351</v>
      </c>
      <c r="Q19" s="7">
        <f t="shared" si="19"/>
        <v>66.1764705882353</v>
      </c>
      <c r="R19" s="7">
        <f t="shared" si="20"/>
        <v>92.7835051546392</v>
      </c>
      <c r="S19" s="7">
        <f t="shared" si="21"/>
        <v>83.6923076923077</v>
      </c>
      <c r="T19" s="7"/>
    </row>
    <row r="20" spans="1:20">
      <c r="A20" s="5"/>
      <c r="B20" s="7">
        <v>64</v>
      </c>
      <c r="C20" s="7">
        <v>225</v>
      </c>
      <c r="D20" s="7">
        <v>3</v>
      </c>
      <c r="E20" s="7">
        <v>33</v>
      </c>
      <c r="F20" s="7">
        <v>296.802998</v>
      </c>
      <c r="G20" s="7">
        <f t="shared" si="16"/>
        <v>95.5223880597015</v>
      </c>
      <c r="H20" s="7">
        <f t="shared" si="17"/>
        <v>65.979381443299</v>
      </c>
      <c r="I20" s="7">
        <f t="shared" si="18"/>
        <v>88.9230769230769</v>
      </c>
      <c r="J20" s="7"/>
      <c r="K20" s="5"/>
      <c r="L20" s="7">
        <v>90</v>
      </c>
      <c r="M20" s="7">
        <v>189</v>
      </c>
      <c r="N20" s="7">
        <v>39</v>
      </c>
      <c r="O20" s="7">
        <v>7</v>
      </c>
      <c r="P20" s="7">
        <v>10.08296</v>
      </c>
      <c r="Q20" s="7">
        <f t="shared" si="19"/>
        <v>69.7674418604651</v>
      </c>
      <c r="R20" s="7">
        <f t="shared" si="20"/>
        <v>92.7835051546392</v>
      </c>
      <c r="S20" s="7">
        <f t="shared" si="21"/>
        <v>85.8461538461539</v>
      </c>
      <c r="T20" s="7"/>
    </row>
    <row r="21" spans="1:20">
      <c r="A21" s="5"/>
      <c r="B21" s="7">
        <v>64</v>
      </c>
      <c r="C21" s="7">
        <v>225</v>
      </c>
      <c r="D21" s="7">
        <v>3</v>
      </c>
      <c r="E21" s="7">
        <v>33</v>
      </c>
      <c r="F21" s="7">
        <v>296.38958</v>
      </c>
      <c r="G21" s="7">
        <f t="shared" si="16"/>
        <v>95.5223880597015</v>
      </c>
      <c r="H21" s="7">
        <f t="shared" si="17"/>
        <v>65.979381443299</v>
      </c>
      <c r="I21" s="7">
        <f t="shared" si="18"/>
        <v>88.9230769230769</v>
      </c>
      <c r="J21" s="7"/>
      <c r="K21" s="5"/>
      <c r="L21" s="7">
        <v>91</v>
      </c>
      <c r="M21" s="7">
        <v>182</v>
      </c>
      <c r="N21" s="7">
        <v>46</v>
      </c>
      <c r="O21" s="7">
        <v>6</v>
      </c>
      <c r="P21" s="7">
        <v>10.307074</v>
      </c>
      <c r="Q21" s="7">
        <f t="shared" si="19"/>
        <v>66.4233576642336</v>
      </c>
      <c r="R21" s="7">
        <f t="shared" si="20"/>
        <v>93.8144329896907</v>
      </c>
      <c r="S21" s="7">
        <f t="shared" si="21"/>
        <v>84</v>
      </c>
      <c r="T21" s="7"/>
    </row>
    <row r="22" spans="1:20">
      <c r="A22" s="5" t="s">
        <v>28</v>
      </c>
      <c r="B22" s="7"/>
      <c r="C22" s="7"/>
      <c r="D22" s="7"/>
      <c r="E22" s="7"/>
      <c r="F22" s="9">
        <f t="shared" ref="F22:I22" si="22">AVERAGE(F17:F21)</f>
        <v>295.9228992</v>
      </c>
      <c r="G22" s="9">
        <f t="shared" si="22"/>
        <v>97.0185337051009</v>
      </c>
      <c r="H22" s="9">
        <f t="shared" si="22"/>
        <v>67.2164948453608</v>
      </c>
      <c r="I22" s="9">
        <f t="shared" si="22"/>
        <v>89.6</v>
      </c>
      <c r="J22" s="9">
        <f>2*G22*H22/(G22+H22)</f>
        <v>79.4135797734489</v>
      </c>
      <c r="K22" s="5" t="s">
        <v>28</v>
      </c>
      <c r="L22" s="7"/>
      <c r="M22" s="7"/>
      <c r="N22" s="7"/>
      <c r="O22" s="7"/>
      <c r="P22" s="9">
        <f t="shared" ref="P22:S22" si="23">AVERAGE(P17:P21)</f>
        <v>9.553385</v>
      </c>
      <c r="Q22" s="9">
        <f t="shared" si="23"/>
        <v>66.6556184148432</v>
      </c>
      <c r="R22" s="9">
        <f t="shared" si="23"/>
        <v>92.9896907216495</v>
      </c>
      <c r="S22" s="9">
        <f t="shared" si="23"/>
        <v>84</v>
      </c>
      <c r="T22" s="9">
        <f>2*Q22*R22/(Q22+R22)</f>
        <v>77.6507042365671</v>
      </c>
    </row>
    <row r="23" spans="1:11">
      <c r="A23" s="8"/>
      <c r="K23" s="8"/>
    </row>
    <row r="24" spans="1:20">
      <c r="A24" s="6" t="s">
        <v>31</v>
      </c>
      <c r="B24" s="7">
        <v>84</v>
      </c>
      <c r="C24" s="7">
        <v>193</v>
      </c>
      <c r="D24" s="7">
        <v>2</v>
      </c>
      <c r="E24" s="7">
        <v>46</v>
      </c>
      <c r="F24" s="7">
        <v>316.281319</v>
      </c>
      <c r="G24" s="7">
        <f t="shared" ref="G24:G28" si="24">(B24)/(B24+D24)*100</f>
        <v>97.6744186046512</v>
      </c>
      <c r="H24" s="7">
        <f t="shared" ref="H24:H28" si="25">(B24)/(B24+E24)*100</f>
        <v>64.6153846153846</v>
      </c>
      <c r="I24" s="7">
        <f t="shared" ref="I24:I28" si="26">(B24+C24)/SUM(B24:E24)*100</f>
        <v>85.2307692307692</v>
      </c>
      <c r="J24" s="7"/>
      <c r="K24" s="6" t="s">
        <v>31</v>
      </c>
      <c r="L24" s="7">
        <v>124</v>
      </c>
      <c r="M24" s="7">
        <v>156</v>
      </c>
      <c r="N24" s="7">
        <v>39</v>
      </c>
      <c r="O24" s="7">
        <v>6</v>
      </c>
      <c r="P24" s="7">
        <v>8.822203</v>
      </c>
      <c r="Q24" s="7">
        <f t="shared" ref="Q24:Q28" si="27">(L24)/(L24+N24)*100</f>
        <v>76.0736196319018</v>
      </c>
      <c r="R24" s="7">
        <f t="shared" ref="R24:R28" si="28">(L24)/(L24+O24)*100</f>
        <v>95.3846153846154</v>
      </c>
      <c r="S24" s="7">
        <f t="shared" ref="S24:S28" si="29">(L24+M24)/SUM(L24:O24)*100</f>
        <v>86.1538461538462</v>
      </c>
      <c r="T24" s="7"/>
    </row>
    <row r="25" spans="1:20">
      <c r="A25" s="5"/>
      <c r="B25" s="7">
        <v>88</v>
      </c>
      <c r="C25" s="7">
        <v>192</v>
      </c>
      <c r="D25" s="7">
        <v>3</v>
      </c>
      <c r="E25" s="7">
        <v>42</v>
      </c>
      <c r="F25" s="7">
        <v>320.509911</v>
      </c>
      <c r="G25" s="7">
        <f t="shared" si="24"/>
        <v>96.7032967032967</v>
      </c>
      <c r="H25" s="7">
        <f t="shared" si="25"/>
        <v>67.6923076923077</v>
      </c>
      <c r="I25" s="7">
        <f t="shared" si="26"/>
        <v>86.1538461538462</v>
      </c>
      <c r="J25" s="7"/>
      <c r="K25" s="5"/>
      <c r="L25" s="7">
        <v>119</v>
      </c>
      <c r="M25" s="7">
        <v>159</v>
      </c>
      <c r="N25" s="7">
        <v>36</v>
      </c>
      <c r="O25" s="7">
        <v>11</v>
      </c>
      <c r="P25" s="7">
        <v>10.239124</v>
      </c>
      <c r="Q25" s="7">
        <f t="shared" si="27"/>
        <v>76.7741935483871</v>
      </c>
      <c r="R25" s="7">
        <f t="shared" si="28"/>
        <v>91.5384615384615</v>
      </c>
      <c r="S25" s="7">
        <f t="shared" si="29"/>
        <v>85.5384615384615</v>
      </c>
      <c r="T25" s="7"/>
    </row>
    <row r="26" spans="1:20">
      <c r="A26" s="5"/>
      <c r="B26" s="7">
        <v>84</v>
      </c>
      <c r="C26" s="7">
        <v>192</v>
      </c>
      <c r="D26" s="7">
        <v>3</v>
      </c>
      <c r="E26" s="7">
        <v>46</v>
      </c>
      <c r="F26" s="7">
        <v>317.187071</v>
      </c>
      <c r="G26" s="7">
        <f t="shared" si="24"/>
        <v>96.551724137931</v>
      </c>
      <c r="H26" s="7">
        <f t="shared" si="25"/>
        <v>64.6153846153846</v>
      </c>
      <c r="I26" s="7">
        <f t="shared" si="26"/>
        <v>84.9230769230769</v>
      </c>
      <c r="J26" s="7"/>
      <c r="K26" s="5"/>
      <c r="L26" s="7">
        <v>113</v>
      </c>
      <c r="M26" s="7">
        <v>161</v>
      </c>
      <c r="N26" s="7">
        <v>34</v>
      </c>
      <c r="O26" s="7">
        <v>17</v>
      </c>
      <c r="P26" s="7">
        <v>10.192394</v>
      </c>
      <c r="Q26" s="7">
        <f t="shared" si="27"/>
        <v>76.8707482993197</v>
      </c>
      <c r="R26" s="7">
        <f t="shared" si="28"/>
        <v>86.9230769230769</v>
      </c>
      <c r="S26" s="7">
        <f t="shared" si="29"/>
        <v>84.3076923076923</v>
      </c>
      <c r="T26" s="7"/>
    </row>
    <row r="27" spans="1:20">
      <c r="A27" s="5"/>
      <c r="B27" s="7">
        <v>84</v>
      </c>
      <c r="C27" s="7">
        <v>193</v>
      </c>
      <c r="D27" s="7">
        <v>2</v>
      </c>
      <c r="E27" s="7">
        <v>46</v>
      </c>
      <c r="F27" s="7">
        <v>316.811085</v>
      </c>
      <c r="G27" s="7">
        <f t="shared" si="24"/>
        <v>97.6744186046512</v>
      </c>
      <c r="H27" s="7">
        <f t="shared" si="25"/>
        <v>64.6153846153846</v>
      </c>
      <c r="I27" s="7">
        <f t="shared" si="26"/>
        <v>85.2307692307692</v>
      </c>
      <c r="J27" s="7"/>
      <c r="K27" s="5"/>
      <c r="L27" s="7">
        <v>119</v>
      </c>
      <c r="M27" s="7">
        <v>155</v>
      </c>
      <c r="N27" s="7">
        <v>40</v>
      </c>
      <c r="O27" s="7">
        <v>11</v>
      </c>
      <c r="P27" s="7">
        <v>10.112047</v>
      </c>
      <c r="Q27" s="7">
        <f t="shared" si="27"/>
        <v>74.8427672955975</v>
      </c>
      <c r="R27" s="7">
        <f t="shared" si="28"/>
        <v>91.5384615384615</v>
      </c>
      <c r="S27" s="7">
        <f t="shared" si="29"/>
        <v>84.3076923076923</v>
      </c>
      <c r="T27" s="7"/>
    </row>
    <row r="28" spans="1:20">
      <c r="A28" s="5"/>
      <c r="B28" s="7">
        <v>92</v>
      </c>
      <c r="C28" s="7">
        <v>194</v>
      </c>
      <c r="D28" s="7">
        <v>1</v>
      </c>
      <c r="E28" s="7">
        <v>38</v>
      </c>
      <c r="F28" s="7">
        <v>315.693855</v>
      </c>
      <c r="G28" s="7">
        <f t="shared" si="24"/>
        <v>98.9247311827957</v>
      </c>
      <c r="H28" s="7">
        <f t="shared" si="25"/>
        <v>70.7692307692308</v>
      </c>
      <c r="I28" s="7">
        <f t="shared" si="26"/>
        <v>88</v>
      </c>
      <c r="J28" s="7"/>
      <c r="K28" s="5"/>
      <c r="L28" s="7">
        <v>122</v>
      </c>
      <c r="M28" s="7">
        <v>156</v>
      </c>
      <c r="N28" s="7">
        <v>39</v>
      </c>
      <c r="O28" s="7">
        <v>8</v>
      </c>
      <c r="P28" s="7">
        <v>8.81362</v>
      </c>
      <c r="Q28" s="7">
        <f t="shared" si="27"/>
        <v>75.7763975155279</v>
      </c>
      <c r="R28" s="7">
        <f t="shared" si="28"/>
        <v>93.8461538461538</v>
      </c>
      <c r="S28" s="7">
        <f t="shared" si="29"/>
        <v>85.5384615384615</v>
      </c>
      <c r="T28" s="7"/>
    </row>
    <row r="29" spans="1:20">
      <c r="A29" s="5" t="s">
        <v>28</v>
      </c>
      <c r="B29" s="7"/>
      <c r="C29" s="7"/>
      <c r="D29" s="7"/>
      <c r="E29" s="7"/>
      <c r="F29" s="9">
        <f t="shared" ref="F29:I29" si="30">AVERAGE(F24:F28)</f>
        <v>317.2966482</v>
      </c>
      <c r="G29" s="9">
        <f t="shared" si="30"/>
        <v>97.5057178466651</v>
      </c>
      <c r="H29" s="9">
        <f t="shared" si="30"/>
        <v>66.4615384615385</v>
      </c>
      <c r="I29" s="9">
        <f t="shared" si="30"/>
        <v>85.9076923076923</v>
      </c>
      <c r="J29" s="9">
        <f>2*G29*H29/(G29+H29)</f>
        <v>79.0448064179973</v>
      </c>
      <c r="K29" s="5" t="s">
        <v>28</v>
      </c>
      <c r="L29" s="7"/>
      <c r="M29" s="7"/>
      <c r="N29" s="7"/>
      <c r="O29" s="7"/>
      <c r="P29" s="9">
        <f t="shared" ref="P29:S29" si="31">AVERAGE(P24:P28)</f>
        <v>9.6358776</v>
      </c>
      <c r="Q29" s="9">
        <f t="shared" si="31"/>
        <v>76.0675452581468</v>
      </c>
      <c r="R29" s="9">
        <f t="shared" si="31"/>
        <v>91.8461538461538</v>
      </c>
      <c r="S29" s="9">
        <f t="shared" si="31"/>
        <v>85.1692307692308</v>
      </c>
      <c r="T29" s="9">
        <f>2*Q29*R29/(Q29+R29)</f>
        <v>83.2155029845338</v>
      </c>
    </row>
    <row r="30" spans="1:11">
      <c r="A30" s="8"/>
      <c r="K30" s="8"/>
    </row>
    <row r="31" spans="1:20">
      <c r="A31" s="6" t="s">
        <v>32</v>
      </c>
      <c r="B31" s="7">
        <v>103</v>
      </c>
      <c r="C31" s="7">
        <v>162</v>
      </c>
      <c r="D31" s="7">
        <v>1</v>
      </c>
      <c r="E31" s="7">
        <v>59</v>
      </c>
      <c r="F31" s="7">
        <v>335.870504</v>
      </c>
      <c r="G31" s="7">
        <f t="shared" ref="G31:G35" si="32">(B31)/(B31+D31)*100</f>
        <v>99.0384615384615</v>
      </c>
      <c r="H31" s="7">
        <f t="shared" ref="H31:H35" si="33">(B31)/(B31+E31)*100</f>
        <v>63.5802469135803</v>
      </c>
      <c r="I31" s="7">
        <f t="shared" ref="I31:I35" si="34">(B31+C31)/SUM(B31:E31)*100</f>
        <v>81.5384615384615</v>
      </c>
      <c r="J31" s="7"/>
      <c r="K31" s="6" t="s">
        <v>32</v>
      </c>
      <c r="L31" s="7">
        <v>149</v>
      </c>
      <c r="M31" s="7">
        <v>132</v>
      </c>
      <c r="N31" s="7">
        <v>31</v>
      </c>
      <c r="O31" s="7">
        <v>13</v>
      </c>
      <c r="P31" s="7">
        <v>10.736704</v>
      </c>
      <c r="Q31" s="7">
        <f t="shared" ref="Q31:Q35" si="35">(L31)/(L31+N31)*100</f>
        <v>82.7777777777778</v>
      </c>
      <c r="R31" s="7">
        <f t="shared" ref="R31:R35" si="36">(L31)/(L31+O31)*100</f>
        <v>91.9753086419753</v>
      </c>
      <c r="S31" s="7">
        <f t="shared" ref="S31:S35" si="37">(L31+M31)/SUM(L31:O31)*100</f>
        <v>86.4615384615385</v>
      </c>
      <c r="T31" s="7"/>
    </row>
    <row r="32" spans="1:20">
      <c r="A32" s="5"/>
      <c r="B32" s="7">
        <v>111</v>
      </c>
      <c r="C32" s="7">
        <v>161</v>
      </c>
      <c r="D32" s="7">
        <v>2</v>
      </c>
      <c r="E32" s="7">
        <v>51</v>
      </c>
      <c r="F32" s="7">
        <v>335.613251</v>
      </c>
      <c r="G32" s="7">
        <f t="shared" si="32"/>
        <v>98.2300884955752</v>
      </c>
      <c r="H32" s="7">
        <f t="shared" si="33"/>
        <v>68.5185185185185</v>
      </c>
      <c r="I32" s="7">
        <f t="shared" si="34"/>
        <v>83.6923076923077</v>
      </c>
      <c r="J32" s="7"/>
      <c r="K32" s="5"/>
      <c r="L32" s="7">
        <v>150</v>
      </c>
      <c r="M32" s="7">
        <v>129</v>
      </c>
      <c r="N32" s="7">
        <v>34</v>
      </c>
      <c r="O32" s="7">
        <v>12</v>
      </c>
      <c r="P32" s="7">
        <v>8.826733</v>
      </c>
      <c r="Q32" s="7">
        <f t="shared" si="35"/>
        <v>81.5217391304348</v>
      </c>
      <c r="R32" s="7">
        <f t="shared" si="36"/>
        <v>92.5925925925926</v>
      </c>
      <c r="S32" s="7">
        <f t="shared" si="37"/>
        <v>85.8461538461539</v>
      </c>
      <c r="T32" s="7"/>
    </row>
    <row r="33" spans="1:20">
      <c r="A33" s="5"/>
      <c r="B33" s="7">
        <v>108</v>
      </c>
      <c r="C33" s="7">
        <v>161</v>
      </c>
      <c r="D33" s="7">
        <v>2</v>
      </c>
      <c r="E33" s="7">
        <v>54</v>
      </c>
      <c r="F33" s="7">
        <v>337.772369</v>
      </c>
      <c r="G33" s="7">
        <f t="shared" si="32"/>
        <v>98.1818181818182</v>
      </c>
      <c r="H33" s="7">
        <f t="shared" si="33"/>
        <v>66.6666666666667</v>
      </c>
      <c r="I33" s="7">
        <f t="shared" si="34"/>
        <v>82.7692307692308</v>
      </c>
      <c r="J33" s="7"/>
      <c r="K33" s="5"/>
      <c r="L33" s="7">
        <v>150</v>
      </c>
      <c r="M33" s="7">
        <v>132</v>
      </c>
      <c r="N33" s="7">
        <v>31</v>
      </c>
      <c r="O33" s="7">
        <v>12</v>
      </c>
      <c r="P33" s="7">
        <v>8.654356</v>
      </c>
      <c r="Q33" s="7">
        <f t="shared" si="35"/>
        <v>82.8729281767956</v>
      </c>
      <c r="R33" s="7">
        <f t="shared" si="36"/>
        <v>92.5925925925926</v>
      </c>
      <c r="S33" s="7">
        <f t="shared" si="37"/>
        <v>86.7692307692308</v>
      </c>
      <c r="T33" s="7"/>
    </row>
    <row r="34" spans="1:20">
      <c r="A34" s="5"/>
      <c r="B34" s="7">
        <v>107</v>
      </c>
      <c r="C34" s="7">
        <v>161</v>
      </c>
      <c r="D34" s="7">
        <v>2</v>
      </c>
      <c r="E34" s="7">
        <v>55</v>
      </c>
      <c r="F34" s="7">
        <v>332.607746</v>
      </c>
      <c r="G34" s="7">
        <f t="shared" si="32"/>
        <v>98.1651376146789</v>
      </c>
      <c r="H34" s="7">
        <f t="shared" si="33"/>
        <v>66.0493827160494</v>
      </c>
      <c r="I34" s="7">
        <f t="shared" si="34"/>
        <v>82.4615384615385</v>
      </c>
      <c r="J34" s="7"/>
      <c r="K34" s="5"/>
      <c r="L34" s="7">
        <v>142</v>
      </c>
      <c r="M34" s="7">
        <v>129</v>
      </c>
      <c r="N34" s="7">
        <v>34</v>
      </c>
      <c r="O34" s="7">
        <v>20</v>
      </c>
      <c r="P34" s="7">
        <v>10.973215</v>
      </c>
      <c r="Q34" s="7">
        <f t="shared" si="35"/>
        <v>80.6818181818182</v>
      </c>
      <c r="R34" s="7">
        <f t="shared" si="36"/>
        <v>87.6543209876543</v>
      </c>
      <c r="S34" s="7">
        <f t="shared" si="37"/>
        <v>83.3846153846154</v>
      </c>
      <c r="T34" s="7"/>
    </row>
    <row r="35" spans="1:20">
      <c r="A35" s="5"/>
      <c r="B35" s="7">
        <v>109</v>
      </c>
      <c r="C35" s="7">
        <v>162</v>
      </c>
      <c r="D35" s="7">
        <v>1</v>
      </c>
      <c r="E35" s="7">
        <v>53</v>
      </c>
      <c r="F35" s="7">
        <v>336.841583</v>
      </c>
      <c r="G35" s="7">
        <f t="shared" si="32"/>
        <v>99.0909090909091</v>
      </c>
      <c r="H35" s="7">
        <f t="shared" si="33"/>
        <v>67.2839506172839</v>
      </c>
      <c r="I35" s="7">
        <f t="shared" si="34"/>
        <v>83.3846153846154</v>
      </c>
      <c r="J35" s="7"/>
      <c r="K35" s="5"/>
      <c r="L35" s="7">
        <v>153</v>
      </c>
      <c r="M35" s="7">
        <v>124</v>
      </c>
      <c r="N35" s="7">
        <v>39</v>
      </c>
      <c r="O35" s="7">
        <v>9</v>
      </c>
      <c r="P35" s="7">
        <v>8.491278</v>
      </c>
      <c r="Q35" s="7">
        <f t="shared" si="35"/>
        <v>79.6875</v>
      </c>
      <c r="R35" s="7">
        <f t="shared" si="36"/>
        <v>94.4444444444444</v>
      </c>
      <c r="S35" s="7">
        <f t="shared" si="37"/>
        <v>85.2307692307692</v>
      </c>
      <c r="T35" s="7"/>
    </row>
    <row r="36" spans="1:20">
      <c r="A36" s="5" t="s">
        <v>28</v>
      </c>
      <c r="B36" s="7"/>
      <c r="C36" s="7"/>
      <c r="D36" s="7"/>
      <c r="E36" s="7"/>
      <c r="F36" s="9">
        <f t="shared" ref="F36:I36" si="38">AVERAGE(F31:F35)</f>
        <v>335.7410906</v>
      </c>
      <c r="G36" s="9">
        <f t="shared" si="38"/>
        <v>98.5412829842886</v>
      </c>
      <c r="H36" s="9">
        <f t="shared" si="38"/>
        <v>66.4197530864198</v>
      </c>
      <c r="I36" s="9">
        <f t="shared" si="38"/>
        <v>82.7692307692308</v>
      </c>
      <c r="J36" s="9">
        <f>2*G36*H36/(G36+H36)</f>
        <v>79.3531350255341</v>
      </c>
      <c r="K36" s="5" t="s">
        <v>28</v>
      </c>
      <c r="L36" s="7"/>
      <c r="M36" s="7"/>
      <c r="N36" s="7"/>
      <c r="O36" s="7"/>
      <c r="P36" s="9">
        <f t="shared" ref="P36:S36" si="39">AVERAGE(P31:P35)</f>
        <v>9.5364572</v>
      </c>
      <c r="Q36" s="9">
        <f t="shared" si="39"/>
        <v>81.5083526533653</v>
      </c>
      <c r="R36" s="9">
        <f t="shared" si="39"/>
        <v>91.8518518518519</v>
      </c>
      <c r="S36" s="9">
        <f t="shared" si="39"/>
        <v>85.5384615384615</v>
      </c>
      <c r="T36" s="9">
        <f>2*Q36*R36/(Q36+R36)</f>
        <v>86.3715309286001</v>
      </c>
    </row>
    <row r="37" spans="1:11">
      <c r="A37" s="8"/>
      <c r="K37" s="8"/>
    </row>
    <row r="38" spans="1:20">
      <c r="A38" s="6" t="s">
        <v>33</v>
      </c>
      <c r="B38" s="7">
        <v>130</v>
      </c>
      <c r="C38" s="7">
        <v>130</v>
      </c>
      <c r="D38" s="7">
        <v>0</v>
      </c>
      <c r="E38" s="7">
        <v>65</v>
      </c>
      <c r="F38" s="7">
        <v>354.910851</v>
      </c>
      <c r="G38" s="7">
        <f t="shared" ref="G38:G42" si="40">(B38)/(B38+D38)*100</f>
        <v>100</v>
      </c>
      <c r="H38" s="7">
        <f t="shared" ref="H38:H42" si="41">(B38)/(B38+E38)*100</f>
        <v>66.6666666666667</v>
      </c>
      <c r="I38" s="7">
        <f t="shared" ref="I38:I42" si="42">(B38+C38)/SUM(B38:E38)*100</f>
        <v>80</v>
      </c>
      <c r="J38" s="7"/>
      <c r="K38" s="6" t="s">
        <v>33</v>
      </c>
      <c r="L38" s="7">
        <v>177</v>
      </c>
      <c r="M38" s="7">
        <v>101</v>
      </c>
      <c r="N38" s="7">
        <v>29</v>
      </c>
      <c r="O38" s="7">
        <v>18</v>
      </c>
      <c r="P38" s="7">
        <v>8.649111</v>
      </c>
      <c r="Q38" s="7">
        <f t="shared" ref="Q38:Q42" si="43">(L38)/(L38+N38)*100</f>
        <v>85.9223300970874</v>
      </c>
      <c r="R38" s="7">
        <f t="shared" ref="R38:R42" si="44">(L38)/(L38+O38)*100</f>
        <v>90.7692307692308</v>
      </c>
      <c r="S38" s="7">
        <f t="shared" ref="S38:S42" si="45">(L38+M38)/SUM(L38:O38)*100</f>
        <v>85.5384615384615</v>
      </c>
      <c r="T38" s="7"/>
    </row>
    <row r="39" spans="1:20">
      <c r="A39" s="5"/>
      <c r="B39" s="7">
        <v>133</v>
      </c>
      <c r="C39" s="7">
        <v>128</v>
      </c>
      <c r="D39" s="7">
        <v>2</v>
      </c>
      <c r="E39" s="7">
        <v>62</v>
      </c>
      <c r="F39" s="7">
        <v>356.829405</v>
      </c>
      <c r="G39" s="7">
        <f t="shared" si="40"/>
        <v>98.5185185185185</v>
      </c>
      <c r="H39" s="7">
        <f t="shared" si="41"/>
        <v>68.2051282051282</v>
      </c>
      <c r="I39" s="7">
        <f t="shared" si="42"/>
        <v>80.3076923076923</v>
      </c>
      <c r="J39" s="7"/>
      <c r="K39" s="5"/>
      <c r="L39" s="7">
        <v>180</v>
      </c>
      <c r="M39" s="7">
        <v>108</v>
      </c>
      <c r="N39" s="7">
        <v>22</v>
      </c>
      <c r="O39" s="7">
        <v>15</v>
      </c>
      <c r="P39" s="7">
        <v>8.586645</v>
      </c>
      <c r="Q39" s="7">
        <f t="shared" si="43"/>
        <v>89.1089108910891</v>
      </c>
      <c r="R39" s="7">
        <f t="shared" si="44"/>
        <v>92.3076923076923</v>
      </c>
      <c r="S39" s="7">
        <f t="shared" si="45"/>
        <v>88.6153846153846</v>
      </c>
      <c r="T39" s="7"/>
    </row>
    <row r="40" spans="1:20">
      <c r="A40" s="5"/>
      <c r="B40" s="7">
        <v>132</v>
      </c>
      <c r="C40" s="7">
        <v>129</v>
      </c>
      <c r="D40" s="7">
        <v>1</v>
      </c>
      <c r="E40" s="7">
        <v>63</v>
      </c>
      <c r="F40" s="7">
        <v>355.592251</v>
      </c>
      <c r="G40" s="7">
        <f t="shared" si="40"/>
        <v>99.2481203007519</v>
      </c>
      <c r="H40" s="7">
        <f t="shared" si="41"/>
        <v>67.6923076923077</v>
      </c>
      <c r="I40" s="7">
        <f t="shared" si="42"/>
        <v>80.3076923076923</v>
      </c>
      <c r="J40" s="7"/>
      <c r="K40" s="5"/>
      <c r="L40" s="7">
        <v>180</v>
      </c>
      <c r="M40" s="7">
        <v>106</v>
      </c>
      <c r="N40" s="7">
        <v>24</v>
      </c>
      <c r="O40" s="7">
        <v>15</v>
      </c>
      <c r="P40" s="7">
        <v>8.448839</v>
      </c>
      <c r="Q40" s="7">
        <f t="shared" si="43"/>
        <v>88.2352941176471</v>
      </c>
      <c r="R40" s="7">
        <f t="shared" si="44"/>
        <v>92.3076923076923</v>
      </c>
      <c r="S40" s="7">
        <f t="shared" si="45"/>
        <v>88</v>
      </c>
      <c r="T40" s="7"/>
    </row>
    <row r="41" spans="1:20">
      <c r="A41" s="5"/>
      <c r="B41" s="7">
        <v>131</v>
      </c>
      <c r="C41" s="7">
        <v>129</v>
      </c>
      <c r="D41" s="7">
        <v>1</v>
      </c>
      <c r="E41" s="7">
        <v>64</v>
      </c>
      <c r="F41" s="7">
        <v>356.139898</v>
      </c>
      <c r="G41" s="7">
        <f t="shared" si="40"/>
        <v>99.2424242424242</v>
      </c>
      <c r="H41" s="7">
        <f t="shared" si="41"/>
        <v>67.1794871794872</v>
      </c>
      <c r="I41" s="7">
        <f t="shared" si="42"/>
        <v>80</v>
      </c>
      <c r="J41" s="7"/>
      <c r="K41" s="5"/>
      <c r="L41" s="7">
        <v>181</v>
      </c>
      <c r="M41" s="7">
        <v>105</v>
      </c>
      <c r="N41" s="7">
        <v>25</v>
      </c>
      <c r="O41" s="7">
        <v>14</v>
      </c>
      <c r="P41" s="7">
        <v>8.669615</v>
      </c>
      <c r="Q41" s="7">
        <f t="shared" si="43"/>
        <v>87.8640776699029</v>
      </c>
      <c r="R41" s="7">
        <f t="shared" si="44"/>
        <v>92.8205128205128</v>
      </c>
      <c r="S41" s="7">
        <f t="shared" si="45"/>
        <v>88</v>
      </c>
      <c r="T41" s="7"/>
    </row>
    <row r="42" spans="1:20">
      <c r="A42" s="5"/>
      <c r="B42" s="7">
        <v>137</v>
      </c>
      <c r="C42" s="7">
        <v>130</v>
      </c>
      <c r="D42" s="7">
        <v>0</v>
      </c>
      <c r="E42" s="7">
        <v>58</v>
      </c>
      <c r="F42" s="7">
        <v>355.139732</v>
      </c>
      <c r="G42" s="7">
        <f t="shared" si="40"/>
        <v>100</v>
      </c>
      <c r="H42" s="7">
        <f t="shared" si="41"/>
        <v>70.2564102564102</v>
      </c>
      <c r="I42" s="7">
        <f t="shared" si="42"/>
        <v>82.1538461538462</v>
      </c>
      <c r="J42" s="7"/>
      <c r="K42" s="5"/>
      <c r="L42" s="7">
        <v>182</v>
      </c>
      <c r="M42" s="7">
        <v>101</v>
      </c>
      <c r="N42" s="7">
        <v>29</v>
      </c>
      <c r="O42" s="7">
        <v>13</v>
      </c>
      <c r="P42" s="7">
        <v>8.713961</v>
      </c>
      <c r="Q42" s="7">
        <f t="shared" si="43"/>
        <v>86.2559241706161</v>
      </c>
      <c r="R42" s="7">
        <f t="shared" si="44"/>
        <v>93.3333333333333</v>
      </c>
      <c r="S42" s="7">
        <f t="shared" si="45"/>
        <v>87.0769230769231</v>
      </c>
      <c r="T42" s="7"/>
    </row>
    <row r="43" spans="1:20">
      <c r="A43" s="5" t="s">
        <v>28</v>
      </c>
      <c r="B43" s="7"/>
      <c r="C43" s="7"/>
      <c r="D43" s="7"/>
      <c r="E43" s="7"/>
      <c r="F43" s="9">
        <f t="shared" ref="F43:I43" si="46">AVERAGE(F38:F42)</f>
        <v>355.7224274</v>
      </c>
      <c r="G43" s="9">
        <f t="shared" si="46"/>
        <v>99.4018126123389</v>
      </c>
      <c r="H43" s="9">
        <f t="shared" si="46"/>
        <v>68</v>
      </c>
      <c r="I43" s="9">
        <f t="shared" si="46"/>
        <v>80.5538461538462</v>
      </c>
      <c r="J43" s="9">
        <f>2*G43*H43/(G43+H43)</f>
        <v>80.7556758455413</v>
      </c>
      <c r="K43" s="5" t="s">
        <v>28</v>
      </c>
      <c r="L43" s="7"/>
      <c r="M43" s="7"/>
      <c r="N43" s="7"/>
      <c r="O43" s="7"/>
      <c r="P43" s="9">
        <f t="shared" ref="P43:S43" si="47">AVERAGE(P38:P42)</f>
        <v>8.6136342</v>
      </c>
      <c r="Q43" s="9">
        <f t="shared" si="47"/>
        <v>87.4773073892685</v>
      </c>
      <c r="R43" s="9">
        <f t="shared" si="47"/>
        <v>92.3076923076923</v>
      </c>
      <c r="S43" s="9">
        <f t="shared" si="47"/>
        <v>87.4461538461539</v>
      </c>
      <c r="T43" s="9">
        <f>2*Q43*R43/(Q43+R43)</f>
        <v>89.8276095114126</v>
      </c>
    </row>
    <row r="44" spans="1:11">
      <c r="A44" s="8"/>
      <c r="K44" s="8"/>
    </row>
    <row r="45" spans="1:20">
      <c r="A45" s="6" t="s">
        <v>34</v>
      </c>
      <c r="B45" s="7">
        <v>150</v>
      </c>
      <c r="C45" s="7">
        <v>97</v>
      </c>
      <c r="D45" s="7">
        <v>1</v>
      </c>
      <c r="E45" s="7">
        <v>77</v>
      </c>
      <c r="F45" s="7">
        <v>373.821497</v>
      </c>
      <c r="G45" s="7">
        <f t="shared" ref="G45:G49" si="48">(B45)/(B45+D45)*100</f>
        <v>99.3377483443709</v>
      </c>
      <c r="H45" s="7">
        <f t="shared" ref="H45:H49" si="49">(B45)/(B45+E45)*100</f>
        <v>66.079295154185</v>
      </c>
      <c r="I45" s="7">
        <f t="shared" ref="I45:I49" si="50">(B45+C45)/SUM(B45:E45)*100</f>
        <v>76</v>
      </c>
      <c r="J45" s="7"/>
      <c r="K45" s="6" t="s">
        <v>34</v>
      </c>
      <c r="L45" s="7">
        <v>212</v>
      </c>
      <c r="M45" s="7">
        <v>80</v>
      </c>
      <c r="N45" s="7">
        <v>18</v>
      </c>
      <c r="O45" s="7">
        <v>15</v>
      </c>
      <c r="P45" s="7">
        <v>8.481264</v>
      </c>
      <c r="Q45" s="7">
        <f t="shared" ref="Q45:Q49" si="51">(L45)/(L45+N45)*100</f>
        <v>92.1739130434783</v>
      </c>
      <c r="R45" s="7">
        <f t="shared" ref="R45:R49" si="52">(L45)/(L45+O45)*100</f>
        <v>93.3920704845815</v>
      </c>
      <c r="S45" s="7">
        <f t="shared" ref="S45:S49" si="53">(L45+M45)/SUM(L45:O45)*100</f>
        <v>89.8461538461538</v>
      </c>
      <c r="T45" s="7"/>
    </row>
    <row r="46" spans="1:20">
      <c r="A46" s="5"/>
      <c r="B46" s="7">
        <v>152</v>
      </c>
      <c r="C46" s="7">
        <v>98</v>
      </c>
      <c r="D46" s="7">
        <v>0</v>
      </c>
      <c r="E46" s="7">
        <v>75</v>
      </c>
      <c r="F46" s="7">
        <v>373.528242</v>
      </c>
      <c r="G46" s="7">
        <f t="shared" si="48"/>
        <v>100</v>
      </c>
      <c r="H46" s="7">
        <f t="shared" si="49"/>
        <v>66.9603524229075</v>
      </c>
      <c r="I46" s="7">
        <f t="shared" si="50"/>
        <v>76.9230769230769</v>
      </c>
      <c r="J46" s="7"/>
      <c r="K46" s="5"/>
      <c r="L46" s="7">
        <v>212</v>
      </c>
      <c r="M46" s="7">
        <v>77</v>
      </c>
      <c r="N46" s="7">
        <v>21</v>
      </c>
      <c r="O46" s="7">
        <v>15</v>
      </c>
      <c r="P46" s="7">
        <v>9.292126</v>
      </c>
      <c r="Q46" s="7">
        <f t="shared" si="51"/>
        <v>90.9871244635193</v>
      </c>
      <c r="R46" s="7">
        <f t="shared" si="52"/>
        <v>93.3920704845815</v>
      </c>
      <c r="S46" s="7">
        <f t="shared" si="53"/>
        <v>88.9230769230769</v>
      </c>
      <c r="T46" s="7"/>
    </row>
    <row r="47" spans="1:20">
      <c r="A47" s="5"/>
      <c r="B47" s="7">
        <v>157</v>
      </c>
      <c r="C47" s="7">
        <v>97</v>
      </c>
      <c r="D47" s="7">
        <v>1</v>
      </c>
      <c r="E47" s="7">
        <v>70</v>
      </c>
      <c r="F47" s="7">
        <v>375.67091</v>
      </c>
      <c r="G47" s="7">
        <f t="shared" si="48"/>
        <v>99.3670886075949</v>
      </c>
      <c r="H47" s="7">
        <f t="shared" si="49"/>
        <v>69.1629955947137</v>
      </c>
      <c r="I47" s="7">
        <f t="shared" si="50"/>
        <v>78.1538461538461</v>
      </c>
      <c r="J47" s="7"/>
      <c r="K47" s="5"/>
      <c r="L47" s="7">
        <v>208</v>
      </c>
      <c r="M47" s="7">
        <v>81</v>
      </c>
      <c r="N47" s="7">
        <v>17</v>
      </c>
      <c r="O47" s="7">
        <v>19</v>
      </c>
      <c r="P47" s="7">
        <v>8.979082</v>
      </c>
      <c r="Q47" s="7">
        <f t="shared" si="51"/>
        <v>92.4444444444444</v>
      </c>
      <c r="R47" s="7">
        <f t="shared" si="52"/>
        <v>91.6299559471366</v>
      </c>
      <c r="S47" s="7">
        <f t="shared" si="53"/>
        <v>88.9230769230769</v>
      </c>
      <c r="T47" s="7"/>
    </row>
    <row r="48" spans="1:20">
      <c r="A48" s="5"/>
      <c r="B48" s="7">
        <v>150</v>
      </c>
      <c r="C48" s="7">
        <v>95</v>
      </c>
      <c r="D48" s="7">
        <v>3</v>
      </c>
      <c r="E48" s="7">
        <v>77</v>
      </c>
      <c r="F48" s="7">
        <v>374.547243</v>
      </c>
      <c r="G48" s="7">
        <f t="shared" si="48"/>
        <v>98.0392156862745</v>
      </c>
      <c r="H48" s="7">
        <f t="shared" si="49"/>
        <v>66.079295154185</v>
      </c>
      <c r="I48" s="7">
        <f t="shared" si="50"/>
        <v>75.3846153846154</v>
      </c>
      <c r="J48" s="7"/>
      <c r="K48" s="5"/>
      <c r="L48" s="7">
        <v>207</v>
      </c>
      <c r="M48" s="7">
        <v>75</v>
      </c>
      <c r="N48" s="7">
        <v>23</v>
      </c>
      <c r="O48" s="7">
        <v>20</v>
      </c>
      <c r="P48" s="7">
        <v>10.791302</v>
      </c>
      <c r="Q48" s="7">
        <f t="shared" si="51"/>
        <v>90</v>
      </c>
      <c r="R48" s="7">
        <f t="shared" si="52"/>
        <v>91.1894273127753</v>
      </c>
      <c r="S48" s="7">
        <f t="shared" si="53"/>
        <v>86.7692307692308</v>
      </c>
      <c r="T48" s="7"/>
    </row>
    <row r="49" spans="1:20">
      <c r="A49" s="5"/>
      <c r="B49" s="7">
        <v>157</v>
      </c>
      <c r="C49" s="7">
        <v>98</v>
      </c>
      <c r="D49" s="7">
        <v>0</v>
      </c>
      <c r="E49" s="7">
        <v>70</v>
      </c>
      <c r="F49" s="7">
        <v>377.042294</v>
      </c>
      <c r="G49" s="7">
        <f t="shared" si="48"/>
        <v>100</v>
      </c>
      <c r="H49" s="7">
        <f t="shared" si="49"/>
        <v>69.1629955947137</v>
      </c>
      <c r="I49" s="7">
        <f t="shared" si="50"/>
        <v>78.4615384615385</v>
      </c>
      <c r="J49" s="7"/>
      <c r="K49" s="5"/>
      <c r="L49" s="7">
        <v>210</v>
      </c>
      <c r="M49" s="7">
        <v>74</v>
      </c>
      <c r="N49" s="7">
        <v>24</v>
      </c>
      <c r="O49" s="7">
        <v>17</v>
      </c>
      <c r="P49" s="7">
        <v>8.551121</v>
      </c>
      <c r="Q49" s="7">
        <f t="shared" si="51"/>
        <v>89.7435897435898</v>
      </c>
      <c r="R49" s="7">
        <f t="shared" si="52"/>
        <v>92.511013215859</v>
      </c>
      <c r="S49" s="7">
        <f t="shared" si="53"/>
        <v>87.3846153846154</v>
      </c>
      <c r="T49" s="7"/>
    </row>
    <row r="50" spans="1:20">
      <c r="A50" s="5" t="s">
        <v>28</v>
      </c>
      <c r="B50" s="7"/>
      <c r="C50" s="7"/>
      <c r="D50" s="7"/>
      <c r="E50" s="7"/>
      <c r="F50" s="9">
        <f t="shared" ref="F50:I50" si="54">AVERAGE(F45:F49)</f>
        <v>374.9220372</v>
      </c>
      <c r="G50" s="9">
        <f t="shared" si="54"/>
        <v>99.3488105276481</v>
      </c>
      <c r="H50" s="9">
        <f t="shared" si="54"/>
        <v>67.488986784141</v>
      </c>
      <c r="I50" s="9">
        <f t="shared" si="54"/>
        <v>76.9846153846154</v>
      </c>
      <c r="J50" s="9">
        <f>2*G50*H50/(G50+H50)</f>
        <v>80.3768770477142</v>
      </c>
      <c r="K50" s="5" t="s">
        <v>28</v>
      </c>
      <c r="L50" s="7"/>
      <c r="M50" s="7"/>
      <c r="N50" s="7"/>
      <c r="O50" s="7"/>
      <c r="P50" s="9">
        <f t="shared" ref="P50:S50" si="55">AVERAGE(P45:P49)</f>
        <v>9.218979</v>
      </c>
      <c r="Q50" s="9">
        <f t="shared" si="55"/>
        <v>91.0698143390063</v>
      </c>
      <c r="R50" s="9">
        <f t="shared" si="55"/>
        <v>92.4229074889868</v>
      </c>
      <c r="S50" s="9">
        <f t="shared" si="55"/>
        <v>88.3692307692308</v>
      </c>
      <c r="T50" s="9">
        <f>2*Q50*R50/(Q50+R50)</f>
        <v>91.7413719938522</v>
      </c>
    </row>
    <row r="51" spans="1:11">
      <c r="A51" s="8"/>
      <c r="K51" s="8"/>
    </row>
    <row r="52" spans="1:20">
      <c r="A52" s="6" t="s">
        <v>35</v>
      </c>
      <c r="B52" s="7">
        <v>172</v>
      </c>
      <c r="C52" s="7">
        <v>65</v>
      </c>
      <c r="D52" s="7">
        <v>0</v>
      </c>
      <c r="E52" s="7">
        <v>88</v>
      </c>
      <c r="F52" s="7">
        <v>395.026922</v>
      </c>
      <c r="G52" s="7">
        <f t="shared" ref="G52:G56" si="56">(B52)/(B52+D52)*100</f>
        <v>100</v>
      </c>
      <c r="H52" s="7">
        <f t="shared" ref="H52:H56" si="57">(B52)/(B52+E52)*100</f>
        <v>66.1538461538461</v>
      </c>
      <c r="I52" s="7">
        <f t="shared" ref="I52:I56" si="58">(B52+C52)/SUM(B52:E52)*100</f>
        <v>72.9230769230769</v>
      </c>
      <c r="J52" s="7"/>
      <c r="K52" s="6" t="s">
        <v>35</v>
      </c>
      <c r="L52" s="7">
        <v>239</v>
      </c>
      <c r="M52" s="7">
        <v>50</v>
      </c>
      <c r="N52" s="7">
        <v>15</v>
      </c>
      <c r="O52" s="7">
        <v>21</v>
      </c>
      <c r="P52" s="7">
        <v>9.350777</v>
      </c>
      <c r="Q52" s="7">
        <f t="shared" ref="Q52:Q56" si="59">(L52)/(L52+N52)*100</f>
        <v>94.0944881889764</v>
      </c>
      <c r="R52" s="7">
        <f t="shared" ref="R52:R56" si="60">(L52)/(L52+O52)*100</f>
        <v>91.9230769230769</v>
      </c>
      <c r="S52" s="7">
        <f t="shared" ref="S52:S56" si="61">(L52+M52)/SUM(L52:O52)*100</f>
        <v>88.9230769230769</v>
      </c>
      <c r="T52" s="7"/>
    </row>
    <row r="53" spans="1:20">
      <c r="A53" s="5"/>
      <c r="B53" s="7">
        <v>176</v>
      </c>
      <c r="C53" s="7">
        <v>63</v>
      </c>
      <c r="D53" s="7">
        <v>2</v>
      </c>
      <c r="E53" s="7">
        <v>84</v>
      </c>
      <c r="F53" s="7">
        <v>397.617102</v>
      </c>
      <c r="G53" s="7">
        <f t="shared" si="56"/>
        <v>98.876404494382</v>
      </c>
      <c r="H53" s="7">
        <f t="shared" si="57"/>
        <v>67.6923076923077</v>
      </c>
      <c r="I53" s="7">
        <f t="shared" si="58"/>
        <v>73.5384615384615</v>
      </c>
      <c r="J53" s="7"/>
      <c r="K53" s="5"/>
      <c r="L53" s="7">
        <v>238</v>
      </c>
      <c r="M53" s="7">
        <v>55</v>
      </c>
      <c r="N53" s="7">
        <v>10</v>
      </c>
      <c r="O53" s="7">
        <v>22</v>
      </c>
      <c r="P53" s="7">
        <v>8.643866</v>
      </c>
      <c r="Q53" s="7">
        <f t="shared" si="59"/>
        <v>95.9677419354839</v>
      </c>
      <c r="R53" s="7">
        <f t="shared" si="60"/>
        <v>91.5384615384615</v>
      </c>
      <c r="S53" s="7">
        <f t="shared" si="61"/>
        <v>90.1538461538461</v>
      </c>
      <c r="T53" s="7"/>
    </row>
    <row r="54" spans="1:20">
      <c r="A54" s="5"/>
      <c r="B54" s="7">
        <v>186</v>
      </c>
      <c r="C54" s="7">
        <v>64</v>
      </c>
      <c r="D54" s="7">
        <v>1</v>
      </c>
      <c r="E54" s="7">
        <v>74</v>
      </c>
      <c r="F54" s="7">
        <v>401.985645</v>
      </c>
      <c r="G54" s="7">
        <f t="shared" si="56"/>
        <v>99.4652406417112</v>
      </c>
      <c r="H54" s="7">
        <f t="shared" si="57"/>
        <v>71.5384615384615</v>
      </c>
      <c r="I54" s="7">
        <f t="shared" si="58"/>
        <v>76.9230769230769</v>
      </c>
      <c r="J54" s="7"/>
      <c r="K54" s="5"/>
      <c r="L54" s="7">
        <v>238</v>
      </c>
      <c r="M54" s="7">
        <v>57</v>
      </c>
      <c r="N54" s="7">
        <v>8</v>
      </c>
      <c r="O54" s="7">
        <v>22</v>
      </c>
      <c r="P54" s="7">
        <v>10.608196</v>
      </c>
      <c r="Q54" s="7">
        <f t="shared" si="59"/>
        <v>96.7479674796748</v>
      </c>
      <c r="R54" s="7">
        <f t="shared" si="60"/>
        <v>91.5384615384615</v>
      </c>
      <c r="S54" s="7">
        <f t="shared" si="61"/>
        <v>90.7692307692308</v>
      </c>
      <c r="T54" s="7"/>
    </row>
    <row r="55" spans="1:20">
      <c r="A55" s="5"/>
      <c r="B55" s="7">
        <v>178</v>
      </c>
      <c r="C55" s="7">
        <v>65</v>
      </c>
      <c r="D55" s="7">
        <v>0</v>
      </c>
      <c r="E55" s="7">
        <v>82</v>
      </c>
      <c r="F55" s="7">
        <v>398.10133</v>
      </c>
      <c r="G55" s="7">
        <f t="shared" si="56"/>
        <v>100</v>
      </c>
      <c r="H55" s="7">
        <f t="shared" si="57"/>
        <v>68.4615384615385</v>
      </c>
      <c r="I55" s="7">
        <f t="shared" si="58"/>
        <v>74.7692307692308</v>
      </c>
      <c r="J55" s="7"/>
      <c r="K55" s="5"/>
      <c r="L55" s="7">
        <v>244</v>
      </c>
      <c r="M55" s="7">
        <v>50</v>
      </c>
      <c r="N55" s="7">
        <v>15</v>
      </c>
      <c r="O55" s="7">
        <v>16</v>
      </c>
      <c r="P55" s="7">
        <v>8.608818</v>
      </c>
      <c r="Q55" s="7">
        <f t="shared" si="59"/>
        <v>94.2084942084942</v>
      </c>
      <c r="R55" s="7">
        <f t="shared" si="60"/>
        <v>93.8461538461538</v>
      </c>
      <c r="S55" s="7">
        <f t="shared" si="61"/>
        <v>90.4615384615385</v>
      </c>
      <c r="T55" s="7"/>
    </row>
    <row r="56" spans="1:20">
      <c r="A56" s="5"/>
      <c r="B56" s="7">
        <v>173</v>
      </c>
      <c r="C56" s="7">
        <v>63</v>
      </c>
      <c r="D56" s="7">
        <v>2</v>
      </c>
      <c r="E56" s="7">
        <v>87</v>
      </c>
      <c r="F56" s="7">
        <v>396.664858</v>
      </c>
      <c r="G56" s="7">
        <f t="shared" si="56"/>
        <v>98.8571428571429</v>
      </c>
      <c r="H56" s="7">
        <f t="shared" si="57"/>
        <v>66.5384615384615</v>
      </c>
      <c r="I56" s="7">
        <f t="shared" si="58"/>
        <v>72.6153846153846</v>
      </c>
      <c r="J56" s="7"/>
      <c r="K56" s="5"/>
      <c r="L56" s="7">
        <v>232</v>
      </c>
      <c r="M56" s="7">
        <v>57</v>
      </c>
      <c r="N56" s="7">
        <v>8</v>
      </c>
      <c r="O56" s="7">
        <v>28</v>
      </c>
      <c r="P56" s="7">
        <v>10.863543</v>
      </c>
      <c r="Q56" s="7">
        <f t="shared" si="59"/>
        <v>96.6666666666667</v>
      </c>
      <c r="R56" s="7">
        <f t="shared" si="60"/>
        <v>89.2307692307692</v>
      </c>
      <c r="S56" s="7">
        <f t="shared" si="61"/>
        <v>88.9230769230769</v>
      </c>
      <c r="T56" s="7"/>
    </row>
    <row r="57" spans="1:20">
      <c r="A57" s="5" t="s">
        <v>28</v>
      </c>
      <c r="B57" s="7"/>
      <c r="C57" s="7"/>
      <c r="D57" s="7"/>
      <c r="E57" s="7"/>
      <c r="F57" s="9">
        <f t="shared" ref="F57:I57" si="62">AVERAGE(F52:F56)</f>
        <v>397.8791714</v>
      </c>
      <c r="G57" s="9">
        <f t="shared" si="62"/>
        <v>99.4397575986472</v>
      </c>
      <c r="H57" s="9">
        <f t="shared" si="62"/>
        <v>68.0769230769231</v>
      </c>
      <c r="I57" s="9">
        <f t="shared" si="62"/>
        <v>74.1538461538461</v>
      </c>
      <c r="J57" s="9">
        <f>2*G57*H57/(G57+H57)</f>
        <v>80.8224315516564</v>
      </c>
      <c r="K57" s="5" t="s">
        <v>28</v>
      </c>
      <c r="L57" s="7"/>
      <c r="M57" s="7"/>
      <c r="N57" s="7"/>
      <c r="O57" s="7"/>
      <c r="P57" s="9">
        <f t="shared" ref="P57:S57" si="63">AVERAGE(P52:P56)</f>
        <v>9.61504</v>
      </c>
      <c r="Q57" s="9">
        <f t="shared" si="63"/>
        <v>95.5370716958592</v>
      </c>
      <c r="R57" s="9">
        <f t="shared" si="63"/>
        <v>91.6153846153846</v>
      </c>
      <c r="S57" s="9">
        <f t="shared" si="63"/>
        <v>89.8461538461539</v>
      </c>
      <c r="T57" s="9">
        <f>2*Q57*R57/(Q57+R57)</f>
        <v>93.5351396498649</v>
      </c>
    </row>
    <row r="58" spans="1:11">
      <c r="A58" s="8"/>
      <c r="K58" s="8"/>
    </row>
    <row r="59" spans="1:20">
      <c r="A59" s="6" t="s">
        <v>36</v>
      </c>
      <c r="B59" s="7">
        <v>200</v>
      </c>
      <c r="C59" s="7">
        <v>33</v>
      </c>
      <c r="D59" s="7">
        <v>0</v>
      </c>
      <c r="E59" s="7">
        <v>92</v>
      </c>
      <c r="F59" s="7">
        <v>413.527489</v>
      </c>
      <c r="G59" s="7">
        <f t="shared" ref="G59:G63" si="64">(B59)/(B59+D59)*100</f>
        <v>100</v>
      </c>
      <c r="H59" s="7">
        <f t="shared" ref="H59:H63" si="65">(B59)/(B59+E59)*100</f>
        <v>68.4931506849315</v>
      </c>
      <c r="I59" s="7">
        <f t="shared" ref="I59:I63" si="66">(B59+C59)/SUM(B59:E59)*100</f>
        <v>71.6923076923077</v>
      </c>
      <c r="J59" s="7"/>
      <c r="K59" s="6" t="s">
        <v>36</v>
      </c>
      <c r="L59" s="7">
        <v>269</v>
      </c>
      <c r="M59" s="7">
        <v>26</v>
      </c>
      <c r="N59" s="7">
        <v>7</v>
      </c>
      <c r="O59" s="7">
        <v>23</v>
      </c>
      <c r="P59" s="7">
        <v>9.376049</v>
      </c>
      <c r="Q59" s="7">
        <f t="shared" ref="Q59:Q63" si="67">(L59)/(L59+N59)*100</f>
        <v>97.463768115942</v>
      </c>
      <c r="R59" s="7">
        <f t="shared" ref="R59:R63" si="68">(L59)/(L59+O59)*100</f>
        <v>92.1232876712329</v>
      </c>
      <c r="S59" s="7">
        <f t="shared" ref="S59:S63" si="69">(L59+M59)/SUM(L59:O59)*100</f>
        <v>90.7692307692308</v>
      </c>
      <c r="T59" s="7"/>
    </row>
    <row r="60" spans="1:20">
      <c r="A60" s="5"/>
      <c r="B60" s="7">
        <v>197</v>
      </c>
      <c r="C60" s="7">
        <v>33</v>
      </c>
      <c r="D60" s="7">
        <v>0</v>
      </c>
      <c r="E60" s="7">
        <v>95</v>
      </c>
      <c r="F60" s="7">
        <v>414.700508</v>
      </c>
      <c r="G60" s="7">
        <f t="shared" si="64"/>
        <v>100</v>
      </c>
      <c r="H60" s="7">
        <f t="shared" si="65"/>
        <v>67.4657534246575</v>
      </c>
      <c r="I60" s="7">
        <f t="shared" si="66"/>
        <v>70.7692307692308</v>
      </c>
      <c r="J60" s="7"/>
      <c r="K60" s="5"/>
      <c r="L60" s="7">
        <v>271</v>
      </c>
      <c r="M60" s="7">
        <v>26</v>
      </c>
      <c r="N60" s="7">
        <v>7</v>
      </c>
      <c r="O60" s="7">
        <v>21</v>
      </c>
      <c r="P60" s="7">
        <v>8.737803</v>
      </c>
      <c r="Q60" s="7">
        <f t="shared" si="67"/>
        <v>97.4820143884892</v>
      </c>
      <c r="R60" s="7">
        <f t="shared" si="68"/>
        <v>92.8082191780822</v>
      </c>
      <c r="S60" s="7">
        <f t="shared" si="69"/>
        <v>91.3846153846154</v>
      </c>
      <c r="T60" s="7"/>
    </row>
    <row r="61" spans="1:20">
      <c r="A61" s="5"/>
      <c r="B61" s="7">
        <v>199</v>
      </c>
      <c r="C61" s="7">
        <v>33</v>
      </c>
      <c r="D61" s="7">
        <v>0</v>
      </c>
      <c r="E61" s="7">
        <v>93</v>
      </c>
      <c r="F61" s="7">
        <v>412.726164</v>
      </c>
      <c r="G61" s="7">
        <f t="shared" si="64"/>
        <v>100</v>
      </c>
      <c r="H61" s="7">
        <f t="shared" si="65"/>
        <v>68.1506849315068</v>
      </c>
      <c r="I61" s="7">
        <f t="shared" si="66"/>
        <v>71.3846153846154</v>
      </c>
      <c r="J61" s="7"/>
      <c r="K61" s="5"/>
      <c r="L61" s="7">
        <v>272</v>
      </c>
      <c r="M61" s="7">
        <v>24</v>
      </c>
      <c r="N61" s="7">
        <v>9</v>
      </c>
      <c r="O61" s="7">
        <v>20</v>
      </c>
      <c r="P61" s="7">
        <v>8.750439</v>
      </c>
      <c r="Q61" s="7">
        <f t="shared" si="67"/>
        <v>96.797153024911</v>
      </c>
      <c r="R61" s="7">
        <f t="shared" si="68"/>
        <v>93.1506849315068</v>
      </c>
      <c r="S61" s="7">
        <f t="shared" si="69"/>
        <v>91.0769230769231</v>
      </c>
      <c r="T61" s="7"/>
    </row>
    <row r="62" spans="1:20">
      <c r="A62" s="5"/>
      <c r="B62" s="7">
        <v>200</v>
      </c>
      <c r="C62" s="7">
        <v>33</v>
      </c>
      <c r="D62" s="7">
        <v>0</v>
      </c>
      <c r="E62" s="7">
        <v>92</v>
      </c>
      <c r="F62" s="7">
        <v>415.643454</v>
      </c>
      <c r="G62" s="7">
        <f t="shared" si="64"/>
        <v>100</v>
      </c>
      <c r="H62" s="7">
        <f t="shared" si="65"/>
        <v>68.4931506849315</v>
      </c>
      <c r="I62" s="7">
        <f t="shared" si="66"/>
        <v>71.6923076923077</v>
      </c>
      <c r="J62" s="7"/>
      <c r="K62" s="5"/>
      <c r="L62" s="7">
        <v>273</v>
      </c>
      <c r="M62" s="7">
        <v>29</v>
      </c>
      <c r="N62" s="7">
        <v>4</v>
      </c>
      <c r="O62" s="7">
        <v>19</v>
      </c>
      <c r="P62" s="7">
        <v>9.019613</v>
      </c>
      <c r="Q62" s="7">
        <f t="shared" si="67"/>
        <v>98.5559566787004</v>
      </c>
      <c r="R62" s="7">
        <f t="shared" si="68"/>
        <v>93.4931506849315</v>
      </c>
      <c r="S62" s="7">
        <f t="shared" si="69"/>
        <v>92.9230769230769</v>
      </c>
      <c r="T62" s="7"/>
    </row>
    <row r="63" spans="1:20">
      <c r="A63" s="5"/>
      <c r="B63" s="7">
        <v>196</v>
      </c>
      <c r="C63" s="7">
        <v>32</v>
      </c>
      <c r="D63" s="7">
        <v>1</v>
      </c>
      <c r="E63" s="7">
        <v>96</v>
      </c>
      <c r="F63" s="7">
        <v>413.738489</v>
      </c>
      <c r="G63" s="7">
        <f t="shared" si="64"/>
        <v>99.492385786802</v>
      </c>
      <c r="H63" s="7">
        <f t="shared" si="65"/>
        <v>67.1232876712329</v>
      </c>
      <c r="I63" s="7">
        <f t="shared" si="66"/>
        <v>70.1538461538462</v>
      </c>
      <c r="J63" s="7"/>
      <c r="K63" s="5"/>
      <c r="L63" s="7">
        <v>264</v>
      </c>
      <c r="M63" s="7">
        <v>25</v>
      </c>
      <c r="N63" s="7">
        <v>8</v>
      </c>
      <c r="O63" s="7">
        <v>28</v>
      </c>
      <c r="P63" s="7">
        <v>11.258125</v>
      </c>
      <c r="Q63" s="7">
        <f t="shared" si="67"/>
        <v>97.0588235294118</v>
      </c>
      <c r="R63" s="7">
        <f t="shared" si="68"/>
        <v>90.4109589041096</v>
      </c>
      <c r="S63" s="7">
        <f t="shared" si="69"/>
        <v>88.9230769230769</v>
      </c>
      <c r="T63" s="7"/>
    </row>
    <row r="64" spans="1:20">
      <c r="A64" s="5" t="s">
        <v>28</v>
      </c>
      <c r="B64" s="7"/>
      <c r="C64" s="7"/>
      <c r="D64" s="7"/>
      <c r="E64" s="7"/>
      <c r="F64" s="9">
        <f t="shared" ref="F64:I64" si="70">AVERAGE(F59:F63)</f>
        <v>414.0672208</v>
      </c>
      <c r="G64" s="9">
        <f t="shared" si="70"/>
        <v>99.8984771573604</v>
      </c>
      <c r="H64" s="9">
        <f t="shared" si="70"/>
        <v>67.9452054794521</v>
      </c>
      <c r="I64" s="9">
        <f t="shared" si="70"/>
        <v>71.1384615384615</v>
      </c>
      <c r="J64" s="9">
        <f>2*G64*H64/(G64+H64)</f>
        <v>80.8802863582129</v>
      </c>
      <c r="K64" s="5" t="s">
        <v>28</v>
      </c>
      <c r="L64" s="7"/>
      <c r="M64" s="7"/>
      <c r="N64" s="7"/>
      <c r="O64" s="7"/>
      <c r="P64" s="9">
        <f t="shared" ref="P64:S64" si="71">AVERAGE(P59:P63)</f>
        <v>9.4284058</v>
      </c>
      <c r="Q64" s="9">
        <f t="shared" si="71"/>
        <v>97.4715431474909</v>
      </c>
      <c r="R64" s="9">
        <f t="shared" si="71"/>
        <v>92.3972602739726</v>
      </c>
      <c r="S64" s="9">
        <f t="shared" si="71"/>
        <v>91.0153846153846</v>
      </c>
      <c r="T64" s="9">
        <f>2*Q64*R64/(Q64+R64)</f>
        <v>94.8665960833288</v>
      </c>
    </row>
  </sheetData>
  <mergeCells count="20">
    <mergeCell ref="A1:J1"/>
    <mergeCell ref="K1:T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  <mergeCell ref="K3:K7"/>
    <mergeCell ref="K10:K14"/>
    <mergeCell ref="K17:K21"/>
    <mergeCell ref="K24:K28"/>
    <mergeCell ref="K31:K35"/>
    <mergeCell ref="K38:K42"/>
    <mergeCell ref="K45:K49"/>
    <mergeCell ref="K52:K56"/>
    <mergeCell ref="K59:K6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zoomScale="115" zoomScaleNormal="115" topLeftCell="A37" workbookViewId="0">
      <selection activeCell="L63" sqref="L63:P63"/>
    </sheetView>
  </sheetViews>
  <sheetFormatPr defaultColWidth="9" defaultRowHeight="13.8"/>
  <cols>
    <col min="1" max="1" width="9" style="2"/>
    <col min="7" max="7" width="12.5666666666667"/>
    <col min="9" max="10" width="12.5666666666667"/>
    <col min="11" max="11" width="9" style="2"/>
    <col min="17" max="17" width="12.5666666666667"/>
    <col min="19" max="20" width="12.5666666666667"/>
  </cols>
  <sheetData>
    <row r="1" ht="19.2" spans="1:20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</row>
    <row r="2" spans="1:20">
      <c r="A2" s="5"/>
      <c r="B2" s="5" t="s">
        <v>23</v>
      </c>
      <c r="C2" s="5" t="s">
        <v>24</v>
      </c>
      <c r="D2" s="5" t="s">
        <v>25</v>
      </c>
      <c r="E2" s="5" t="s">
        <v>26</v>
      </c>
      <c r="F2" s="5" t="s">
        <v>0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 t="s">
        <v>23</v>
      </c>
      <c r="M2" s="5" t="s">
        <v>24</v>
      </c>
      <c r="N2" s="5" t="s">
        <v>25</v>
      </c>
      <c r="O2" s="5" t="s">
        <v>26</v>
      </c>
      <c r="P2" s="5" t="s">
        <v>0</v>
      </c>
      <c r="Q2" s="5" t="s">
        <v>19</v>
      </c>
      <c r="R2" s="5" t="s">
        <v>20</v>
      </c>
      <c r="S2" s="5" t="s">
        <v>21</v>
      </c>
      <c r="T2" s="5" t="s">
        <v>22</v>
      </c>
    </row>
    <row r="3" spans="1:20">
      <c r="A3" s="6" t="s">
        <v>27</v>
      </c>
      <c r="B3" s="7">
        <v>2</v>
      </c>
      <c r="C3" s="7">
        <v>291</v>
      </c>
      <c r="D3" s="7">
        <v>2</v>
      </c>
      <c r="E3" s="7">
        <v>30</v>
      </c>
      <c r="F3" s="7">
        <v>254.251003</v>
      </c>
      <c r="G3" s="7">
        <f t="shared" ref="G3:G7" si="0">(B3)/(B3+D3)*100</f>
        <v>50</v>
      </c>
      <c r="H3" s="7">
        <f t="shared" ref="H3:H7" si="1">(B3)/(B3+E3)*100</f>
        <v>6.25</v>
      </c>
      <c r="I3" s="7">
        <f t="shared" ref="I3:I7" si="2">(B3+C3)/SUM(B3:E3)*100</f>
        <v>90.1538461538461</v>
      </c>
      <c r="J3" s="7"/>
      <c r="K3" s="6" t="s">
        <v>27</v>
      </c>
      <c r="L3" s="7">
        <v>23</v>
      </c>
      <c r="M3" s="7">
        <v>260</v>
      </c>
      <c r="N3" s="7">
        <v>33</v>
      </c>
      <c r="O3" s="7">
        <v>9</v>
      </c>
      <c r="P3" s="7">
        <v>9.711504</v>
      </c>
      <c r="Q3" s="7">
        <f t="shared" ref="Q3:Q7" si="3">(L3)/(L3+N3)*100</f>
        <v>41.0714285714286</v>
      </c>
      <c r="R3" s="7">
        <f t="shared" ref="R3:R7" si="4">(L3)/(L3+O3)*100</f>
        <v>71.875</v>
      </c>
      <c r="S3" s="7">
        <f t="shared" ref="S3:S7" si="5">(L3+M3)/SUM(L3:O3)*100</f>
        <v>87.0769230769231</v>
      </c>
      <c r="T3" s="7"/>
    </row>
    <row r="4" spans="1:20">
      <c r="A4" s="5"/>
      <c r="B4" s="7">
        <v>3</v>
      </c>
      <c r="C4" s="7">
        <v>292</v>
      </c>
      <c r="D4" s="7">
        <v>1</v>
      </c>
      <c r="E4" s="7">
        <v>29</v>
      </c>
      <c r="F4" s="7">
        <v>257.4265</v>
      </c>
      <c r="G4" s="7">
        <f t="shared" si="0"/>
        <v>75</v>
      </c>
      <c r="H4" s="7">
        <f t="shared" si="1"/>
        <v>9.375</v>
      </c>
      <c r="I4" s="7">
        <f t="shared" si="2"/>
        <v>90.7692307692308</v>
      </c>
      <c r="J4" s="7"/>
      <c r="K4" s="5"/>
      <c r="L4" s="7">
        <v>28</v>
      </c>
      <c r="M4" s="7">
        <v>255</v>
      </c>
      <c r="N4" s="7">
        <v>38</v>
      </c>
      <c r="O4" s="7">
        <v>4</v>
      </c>
      <c r="P4" s="7">
        <v>8.578777</v>
      </c>
      <c r="Q4" s="7">
        <f t="shared" si="3"/>
        <v>42.4242424242424</v>
      </c>
      <c r="R4" s="7">
        <f t="shared" si="4"/>
        <v>87.5</v>
      </c>
      <c r="S4" s="7">
        <f t="shared" si="5"/>
        <v>87.0769230769231</v>
      </c>
      <c r="T4" s="7"/>
    </row>
    <row r="5" spans="1:20">
      <c r="A5" s="5"/>
      <c r="B5" s="7">
        <v>3</v>
      </c>
      <c r="C5" s="7">
        <v>291</v>
      </c>
      <c r="D5" s="7">
        <v>2</v>
      </c>
      <c r="E5" s="7">
        <v>29</v>
      </c>
      <c r="F5" s="7">
        <v>261.575699</v>
      </c>
      <c r="G5" s="7">
        <f t="shared" si="0"/>
        <v>60</v>
      </c>
      <c r="H5" s="7">
        <f t="shared" si="1"/>
        <v>9.375</v>
      </c>
      <c r="I5" s="7">
        <f t="shared" si="2"/>
        <v>90.4615384615385</v>
      </c>
      <c r="J5" s="7"/>
      <c r="K5" s="5"/>
      <c r="L5" s="7">
        <v>28</v>
      </c>
      <c r="M5" s="7">
        <v>265</v>
      </c>
      <c r="N5" s="7">
        <v>28</v>
      </c>
      <c r="O5" s="7">
        <v>4</v>
      </c>
      <c r="P5" s="7">
        <v>9.76634</v>
      </c>
      <c r="Q5" s="7">
        <f t="shared" si="3"/>
        <v>50</v>
      </c>
      <c r="R5" s="7">
        <f t="shared" si="4"/>
        <v>87.5</v>
      </c>
      <c r="S5" s="7">
        <f t="shared" si="5"/>
        <v>90.1538461538461</v>
      </c>
      <c r="T5" s="7"/>
    </row>
    <row r="6" spans="1:20">
      <c r="A6" s="5"/>
      <c r="B6" s="7">
        <v>6</v>
      </c>
      <c r="C6" s="7">
        <v>291</v>
      </c>
      <c r="D6" s="7">
        <v>2</v>
      </c>
      <c r="E6" s="7">
        <v>26</v>
      </c>
      <c r="F6" s="7">
        <v>259.469271</v>
      </c>
      <c r="G6" s="7">
        <f t="shared" si="0"/>
        <v>75</v>
      </c>
      <c r="H6" s="7">
        <f t="shared" si="1"/>
        <v>18.75</v>
      </c>
      <c r="I6" s="7">
        <f t="shared" si="2"/>
        <v>91.3846153846154</v>
      </c>
      <c r="J6" s="7"/>
      <c r="K6" s="5"/>
      <c r="L6" s="7">
        <v>27</v>
      </c>
      <c r="M6" s="7">
        <v>264</v>
      </c>
      <c r="N6" s="7">
        <v>29</v>
      </c>
      <c r="O6" s="7">
        <v>5</v>
      </c>
      <c r="P6" s="7">
        <v>9.782791</v>
      </c>
      <c r="Q6" s="7">
        <f t="shared" si="3"/>
        <v>48.2142857142857</v>
      </c>
      <c r="R6" s="7">
        <f t="shared" si="4"/>
        <v>84.375</v>
      </c>
      <c r="S6" s="7">
        <f t="shared" si="5"/>
        <v>89.5384615384615</v>
      </c>
      <c r="T6" s="7"/>
    </row>
    <row r="7" spans="1:20">
      <c r="A7" s="5"/>
      <c r="B7" s="7">
        <v>2</v>
      </c>
      <c r="C7" s="7">
        <v>291</v>
      </c>
      <c r="D7" s="7">
        <v>2</v>
      </c>
      <c r="E7" s="7">
        <v>30</v>
      </c>
      <c r="F7" s="7">
        <v>254.001379</v>
      </c>
      <c r="G7" s="7">
        <f t="shared" si="0"/>
        <v>50</v>
      </c>
      <c r="H7" s="7">
        <f t="shared" si="1"/>
        <v>6.25</v>
      </c>
      <c r="I7" s="7">
        <f t="shared" si="2"/>
        <v>90.1538461538461</v>
      </c>
      <c r="J7" s="7"/>
      <c r="K7" s="5"/>
      <c r="L7" s="7">
        <v>25</v>
      </c>
      <c r="M7" s="7">
        <v>259</v>
      </c>
      <c r="N7" s="7">
        <v>34</v>
      </c>
      <c r="O7" s="7">
        <v>7</v>
      </c>
      <c r="P7" s="7">
        <v>9.46331</v>
      </c>
      <c r="Q7" s="7">
        <f t="shared" si="3"/>
        <v>42.3728813559322</v>
      </c>
      <c r="R7" s="7">
        <f t="shared" si="4"/>
        <v>78.125</v>
      </c>
      <c r="S7" s="7">
        <f t="shared" si="5"/>
        <v>87.3846153846154</v>
      </c>
      <c r="T7" s="7"/>
    </row>
    <row r="8" spans="1:20">
      <c r="A8" s="5" t="s">
        <v>28</v>
      </c>
      <c r="B8" s="7"/>
      <c r="C8" s="7"/>
      <c r="D8" s="7"/>
      <c r="E8" s="7"/>
      <c r="F8" s="9">
        <f t="shared" ref="F8:I8" si="6">AVERAGE(F3:F7)</f>
        <v>257.3447704</v>
      </c>
      <c r="G8" s="9">
        <f t="shared" si="6"/>
        <v>62</v>
      </c>
      <c r="H8" s="9">
        <f t="shared" si="6"/>
        <v>10</v>
      </c>
      <c r="I8" s="9">
        <f t="shared" si="6"/>
        <v>90.5846153846154</v>
      </c>
      <c r="J8" s="9">
        <f>2*G8*H8/(G8+H8)</f>
        <v>17.2222222222222</v>
      </c>
      <c r="K8" s="5" t="s">
        <v>28</v>
      </c>
      <c r="L8" s="7"/>
      <c r="M8" s="7"/>
      <c r="N8" s="7"/>
      <c r="O8" s="7"/>
      <c r="P8" s="9">
        <f t="shared" ref="P8:S8" si="7">AVERAGE(P3:P7)</f>
        <v>9.4605444</v>
      </c>
      <c r="Q8" s="9">
        <f t="shared" si="7"/>
        <v>44.8165676131778</v>
      </c>
      <c r="R8" s="9">
        <f t="shared" si="7"/>
        <v>81.875</v>
      </c>
      <c r="S8" s="9">
        <f t="shared" si="7"/>
        <v>88.2461538461539</v>
      </c>
      <c r="T8" s="9">
        <f>2*Q8*R8/(Q8+R8)</f>
        <v>57.9258200440368</v>
      </c>
    </row>
    <row r="9" spans="1:11">
      <c r="A9" s="8"/>
      <c r="K9" s="8"/>
    </row>
    <row r="10" spans="1:20">
      <c r="A10" s="6" t="s">
        <v>29</v>
      </c>
      <c r="B10" s="7">
        <v>19</v>
      </c>
      <c r="C10" s="7">
        <v>258</v>
      </c>
      <c r="D10" s="7">
        <v>2</v>
      </c>
      <c r="E10" s="7">
        <v>46</v>
      </c>
      <c r="F10" s="7">
        <v>279.245377</v>
      </c>
      <c r="G10" s="7">
        <f t="shared" ref="G10:G14" si="8">(B10)/(B10+D10)*100</f>
        <v>90.4761904761905</v>
      </c>
      <c r="H10" s="7">
        <f t="shared" ref="H10:H14" si="9">(B10)/(B10+E10)*100</f>
        <v>29.2307692307692</v>
      </c>
      <c r="I10" s="7">
        <f t="shared" ref="I10:I14" si="10">(B10+C10)/SUM(B10:E10)*100</f>
        <v>85.2307692307692</v>
      </c>
      <c r="J10" s="7"/>
      <c r="K10" s="6" t="s">
        <v>29</v>
      </c>
      <c r="L10" s="7">
        <v>57</v>
      </c>
      <c r="M10" s="7">
        <v>227</v>
      </c>
      <c r="N10" s="7">
        <v>33</v>
      </c>
      <c r="O10" s="7">
        <v>8</v>
      </c>
      <c r="P10" s="7">
        <v>10.120392</v>
      </c>
      <c r="Q10" s="7">
        <f t="shared" ref="Q10:Q14" si="11">(L10)/(L10+N10)*100</f>
        <v>63.3333333333333</v>
      </c>
      <c r="R10" s="7">
        <f t="shared" ref="R10:R14" si="12">(L10)/(L10+O10)*100</f>
        <v>87.6923076923077</v>
      </c>
      <c r="S10" s="7">
        <f t="shared" ref="S10:S14" si="13">(L10+M10)/SUM(L10:O10)*100</f>
        <v>87.3846153846154</v>
      </c>
      <c r="T10" s="7"/>
    </row>
    <row r="11" spans="1:20">
      <c r="A11" s="5"/>
      <c r="B11" s="7">
        <v>16</v>
      </c>
      <c r="C11" s="7">
        <v>258</v>
      </c>
      <c r="D11" s="7">
        <v>2</v>
      </c>
      <c r="E11" s="7">
        <v>49</v>
      </c>
      <c r="F11" s="7">
        <v>273.66066</v>
      </c>
      <c r="G11" s="7">
        <f t="shared" si="8"/>
        <v>88.8888888888889</v>
      </c>
      <c r="H11" s="7">
        <f t="shared" si="9"/>
        <v>24.6153846153846</v>
      </c>
      <c r="I11" s="7">
        <f t="shared" si="10"/>
        <v>84.3076923076923</v>
      </c>
      <c r="J11" s="7"/>
      <c r="K11" s="5"/>
      <c r="L11" s="7">
        <v>53</v>
      </c>
      <c r="M11" s="7">
        <v>225</v>
      </c>
      <c r="N11" s="7">
        <v>35</v>
      </c>
      <c r="O11" s="7">
        <v>12</v>
      </c>
      <c r="P11" s="7">
        <v>9.754181</v>
      </c>
      <c r="Q11" s="7">
        <f t="shared" si="11"/>
        <v>60.2272727272727</v>
      </c>
      <c r="R11" s="7">
        <f t="shared" si="12"/>
        <v>81.5384615384615</v>
      </c>
      <c r="S11" s="7">
        <f t="shared" si="13"/>
        <v>85.5384615384615</v>
      </c>
      <c r="T11" s="7"/>
    </row>
    <row r="12" spans="1:20">
      <c r="A12" s="5"/>
      <c r="B12" s="7">
        <v>18</v>
      </c>
      <c r="C12" s="7">
        <v>258</v>
      </c>
      <c r="D12" s="7">
        <v>2</v>
      </c>
      <c r="E12" s="7">
        <v>47</v>
      </c>
      <c r="F12" s="7">
        <v>277.173519</v>
      </c>
      <c r="G12" s="7">
        <f t="shared" si="8"/>
        <v>90</v>
      </c>
      <c r="H12" s="7">
        <f t="shared" si="9"/>
        <v>27.6923076923077</v>
      </c>
      <c r="I12" s="7">
        <f t="shared" si="10"/>
        <v>84.9230769230769</v>
      </c>
      <c r="J12" s="7"/>
      <c r="K12" s="5"/>
      <c r="L12" s="7">
        <v>57</v>
      </c>
      <c r="M12" s="7">
        <v>231</v>
      </c>
      <c r="N12" s="7">
        <v>29</v>
      </c>
      <c r="O12" s="7">
        <v>8</v>
      </c>
      <c r="P12" s="7">
        <v>9.831667</v>
      </c>
      <c r="Q12" s="7">
        <f t="shared" si="11"/>
        <v>66.2790697674419</v>
      </c>
      <c r="R12" s="7">
        <f t="shared" si="12"/>
        <v>87.6923076923077</v>
      </c>
      <c r="S12" s="7">
        <f t="shared" si="13"/>
        <v>88.6153846153846</v>
      </c>
      <c r="T12" s="7"/>
    </row>
    <row r="13" spans="1:20">
      <c r="A13" s="5"/>
      <c r="B13" s="7">
        <v>15</v>
      </c>
      <c r="C13" s="7">
        <v>258</v>
      </c>
      <c r="D13" s="7">
        <v>2</v>
      </c>
      <c r="E13" s="7">
        <v>50</v>
      </c>
      <c r="F13" s="7">
        <v>275.568008</v>
      </c>
      <c r="G13" s="7">
        <f t="shared" si="8"/>
        <v>88.2352941176471</v>
      </c>
      <c r="H13" s="7">
        <f t="shared" si="9"/>
        <v>23.0769230769231</v>
      </c>
      <c r="I13" s="7">
        <f t="shared" si="10"/>
        <v>84</v>
      </c>
      <c r="J13" s="7"/>
      <c r="K13" s="5"/>
      <c r="L13" s="7">
        <v>54</v>
      </c>
      <c r="M13" s="7">
        <v>226</v>
      </c>
      <c r="N13" s="7">
        <v>34</v>
      </c>
      <c r="O13" s="7">
        <v>11</v>
      </c>
      <c r="P13" s="7">
        <v>10.298729</v>
      </c>
      <c r="Q13" s="7">
        <f t="shared" si="11"/>
        <v>61.3636363636364</v>
      </c>
      <c r="R13" s="7">
        <f t="shared" si="12"/>
        <v>83.0769230769231</v>
      </c>
      <c r="S13" s="7">
        <f t="shared" si="13"/>
        <v>86.1538461538462</v>
      </c>
      <c r="T13" s="7"/>
    </row>
    <row r="14" spans="1:20">
      <c r="A14" s="5"/>
      <c r="B14" s="7">
        <v>14</v>
      </c>
      <c r="C14" s="7">
        <v>258</v>
      </c>
      <c r="D14" s="7">
        <v>2</v>
      </c>
      <c r="E14" s="7">
        <v>51</v>
      </c>
      <c r="F14" s="7">
        <v>280.165195</v>
      </c>
      <c r="G14" s="7">
        <f t="shared" si="8"/>
        <v>87.5</v>
      </c>
      <c r="H14" s="7">
        <f t="shared" si="9"/>
        <v>21.5384615384615</v>
      </c>
      <c r="I14" s="7">
        <f t="shared" si="10"/>
        <v>83.6923076923077</v>
      </c>
      <c r="J14" s="7"/>
      <c r="K14" s="5"/>
      <c r="L14" s="7">
        <v>58</v>
      </c>
      <c r="M14" s="7">
        <v>227</v>
      </c>
      <c r="N14" s="7">
        <v>33</v>
      </c>
      <c r="O14" s="7">
        <v>7</v>
      </c>
      <c r="P14" s="7">
        <v>9.662628</v>
      </c>
      <c r="Q14" s="7">
        <f t="shared" si="11"/>
        <v>63.7362637362637</v>
      </c>
      <c r="R14" s="7">
        <f t="shared" si="12"/>
        <v>89.2307692307692</v>
      </c>
      <c r="S14" s="7">
        <f t="shared" si="13"/>
        <v>87.6923076923077</v>
      </c>
      <c r="T14" s="7"/>
    </row>
    <row r="15" spans="1:20">
      <c r="A15" s="5" t="s">
        <v>28</v>
      </c>
      <c r="B15" s="7"/>
      <c r="C15" s="7"/>
      <c r="D15" s="7"/>
      <c r="E15" s="7"/>
      <c r="F15" s="9">
        <f t="shared" ref="F15:I15" si="14">AVERAGE(F10:F14)</f>
        <v>277.1625518</v>
      </c>
      <c r="G15" s="9">
        <f t="shared" si="14"/>
        <v>89.0200746965453</v>
      </c>
      <c r="H15" s="9">
        <f t="shared" si="14"/>
        <v>25.2307692307692</v>
      </c>
      <c r="I15" s="9">
        <f t="shared" si="14"/>
        <v>84.4307692307692</v>
      </c>
      <c r="J15" s="9">
        <f>2*G15*H15/(G15+H15)</f>
        <v>39.3177832980085</v>
      </c>
      <c r="K15" s="5" t="s">
        <v>28</v>
      </c>
      <c r="L15" s="7"/>
      <c r="M15" s="7"/>
      <c r="N15" s="7"/>
      <c r="O15" s="7"/>
      <c r="P15" s="9">
        <f t="shared" ref="P15:S15" si="15">AVERAGE(P10:P14)</f>
        <v>9.9335194</v>
      </c>
      <c r="Q15" s="9">
        <f t="shared" si="15"/>
        <v>62.9879151855896</v>
      </c>
      <c r="R15" s="9">
        <f t="shared" si="15"/>
        <v>85.8461538461538</v>
      </c>
      <c r="S15" s="9">
        <f t="shared" si="15"/>
        <v>87.0769230769231</v>
      </c>
      <c r="T15" s="9">
        <f>2*Q15*R15/(Q15+R15)</f>
        <v>72.6617271522335</v>
      </c>
    </row>
    <row r="16" spans="1:11">
      <c r="A16" s="8"/>
      <c r="K16" s="8"/>
    </row>
    <row r="17" spans="1:20">
      <c r="A17" s="6" t="s">
        <v>30</v>
      </c>
      <c r="B17" s="7">
        <v>40</v>
      </c>
      <c r="C17" s="7">
        <v>227</v>
      </c>
      <c r="D17" s="7">
        <v>1</v>
      </c>
      <c r="E17" s="7">
        <v>57</v>
      </c>
      <c r="F17" s="7">
        <v>294.305086</v>
      </c>
      <c r="G17" s="7">
        <f t="shared" ref="G17:G21" si="16">(B17)/(B17+D17)*100</f>
        <v>97.5609756097561</v>
      </c>
      <c r="H17" s="7">
        <f t="shared" ref="H17:H21" si="17">(B17)/(B17+E17)*100</f>
        <v>41.2371134020619</v>
      </c>
      <c r="I17" s="7">
        <f t="shared" ref="I17:I21" si="18">(B17+C17)/SUM(B17:E17)*100</f>
        <v>82.1538461538462</v>
      </c>
      <c r="J17" s="7"/>
      <c r="K17" s="6" t="s">
        <v>30</v>
      </c>
      <c r="L17" s="7">
        <v>87</v>
      </c>
      <c r="M17" s="7">
        <v>186</v>
      </c>
      <c r="N17" s="7">
        <v>42</v>
      </c>
      <c r="O17" s="7">
        <v>10</v>
      </c>
      <c r="P17" s="7">
        <v>8.860111</v>
      </c>
      <c r="Q17" s="7">
        <f t="shared" ref="Q17:Q21" si="19">(L17)/(L17+N17)*100</f>
        <v>67.4418604651163</v>
      </c>
      <c r="R17" s="7">
        <f t="shared" ref="R17:R21" si="20">(L17)/(L17+O17)*100</f>
        <v>89.6907216494845</v>
      </c>
      <c r="S17" s="7">
        <f t="shared" ref="S17:S21" si="21">(L17+M17)/SUM(L17:O17)*100</f>
        <v>84</v>
      </c>
      <c r="T17" s="7"/>
    </row>
    <row r="18" spans="1:20">
      <c r="A18" s="5"/>
      <c r="B18" s="7">
        <v>43</v>
      </c>
      <c r="C18" s="7">
        <v>227</v>
      </c>
      <c r="D18" s="7">
        <v>1</v>
      </c>
      <c r="E18" s="7">
        <v>54</v>
      </c>
      <c r="F18" s="7">
        <v>303.485632</v>
      </c>
      <c r="G18" s="7">
        <f t="shared" si="16"/>
        <v>97.7272727272727</v>
      </c>
      <c r="H18" s="7">
        <f t="shared" si="17"/>
        <v>44.3298969072165</v>
      </c>
      <c r="I18" s="7">
        <f t="shared" si="18"/>
        <v>83.0769230769231</v>
      </c>
      <c r="J18" s="7"/>
      <c r="K18" s="5"/>
      <c r="L18" s="7">
        <v>87</v>
      </c>
      <c r="M18" s="7">
        <v>189</v>
      </c>
      <c r="N18" s="7">
        <v>39</v>
      </c>
      <c r="O18" s="7">
        <v>10</v>
      </c>
      <c r="P18" s="7">
        <v>8.396864</v>
      </c>
      <c r="Q18" s="7">
        <f t="shared" si="19"/>
        <v>69.0476190476191</v>
      </c>
      <c r="R18" s="7">
        <f t="shared" si="20"/>
        <v>89.6907216494845</v>
      </c>
      <c r="S18" s="7">
        <f t="shared" si="21"/>
        <v>84.9230769230769</v>
      </c>
      <c r="T18" s="7"/>
    </row>
    <row r="19" spans="1:20">
      <c r="A19" s="5"/>
      <c r="B19" s="7">
        <v>35</v>
      </c>
      <c r="C19" s="7">
        <v>226</v>
      </c>
      <c r="D19" s="7">
        <v>2</v>
      </c>
      <c r="E19" s="7">
        <v>62</v>
      </c>
      <c r="F19" s="7">
        <v>296.207428</v>
      </c>
      <c r="G19" s="7">
        <f t="shared" si="16"/>
        <v>94.5945945945946</v>
      </c>
      <c r="H19" s="7">
        <f t="shared" si="17"/>
        <v>36.0824742268041</v>
      </c>
      <c r="I19" s="7">
        <f t="shared" si="18"/>
        <v>80.3076923076923</v>
      </c>
      <c r="J19" s="7"/>
      <c r="K19" s="5"/>
      <c r="L19" s="7">
        <v>85</v>
      </c>
      <c r="M19" s="7">
        <v>196</v>
      </c>
      <c r="N19" s="7">
        <v>32</v>
      </c>
      <c r="O19" s="7">
        <v>12</v>
      </c>
      <c r="P19" s="7">
        <v>10.623693</v>
      </c>
      <c r="Q19" s="7">
        <f t="shared" si="19"/>
        <v>72.6495726495726</v>
      </c>
      <c r="R19" s="7">
        <f t="shared" si="20"/>
        <v>87.6288659793814</v>
      </c>
      <c r="S19" s="7">
        <f t="shared" si="21"/>
        <v>86.4615384615385</v>
      </c>
      <c r="T19" s="7"/>
    </row>
    <row r="20" spans="1:20">
      <c r="A20" s="5"/>
      <c r="B20" s="7">
        <v>33</v>
      </c>
      <c r="C20" s="7">
        <v>225</v>
      </c>
      <c r="D20" s="7">
        <v>3</v>
      </c>
      <c r="E20" s="7">
        <v>64</v>
      </c>
      <c r="F20" s="7">
        <v>297.32275</v>
      </c>
      <c r="G20" s="7">
        <f t="shared" si="16"/>
        <v>91.6666666666667</v>
      </c>
      <c r="H20" s="7">
        <f t="shared" si="17"/>
        <v>34.020618556701</v>
      </c>
      <c r="I20" s="7">
        <f t="shared" si="18"/>
        <v>79.3846153846154</v>
      </c>
      <c r="J20" s="7"/>
      <c r="K20" s="5"/>
      <c r="L20" s="7">
        <v>85</v>
      </c>
      <c r="M20" s="7">
        <v>198</v>
      </c>
      <c r="N20" s="7">
        <v>30</v>
      </c>
      <c r="O20" s="7">
        <v>12</v>
      </c>
      <c r="P20" s="7">
        <v>10.668516</v>
      </c>
      <c r="Q20" s="7">
        <f t="shared" si="19"/>
        <v>73.9130434782609</v>
      </c>
      <c r="R20" s="7">
        <f t="shared" si="20"/>
        <v>87.6288659793814</v>
      </c>
      <c r="S20" s="7">
        <f t="shared" si="21"/>
        <v>87.0769230769231</v>
      </c>
      <c r="T20" s="7"/>
    </row>
    <row r="21" spans="1:20">
      <c r="A21" s="5"/>
      <c r="B21" s="7">
        <v>35</v>
      </c>
      <c r="C21" s="7">
        <v>225</v>
      </c>
      <c r="D21" s="7">
        <v>3</v>
      </c>
      <c r="E21" s="7">
        <v>62</v>
      </c>
      <c r="F21" s="7">
        <v>297.356367</v>
      </c>
      <c r="G21" s="7">
        <f t="shared" si="16"/>
        <v>92.1052631578947</v>
      </c>
      <c r="H21" s="7">
        <f t="shared" si="17"/>
        <v>36.0824742268041</v>
      </c>
      <c r="I21" s="7">
        <f t="shared" si="18"/>
        <v>80</v>
      </c>
      <c r="J21" s="7"/>
      <c r="K21" s="5"/>
      <c r="L21" s="7">
        <v>88</v>
      </c>
      <c r="M21" s="7">
        <v>196</v>
      </c>
      <c r="N21" s="7">
        <v>32</v>
      </c>
      <c r="O21" s="7">
        <v>9</v>
      </c>
      <c r="P21" s="7">
        <v>10.156631</v>
      </c>
      <c r="Q21" s="7">
        <f t="shared" si="19"/>
        <v>73.3333333333333</v>
      </c>
      <c r="R21" s="7">
        <f t="shared" si="20"/>
        <v>90.7216494845361</v>
      </c>
      <c r="S21" s="7">
        <f t="shared" si="21"/>
        <v>87.3846153846154</v>
      </c>
      <c r="T21" s="7"/>
    </row>
    <row r="22" spans="1:20">
      <c r="A22" s="5" t="s">
        <v>28</v>
      </c>
      <c r="B22" s="7"/>
      <c r="C22" s="7"/>
      <c r="D22" s="7"/>
      <c r="E22" s="7"/>
      <c r="F22" s="9">
        <f t="shared" ref="F22:I22" si="22">AVERAGE(F17:F21)</f>
        <v>297.7354526</v>
      </c>
      <c r="G22" s="9">
        <f t="shared" si="22"/>
        <v>94.730954551237</v>
      </c>
      <c r="H22" s="9">
        <f t="shared" si="22"/>
        <v>38.3505154639175</v>
      </c>
      <c r="I22" s="9">
        <f t="shared" si="22"/>
        <v>80.9846153846154</v>
      </c>
      <c r="J22" s="9">
        <f>2*G22*H22/(G22+H22)</f>
        <v>54.5978480252011</v>
      </c>
      <c r="K22" s="5" t="s">
        <v>28</v>
      </c>
      <c r="L22" s="7"/>
      <c r="M22" s="7"/>
      <c r="N22" s="7"/>
      <c r="O22" s="7"/>
      <c r="P22" s="9">
        <f t="shared" ref="P22:S22" si="23">AVERAGE(P17:P21)</f>
        <v>9.741163</v>
      </c>
      <c r="Q22" s="9">
        <f t="shared" si="23"/>
        <v>71.2770857947804</v>
      </c>
      <c r="R22" s="9">
        <f t="shared" si="23"/>
        <v>89.0721649484536</v>
      </c>
      <c r="S22" s="9">
        <f t="shared" si="23"/>
        <v>85.9692307692308</v>
      </c>
      <c r="T22" s="9">
        <f>2*Q22*R22/(Q22+R22)</f>
        <v>79.1872031023588</v>
      </c>
    </row>
    <row r="23" spans="1:11">
      <c r="A23" s="8"/>
      <c r="K23" s="8"/>
    </row>
    <row r="24" spans="1:20">
      <c r="A24" s="6" t="s">
        <v>31</v>
      </c>
      <c r="B24" s="7">
        <v>66</v>
      </c>
      <c r="C24" s="7">
        <v>193</v>
      </c>
      <c r="D24" s="7">
        <v>2</v>
      </c>
      <c r="E24" s="7">
        <v>64</v>
      </c>
      <c r="F24" s="7">
        <v>316.49065</v>
      </c>
      <c r="G24" s="7">
        <f t="shared" ref="G24:G28" si="24">(B24)/(B24+D24)*100</f>
        <v>97.0588235294118</v>
      </c>
      <c r="H24" s="7">
        <f t="shared" ref="H24:H28" si="25">(B24)/(B24+E24)*100</f>
        <v>50.7692307692308</v>
      </c>
      <c r="I24" s="7">
        <f t="shared" ref="I24:I28" si="26">(B24+C24)/SUM(B24:E24)*100</f>
        <v>79.6923076923077</v>
      </c>
      <c r="J24" s="7"/>
      <c r="K24" s="6" t="s">
        <v>31</v>
      </c>
      <c r="L24" s="7">
        <v>121</v>
      </c>
      <c r="M24" s="7">
        <v>160</v>
      </c>
      <c r="N24" s="7">
        <v>35</v>
      </c>
      <c r="O24" s="7">
        <v>9</v>
      </c>
      <c r="P24" s="7">
        <v>8.546591</v>
      </c>
      <c r="Q24" s="7">
        <f t="shared" ref="Q24:Q28" si="27">(L24)/(L24+N24)*100</f>
        <v>77.5641025641026</v>
      </c>
      <c r="R24" s="7">
        <f t="shared" ref="R24:R28" si="28">(L24)/(L24+O24)*100</f>
        <v>93.0769230769231</v>
      </c>
      <c r="S24" s="7">
        <f t="shared" ref="S24:S28" si="29">(L24+M24)/SUM(L24:O24)*100</f>
        <v>86.4615384615385</v>
      </c>
      <c r="T24" s="7"/>
    </row>
    <row r="25" spans="1:20">
      <c r="A25" s="5"/>
      <c r="B25" s="7">
        <v>74</v>
      </c>
      <c r="C25" s="7">
        <v>192</v>
      </c>
      <c r="D25" s="7">
        <v>3</v>
      </c>
      <c r="E25" s="7">
        <v>56</v>
      </c>
      <c r="F25" s="7">
        <v>320.589542</v>
      </c>
      <c r="G25" s="7">
        <f t="shared" si="24"/>
        <v>96.1038961038961</v>
      </c>
      <c r="H25" s="7">
        <f t="shared" si="25"/>
        <v>56.9230769230769</v>
      </c>
      <c r="I25" s="7">
        <f t="shared" si="26"/>
        <v>81.8461538461538</v>
      </c>
      <c r="J25" s="7"/>
      <c r="K25" s="5"/>
      <c r="L25" s="7">
        <v>114</v>
      </c>
      <c r="M25" s="7">
        <v>167</v>
      </c>
      <c r="N25" s="7">
        <v>28</v>
      </c>
      <c r="O25" s="7">
        <v>16</v>
      </c>
      <c r="P25" s="7">
        <v>10.271788</v>
      </c>
      <c r="Q25" s="7">
        <f t="shared" si="27"/>
        <v>80.2816901408451</v>
      </c>
      <c r="R25" s="7">
        <f t="shared" si="28"/>
        <v>87.6923076923077</v>
      </c>
      <c r="S25" s="7">
        <f t="shared" si="29"/>
        <v>86.4615384615385</v>
      </c>
      <c r="T25" s="7"/>
    </row>
    <row r="26" spans="1:20">
      <c r="A26" s="5"/>
      <c r="B26" s="7">
        <v>69</v>
      </c>
      <c r="C26" s="7">
        <v>192</v>
      </c>
      <c r="D26" s="7">
        <v>3</v>
      </c>
      <c r="E26" s="7">
        <v>61</v>
      </c>
      <c r="F26" s="7">
        <v>317.404985</v>
      </c>
      <c r="G26" s="7">
        <f t="shared" si="24"/>
        <v>95.8333333333333</v>
      </c>
      <c r="H26" s="7">
        <f t="shared" si="25"/>
        <v>53.0769230769231</v>
      </c>
      <c r="I26" s="7">
        <f t="shared" si="26"/>
        <v>80.3076923076923</v>
      </c>
      <c r="J26" s="7"/>
      <c r="K26" s="5"/>
      <c r="L26" s="7">
        <v>107</v>
      </c>
      <c r="M26" s="7">
        <v>167</v>
      </c>
      <c r="N26" s="7">
        <v>28</v>
      </c>
      <c r="O26" s="7">
        <v>23</v>
      </c>
      <c r="P26" s="7">
        <v>10.028124</v>
      </c>
      <c r="Q26" s="7">
        <f t="shared" si="27"/>
        <v>79.2592592592593</v>
      </c>
      <c r="R26" s="7">
        <f t="shared" si="28"/>
        <v>82.3076923076923</v>
      </c>
      <c r="S26" s="7">
        <f t="shared" si="29"/>
        <v>84.3076923076923</v>
      </c>
      <c r="T26" s="7"/>
    </row>
    <row r="27" spans="1:20">
      <c r="A27" s="5"/>
      <c r="B27" s="7">
        <v>71</v>
      </c>
      <c r="C27" s="7">
        <v>193</v>
      </c>
      <c r="D27" s="7">
        <v>2</v>
      </c>
      <c r="E27" s="7">
        <v>59</v>
      </c>
      <c r="F27" s="7">
        <v>315.160275</v>
      </c>
      <c r="G27" s="7">
        <f t="shared" si="24"/>
        <v>97.2602739726027</v>
      </c>
      <c r="H27" s="7">
        <f t="shared" si="25"/>
        <v>54.6153846153846</v>
      </c>
      <c r="I27" s="7">
        <f t="shared" si="26"/>
        <v>81.2307692307692</v>
      </c>
      <c r="J27" s="7"/>
      <c r="K27" s="5"/>
      <c r="L27" s="7">
        <v>115</v>
      </c>
      <c r="M27" s="7">
        <v>163</v>
      </c>
      <c r="N27" s="7">
        <v>32</v>
      </c>
      <c r="O27" s="7">
        <v>15</v>
      </c>
      <c r="P27" s="7">
        <v>10.052681</v>
      </c>
      <c r="Q27" s="7">
        <f t="shared" si="27"/>
        <v>78.2312925170068</v>
      </c>
      <c r="R27" s="7">
        <f t="shared" si="28"/>
        <v>88.4615384615385</v>
      </c>
      <c r="S27" s="7">
        <f t="shared" si="29"/>
        <v>85.5384615384615</v>
      </c>
      <c r="T27" s="7"/>
    </row>
    <row r="28" spans="1:20">
      <c r="A28" s="5"/>
      <c r="B28" s="7">
        <v>79</v>
      </c>
      <c r="C28" s="7">
        <v>194</v>
      </c>
      <c r="D28" s="7">
        <v>1</v>
      </c>
      <c r="E28" s="7">
        <v>51</v>
      </c>
      <c r="F28" s="7">
        <v>314.088345</v>
      </c>
      <c r="G28" s="7">
        <f t="shared" si="24"/>
        <v>98.75</v>
      </c>
      <c r="H28" s="7">
        <f t="shared" si="25"/>
        <v>60.7692307692308</v>
      </c>
      <c r="I28" s="7">
        <f t="shared" si="26"/>
        <v>84</v>
      </c>
      <c r="J28" s="7"/>
      <c r="K28" s="5"/>
      <c r="L28" s="7">
        <v>118</v>
      </c>
      <c r="M28" s="7">
        <v>161</v>
      </c>
      <c r="N28" s="7">
        <v>34</v>
      </c>
      <c r="O28" s="7">
        <v>12</v>
      </c>
      <c r="P28" s="7">
        <v>8.1985</v>
      </c>
      <c r="Q28" s="7">
        <f t="shared" si="27"/>
        <v>77.6315789473684</v>
      </c>
      <c r="R28" s="7">
        <f t="shared" si="28"/>
        <v>90.7692307692308</v>
      </c>
      <c r="S28" s="7">
        <f t="shared" si="29"/>
        <v>85.8461538461539</v>
      </c>
      <c r="T28" s="7"/>
    </row>
    <row r="29" spans="1:20">
      <c r="A29" s="5" t="s">
        <v>28</v>
      </c>
      <c r="B29" s="7"/>
      <c r="C29" s="7"/>
      <c r="D29" s="7"/>
      <c r="E29" s="7"/>
      <c r="F29" s="9">
        <f t="shared" ref="F29:I29" si="30">AVERAGE(F24:F28)</f>
        <v>316.7467594</v>
      </c>
      <c r="G29" s="9">
        <f t="shared" si="30"/>
        <v>97.0012653878488</v>
      </c>
      <c r="H29" s="9">
        <f t="shared" si="30"/>
        <v>55.2307692307692</v>
      </c>
      <c r="I29" s="9">
        <f t="shared" si="30"/>
        <v>81.4153846153846</v>
      </c>
      <c r="J29" s="9">
        <f>2*G29*H29/(G29+H29)</f>
        <v>70.3853760760767</v>
      </c>
      <c r="K29" s="5" t="s">
        <v>28</v>
      </c>
      <c r="L29" s="7"/>
      <c r="M29" s="7"/>
      <c r="N29" s="7"/>
      <c r="O29" s="7"/>
      <c r="P29" s="9">
        <f t="shared" ref="P29:S29" si="31">AVERAGE(P24:P28)</f>
        <v>9.4195368</v>
      </c>
      <c r="Q29" s="9">
        <f t="shared" si="31"/>
        <v>78.5935846857164</v>
      </c>
      <c r="R29" s="9">
        <f t="shared" si="31"/>
        <v>88.4615384615385</v>
      </c>
      <c r="S29" s="9">
        <f t="shared" si="31"/>
        <v>85.7230769230769</v>
      </c>
      <c r="T29" s="9">
        <f>2*Q29*R29/(Q29+R29)</f>
        <v>83.2361113328709</v>
      </c>
    </row>
    <row r="30" spans="1:11">
      <c r="A30" s="8"/>
      <c r="K30" s="8"/>
    </row>
    <row r="31" spans="1:20">
      <c r="A31" s="6" t="s">
        <v>32</v>
      </c>
      <c r="B31" s="7">
        <v>103</v>
      </c>
      <c r="C31" s="7">
        <v>162</v>
      </c>
      <c r="D31" s="7">
        <v>1</v>
      </c>
      <c r="E31" s="7">
        <v>59</v>
      </c>
      <c r="F31" s="7">
        <v>335.836172</v>
      </c>
      <c r="G31" s="7">
        <f t="shared" ref="G31:G35" si="32">(B31)/(B31+D31)*100</f>
        <v>99.0384615384615</v>
      </c>
      <c r="H31" s="7">
        <f t="shared" ref="H31:H35" si="33">(B31)/(B31+E31)*100</f>
        <v>63.5802469135803</v>
      </c>
      <c r="I31" s="7">
        <f t="shared" ref="I31:I35" si="34">(B31+C31)/SUM(B31:E31)*100</f>
        <v>81.5384615384615</v>
      </c>
      <c r="J31" s="7"/>
      <c r="K31" s="6" t="s">
        <v>32</v>
      </c>
      <c r="L31" s="7">
        <v>149</v>
      </c>
      <c r="M31" s="7">
        <v>132</v>
      </c>
      <c r="N31" s="7">
        <v>31</v>
      </c>
      <c r="O31" s="7">
        <v>13</v>
      </c>
      <c r="P31" s="7">
        <v>10.281324</v>
      </c>
      <c r="Q31" s="7">
        <f t="shared" ref="Q31:Q35" si="35">(L31)/(L31+N31)*100</f>
        <v>82.7777777777778</v>
      </c>
      <c r="R31" s="7">
        <f t="shared" ref="R31:R35" si="36">(L31)/(L31+O31)*100</f>
        <v>91.9753086419753</v>
      </c>
      <c r="S31" s="7">
        <f t="shared" ref="S31:S35" si="37">(L31+M31)/SUM(L31:O31)*100</f>
        <v>86.4615384615385</v>
      </c>
      <c r="T31" s="7"/>
    </row>
    <row r="32" spans="1:20">
      <c r="A32" s="5"/>
      <c r="B32" s="7">
        <v>111</v>
      </c>
      <c r="C32" s="7">
        <v>161</v>
      </c>
      <c r="D32" s="7">
        <v>2</v>
      </c>
      <c r="E32" s="7">
        <v>51</v>
      </c>
      <c r="F32" s="7">
        <v>336.058855</v>
      </c>
      <c r="G32" s="7">
        <f t="shared" si="32"/>
        <v>98.2300884955752</v>
      </c>
      <c r="H32" s="7">
        <f t="shared" si="33"/>
        <v>68.5185185185185</v>
      </c>
      <c r="I32" s="7">
        <f t="shared" si="34"/>
        <v>83.6923076923077</v>
      </c>
      <c r="J32" s="7"/>
      <c r="K32" s="5"/>
      <c r="L32" s="7">
        <v>150</v>
      </c>
      <c r="M32" s="7">
        <v>129</v>
      </c>
      <c r="N32" s="7">
        <v>34</v>
      </c>
      <c r="O32" s="7">
        <v>12</v>
      </c>
      <c r="P32" s="7">
        <v>8.69894</v>
      </c>
      <c r="Q32" s="7">
        <f t="shared" si="35"/>
        <v>81.5217391304348</v>
      </c>
      <c r="R32" s="7">
        <f t="shared" si="36"/>
        <v>92.5925925925926</v>
      </c>
      <c r="S32" s="7">
        <f t="shared" si="37"/>
        <v>85.8461538461539</v>
      </c>
      <c r="T32" s="7"/>
    </row>
    <row r="33" spans="1:20">
      <c r="A33" s="5"/>
      <c r="B33" s="7">
        <v>108</v>
      </c>
      <c r="C33" s="7">
        <v>161</v>
      </c>
      <c r="D33" s="7">
        <v>2</v>
      </c>
      <c r="E33" s="7">
        <v>54</v>
      </c>
      <c r="F33" s="7">
        <v>337.627888</v>
      </c>
      <c r="G33" s="7">
        <f t="shared" si="32"/>
        <v>98.1818181818182</v>
      </c>
      <c r="H33" s="7">
        <f t="shared" si="33"/>
        <v>66.6666666666667</v>
      </c>
      <c r="I33" s="7">
        <f t="shared" si="34"/>
        <v>82.7692307692308</v>
      </c>
      <c r="J33" s="7"/>
      <c r="K33" s="5"/>
      <c r="L33" s="7">
        <v>150</v>
      </c>
      <c r="M33" s="7">
        <v>132</v>
      </c>
      <c r="N33" s="7">
        <v>31</v>
      </c>
      <c r="O33" s="7">
        <v>12</v>
      </c>
      <c r="P33" s="7">
        <v>8.491039</v>
      </c>
      <c r="Q33" s="7">
        <f t="shared" si="35"/>
        <v>82.8729281767956</v>
      </c>
      <c r="R33" s="7">
        <f t="shared" si="36"/>
        <v>92.5925925925926</v>
      </c>
      <c r="S33" s="7">
        <f t="shared" si="37"/>
        <v>86.7692307692308</v>
      </c>
      <c r="T33" s="7"/>
    </row>
    <row r="34" spans="1:20">
      <c r="A34" s="5"/>
      <c r="B34" s="7">
        <v>107</v>
      </c>
      <c r="C34" s="7">
        <v>161</v>
      </c>
      <c r="D34" s="7">
        <v>2</v>
      </c>
      <c r="E34" s="7">
        <v>55</v>
      </c>
      <c r="F34" s="7">
        <v>333.291769</v>
      </c>
      <c r="G34" s="7">
        <f t="shared" si="32"/>
        <v>98.1651376146789</v>
      </c>
      <c r="H34" s="7">
        <f t="shared" si="33"/>
        <v>66.0493827160494</v>
      </c>
      <c r="I34" s="7">
        <f t="shared" si="34"/>
        <v>82.4615384615385</v>
      </c>
      <c r="J34" s="7"/>
      <c r="K34" s="5"/>
      <c r="L34" s="7">
        <v>142</v>
      </c>
      <c r="M34" s="7">
        <v>129</v>
      </c>
      <c r="N34" s="7">
        <v>34</v>
      </c>
      <c r="O34" s="7">
        <v>20</v>
      </c>
      <c r="P34" s="7">
        <v>10.1614</v>
      </c>
      <c r="Q34" s="7">
        <f t="shared" si="35"/>
        <v>80.6818181818182</v>
      </c>
      <c r="R34" s="7">
        <f t="shared" si="36"/>
        <v>87.6543209876543</v>
      </c>
      <c r="S34" s="7">
        <f t="shared" si="37"/>
        <v>83.3846153846154</v>
      </c>
      <c r="T34" s="7"/>
    </row>
    <row r="35" spans="1:20">
      <c r="A35" s="5"/>
      <c r="B35" s="7">
        <v>109</v>
      </c>
      <c r="C35" s="7">
        <v>162</v>
      </c>
      <c r="D35" s="7">
        <v>1</v>
      </c>
      <c r="E35" s="7">
        <v>53</v>
      </c>
      <c r="F35" s="7">
        <v>335.285425</v>
      </c>
      <c r="G35" s="7">
        <f t="shared" si="32"/>
        <v>99.0909090909091</v>
      </c>
      <c r="H35" s="7">
        <f t="shared" si="33"/>
        <v>67.2839506172839</v>
      </c>
      <c r="I35" s="7">
        <f t="shared" si="34"/>
        <v>83.3846153846154</v>
      </c>
      <c r="J35" s="7"/>
      <c r="K35" s="5"/>
      <c r="L35" s="7">
        <v>153</v>
      </c>
      <c r="M35" s="7">
        <v>124</v>
      </c>
      <c r="N35" s="7">
        <v>39</v>
      </c>
      <c r="O35" s="7">
        <v>9</v>
      </c>
      <c r="P35" s="7">
        <v>8.779049</v>
      </c>
      <c r="Q35" s="7">
        <f t="shared" si="35"/>
        <v>79.6875</v>
      </c>
      <c r="R35" s="7">
        <f t="shared" si="36"/>
        <v>94.4444444444444</v>
      </c>
      <c r="S35" s="7">
        <f t="shared" si="37"/>
        <v>85.2307692307692</v>
      </c>
      <c r="T35" s="7"/>
    </row>
    <row r="36" spans="1:20">
      <c r="A36" s="5" t="s">
        <v>28</v>
      </c>
      <c r="B36" s="7"/>
      <c r="C36" s="7"/>
      <c r="D36" s="7"/>
      <c r="E36" s="7"/>
      <c r="F36" s="9">
        <f t="shared" ref="F36:I36" si="38">AVERAGE(F31:F35)</f>
        <v>335.6200218</v>
      </c>
      <c r="G36" s="9">
        <f t="shared" si="38"/>
        <v>98.5412829842886</v>
      </c>
      <c r="H36" s="9">
        <f t="shared" si="38"/>
        <v>66.4197530864198</v>
      </c>
      <c r="I36" s="9">
        <f t="shared" si="38"/>
        <v>82.7692307692308</v>
      </c>
      <c r="J36" s="9">
        <f>2*G36*H36/(G36+H36)</f>
        <v>79.3531350255341</v>
      </c>
      <c r="K36" s="5" t="s">
        <v>28</v>
      </c>
      <c r="L36" s="7"/>
      <c r="M36" s="7"/>
      <c r="N36" s="7"/>
      <c r="O36" s="7"/>
      <c r="P36" s="9">
        <f t="shared" ref="P36:S36" si="39">AVERAGE(P31:P35)</f>
        <v>9.2823504</v>
      </c>
      <c r="Q36" s="9">
        <f t="shared" si="39"/>
        <v>81.5083526533653</v>
      </c>
      <c r="R36" s="9">
        <f t="shared" si="39"/>
        <v>91.8518518518519</v>
      </c>
      <c r="S36" s="9">
        <f t="shared" si="39"/>
        <v>85.5384615384615</v>
      </c>
      <c r="T36" s="9">
        <f>2*Q36*R36/(Q36+R36)</f>
        <v>86.3715309286001</v>
      </c>
    </row>
    <row r="37" spans="1:11">
      <c r="A37" s="8"/>
      <c r="K37" s="8"/>
    </row>
    <row r="38" spans="1:20">
      <c r="A38" s="6" t="s">
        <v>33</v>
      </c>
      <c r="B38" s="7">
        <v>160</v>
      </c>
      <c r="C38" s="7">
        <v>130</v>
      </c>
      <c r="D38" s="7">
        <v>0</v>
      </c>
      <c r="E38" s="7">
        <v>35</v>
      </c>
      <c r="F38" s="7">
        <v>354.924202</v>
      </c>
      <c r="G38" s="7">
        <f t="shared" ref="G38:G42" si="40">(B38)/(B38+D38)*100</f>
        <v>100</v>
      </c>
      <c r="H38" s="7">
        <f t="shared" ref="H38:H42" si="41">(B38)/(B38+E38)*100</f>
        <v>82.051282051282</v>
      </c>
      <c r="I38" s="7">
        <f t="shared" ref="I38:I42" si="42">(B38+C38)/SUM(B38:E38)*100</f>
        <v>89.2307692307692</v>
      </c>
      <c r="J38" s="7"/>
      <c r="K38" s="6" t="s">
        <v>33</v>
      </c>
      <c r="L38" s="7">
        <v>181</v>
      </c>
      <c r="M38" s="7">
        <v>98</v>
      </c>
      <c r="N38" s="7">
        <v>32</v>
      </c>
      <c r="O38" s="7">
        <v>14</v>
      </c>
      <c r="P38" s="7">
        <v>8.574247</v>
      </c>
      <c r="Q38" s="7">
        <f t="shared" ref="Q38:Q42" si="43">(L38)/(L38+N38)*100</f>
        <v>84.9765258215963</v>
      </c>
      <c r="R38" s="7">
        <f t="shared" ref="R38:R42" si="44">(L38)/(L38+O38)*100</f>
        <v>92.8205128205128</v>
      </c>
      <c r="S38" s="7">
        <f t="shared" ref="S38:S42" si="45">(L38+M38)/SUM(L38:O38)*100</f>
        <v>85.8461538461539</v>
      </c>
      <c r="T38" s="7"/>
    </row>
    <row r="39" spans="1:20">
      <c r="A39" s="5"/>
      <c r="B39" s="7">
        <v>163</v>
      </c>
      <c r="C39" s="7">
        <v>128</v>
      </c>
      <c r="D39" s="7">
        <v>2</v>
      </c>
      <c r="E39" s="7">
        <v>32</v>
      </c>
      <c r="F39" s="7">
        <v>358.244181</v>
      </c>
      <c r="G39" s="7">
        <f t="shared" si="40"/>
        <v>98.7878787878788</v>
      </c>
      <c r="H39" s="7">
        <f t="shared" si="41"/>
        <v>83.5897435897436</v>
      </c>
      <c r="I39" s="7">
        <f t="shared" si="42"/>
        <v>89.5384615384615</v>
      </c>
      <c r="J39" s="7"/>
      <c r="K39" s="5"/>
      <c r="L39" s="7">
        <v>182</v>
      </c>
      <c r="M39" s="7">
        <v>105</v>
      </c>
      <c r="N39" s="7">
        <v>25</v>
      </c>
      <c r="O39" s="7">
        <v>13</v>
      </c>
      <c r="P39" s="7">
        <v>8.481741</v>
      </c>
      <c r="Q39" s="7">
        <f t="shared" si="43"/>
        <v>87.9227053140097</v>
      </c>
      <c r="R39" s="7">
        <f t="shared" si="44"/>
        <v>93.3333333333333</v>
      </c>
      <c r="S39" s="7">
        <f t="shared" si="45"/>
        <v>88.3076923076923</v>
      </c>
      <c r="T39" s="7"/>
    </row>
    <row r="40" spans="1:20">
      <c r="A40" s="5"/>
      <c r="B40" s="7">
        <v>161</v>
      </c>
      <c r="C40" s="7">
        <v>129</v>
      </c>
      <c r="D40" s="7">
        <v>1</v>
      </c>
      <c r="E40" s="7">
        <v>34</v>
      </c>
      <c r="F40" s="7">
        <v>354.71487</v>
      </c>
      <c r="G40" s="7">
        <f t="shared" si="40"/>
        <v>99.3827160493827</v>
      </c>
      <c r="H40" s="7">
        <f t="shared" si="41"/>
        <v>82.5641025641026</v>
      </c>
      <c r="I40" s="7">
        <f t="shared" si="42"/>
        <v>89.2307692307692</v>
      </c>
      <c r="J40" s="7"/>
      <c r="K40" s="5"/>
      <c r="L40" s="7">
        <v>182</v>
      </c>
      <c r="M40" s="7">
        <v>103</v>
      </c>
      <c r="N40" s="7">
        <v>27</v>
      </c>
      <c r="O40" s="7">
        <v>13</v>
      </c>
      <c r="P40" s="7">
        <v>8.532763</v>
      </c>
      <c r="Q40" s="7">
        <f t="shared" si="43"/>
        <v>87.0813397129187</v>
      </c>
      <c r="R40" s="7">
        <f t="shared" si="44"/>
        <v>93.3333333333333</v>
      </c>
      <c r="S40" s="7">
        <f t="shared" si="45"/>
        <v>87.6923076923077</v>
      </c>
      <c r="T40" s="7"/>
    </row>
    <row r="41" spans="1:20">
      <c r="A41" s="5"/>
      <c r="B41" s="7">
        <v>164</v>
      </c>
      <c r="C41" s="7">
        <v>129</v>
      </c>
      <c r="D41" s="7">
        <v>1</v>
      </c>
      <c r="E41" s="7">
        <v>31</v>
      </c>
      <c r="F41" s="7">
        <v>356.435776</v>
      </c>
      <c r="G41" s="7">
        <f t="shared" si="40"/>
        <v>99.3939393939394</v>
      </c>
      <c r="H41" s="7">
        <f t="shared" si="41"/>
        <v>84.1025641025641</v>
      </c>
      <c r="I41" s="7">
        <f t="shared" si="42"/>
        <v>90.1538461538461</v>
      </c>
      <c r="J41" s="7"/>
      <c r="K41" s="5"/>
      <c r="L41" s="7">
        <v>182</v>
      </c>
      <c r="M41" s="7">
        <v>100</v>
      </c>
      <c r="N41" s="7">
        <v>30</v>
      </c>
      <c r="O41" s="7">
        <v>13</v>
      </c>
      <c r="P41" s="7">
        <v>8.630514</v>
      </c>
      <c r="Q41" s="7">
        <f t="shared" si="43"/>
        <v>85.8490566037736</v>
      </c>
      <c r="R41" s="7">
        <f t="shared" si="44"/>
        <v>93.3333333333333</v>
      </c>
      <c r="S41" s="7">
        <f t="shared" si="45"/>
        <v>86.7692307692308</v>
      </c>
      <c r="T41" s="7"/>
    </row>
    <row r="42" spans="1:20">
      <c r="A42" s="5"/>
      <c r="B42" s="7">
        <v>168</v>
      </c>
      <c r="C42" s="7">
        <v>130</v>
      </c>
      <c r="D42" s="7">
        <v>0</v>
      </c>
      <c r="E42" s="7">
        <v>27</v>
      </c>
      <c r="F42" s="7">
        <v>354.692936</v>
      </c>
      <c r="G42" s="7">
        <f t="shared" si="40"/>
        <v>100</v>
      </c>
      <c r="H42" s="7">
        <f t="shared" si="41"/>
        <v>86.1538461538462</v>
      </c>
      <c r="I42" s="7">
        <f t="shared" si="42"/>
        <v>91.6923076923077</v>
      </c>
      <c r="J42" s="7"/>
      <c r="K42" s="5"/>
      <c r="L42" s="7">
        <v>184</v>
      </c>
      <c r="M42" s="7">
        <v>97</v>
      </c>
      <c r="N42" s="7">
        <v>33</v>
      </c>
      <c r="O42" s="7">
        <v>11</v>
      </c>
      <c r="P42" s="7">
        <v>9.195805</v>
      </c>
      <c r="Q42" s="7">
        <f t="shared" si="43"/>
        <v>84.7926267281106</v>
      </c>
      <c r="R42" s="7">
        <f t="shared" si="44"/>
        <v>94.3589743589744</v>
      </c>
      <c r="S42" s="7">
        <f t="shared" si="45"/>
        <v>86.4615384615385</v>
      </c>
      <c r="T42" s="7"/>
    </row>
    <row r="43" spans="1:20">
      <c r="A43" s="5" t="s">
        <v>28</v>
      </c>
      <c r="B43" s="7"/>
      <c r="C43" s="7"/>
      <c r="D43" s="7"/>
      <c r="E43" s="7"/>
      <c r="F43" s="9">
        <f t="shared" ref="F43:I43" si="46">AVERAGE(F38:F42)</f>
        <v>355.802393</v>
      </c>
      <c r="G43" s="9">
        <f t="shared" si="46"/>
        <v>99.5129068462402</v>
      </c>
      <c r="H43" s="9">
        <f t="shared" si="46"/>
        <v>83.6923076923077</v>
      </c>
      <c r="I43" s="9">
        <f t="shared" si="46"/>
        <v>89.9692307692308</v>
      </c>
      <c r="J43" s="9">
        <f>2*G43*H43/(G43+H43)</f>
        <v>90.9195171120974</v>
      </c>
      <c r="K43" s="5" t="s">
        <v>28</v>
      </c>
      <c r="L43" s="7"/>
      <c r="M43" s="7"/>
      <c r="N43" s="7"/>
      <c r="O43" s="7"/>
      <c r="P43" s="9">
        <f t="shared" ref="P43:S43" si="47">AVERAGE(P38:P42)</f>
        <v>8.683014</v>
      </c>
      <c r="Q43" s="9">
        <f t="shared" si="47"/>
        <v>86.1244508360818</v>
      </c>
      <c r="R43" s="9">
        <f t="shared" si="47"/>
        <v>93.4358974358974</v>
      </c>
      <c r="S43" s="9">
        <f t="shared" si="47"/>
        <v>87.0153846153846</v>
      </c>
      <c r="T43" s="9">
        <f>2*Q43*R43/(Q43+R43)</f>
        <v>89.6313181889601</v>
      </c>
    </row>
    <row r="44" spans="1:11">
      <c r="A44" s="8"/>
      <c r="K44" s="8"/>
    </row>
    <row r="45" spans="1:20">
      <c r="A45" s="6" t="s">
        <v>34</v>
      </c>
      <c r="B45" s="7">
        <v>221</v>
      </c>
      <c r="C45" s="7">
        <v>96</v>
      </c>
      <c r="D45" s="7">
        <v>2</v>
      </c>
      <c r="E45" s="7">
        <v>6</v>
      </c>
      <c r="F45" s="7">
        <v>376.603842</v>
      </c>
      <c r="G45" s="7">
        <f t="shared" ref="G45:G49" si="48">(B45)/(B45+D45)*100</f>
        <v>99.1031390134529</v>
      </c>
      <c r="H45" s="7">
        <f t="shared" ref="H45:H49" si="49">(B45)/(B45+E45)*100</f>
        <v>97.3568281938326</v>
      </c>
      <c r="I45" s="7">
        <f t="shared" ref="I45:I49" si="50">(B45+C45)/SUM(B45:E45)*100</f>
        <v>97.5384615384615</v>
      </c>
      <c r="J45" s="7"/>
      <c r="K45" s="6" t="s">
        <v>34</v>
      </c>
      <c r="L45" s="7">
        <v>216</v>
      </c>
      <c r="M45" s="7">
        <v>74</v>
      </c>
      <c r="N45" s="7">
        <v>24</v>
      </c>
      <c r="O45" s="7">
        <v>11</v>
      </c>
      <c r="P45" s="7">
        <v>9.288549</v>
      </c>
      <c r="Q45" s="7">
        <f t="shared" ref="Q45:Q49" si="51">(L45)/(L45+N45)*100</f>
        <v>90</v>
      </c>
      <c r="R45" s="7">
        <f t="shared" ref="R45:R49" si="52">(L45)/(L45+O45)*100</f>
        <v>95.1541850220264</v>
      </c>
      <c r="S45" s="7">
        <f t="shared" ref="S45:S49" si="53">(L45+M45)/SUM(L45:O45)*100</f>
        <v>89.2307692307692</v>
      </c>
      <c r="T45" s="7"/>
    </row>
    <row r="46" spans="1:20">
      <c r="A46" s="5"/>
      <c r="B46" s="7">
        <v>221</v>
      </c>
      <c r="C46" s="7">
        <v>96</v>
      </c>
      <c r="D46" s="7">
        <v>2</v>
      </c>
      <c r="E46" s="7">
        <v>6</v>
      </c>
      <c r="F46" s="7">
        <v>375.190735</v>
      </c>
      <c r="G46" s="7">
        <f t="shared" si="48"/>
        <v>99.1031390134529</v>
      </c>
      <c r="H46" s="7">
        <f t="shared" si="49"/>
        <v>97.3568281938326</v>
      </c>
      <c r="I46" s="7">
        <f t="shared" si="50"/>
        <v>97.5384615384615</v>
      </c>
      <c r="J46" s="7"/>
      <c r="K46" s="5"/>
      <c r="L46" s="7">
        <v>214</v>
      </c>
      <c r="M46" s="7">
        <v>71</v>
      </c>
      <c r="N46" s="7">
        <v>27</v>
      </c>
      <c r="O46" s="7">
        <v>13</v>
      </c>
      <c r="P46" s="7">
        <v>8.546829</v>
      </c>
      <c r="Q46" s="7">
        <f t="shared" si="51"/>
        <v>88.7966804979253</v>
      </c>
      <c r="R46" s="7">
        <f t="shared" si="52"/>
        <v>94.273127753304</v>
      </c>
      <c r="S46" s="7">
        <f t="shared" si="53"/>
        <v>87.6923076923077</v>
      </c>
      <c r="T46" s="7"/>
    </row>
    <row r="47" spans="1:20">
      <c r="A47" s="5"/>
      <c r="B47" s="7">
        <v>220</v>
      </c>
      <c r="C47" s="7">
        <v>95</v>
      </c>
      <c r="D47" s="7">
        <v>3</v>
      </c>
      <c r="E47" s="7">
        <v>7</v>
      </c>
      <c r="F47" s="7">
        <v>374.644518</v>
      </c>
      <c r="G47" s="7">
        <f t="shared" si="48"/>
        <v>98.6547085201794</v>
      </c>
      <c r="H47" s="7">
        <f t="shared" si="49"/>
        <v>96.9162995594714</v>
      </c>
      <c r="I47" s="7">
        <f t="shared" si="50"/>
        <v>96.9230769230769</v>
      </c>
      <c r="J47" s="7"/>
      <c r="K47" s="5"/>
      <c r="L47" s="7">
        <v>214</v>
      </c>
      <c r="M47" s="7">
        <v>74</v>
      </c>
      <c r="N47" s="7">
        <v>24</v>
      </c>
      <c r="O47" s="7">
        <v>13</v>
      </c>
      <c r="P47" s="7">
        <v>8.818865</v>
      </c>
      <c r="Q47" s="7">
        <f t="shared" si="51"/>
        <v>89.9159663865546</v>
      </c>
      <c r="R47" s="7">
        <f t="shared" si="52"/>
        <v>94.273127753304</v>
      </c>
      <c r="S47" s="7">
        <f t="shared" si="53"/>
        <v>88.6153846153846</v>
      </c>
      <c r="T47" s="7"/>
    </row>
    <row r="48" spans="1:20">
      <c r="A48" s="5"/>
      <c r="B48" s="7">
        <v>222</v>
      </c>
      <c r="C48" s="7">
        <v>93</v>
      </c>
      <c r="D48" s="7">
        <v>5</v>
      </c>
      <c r="E48" s="7">
        <v>5</v>
      </c>
      <c r="F48" s="7">
        <v>377.733231</v>
      </c>
      <c r="G48" s="7">
        <f t="shared" si="48"/>
        <v>97.7973568281938</v>
      </c>
      <c r="H48" s="7">
        <f t="shared" si="49"/>
        <v>97.7973568281938</v>
      </c>
      <c r="I48" s="7">
        <f t="shared" si="50"/>
        <v>96.9230769230769</v>
      </c>
      <c r="J48" s="7"/>
      <c r="K48" s="5"/>
      <c r="L48" s="7">
        <v>216</v>
      </c>
      <c r="M48" s="7">
        <v>68</v>
      </c>
      <c r="N48" s="7">
        <v>30</v>
      </c>
      <c r="O48" s="7">
        <v>11</v>
      </c>
      <c r="P48" s="7">
        <v>10.678053</v>
      </c>
      <c r="Q48" s="7">
        <f t="shared" si="51"/>
        <v>87.8048780487805</v>
      </c>
      <c r="R48" s="7">
        <f t="shared" si="52"/>
        <v>95.1541850220264</v>
      </c>
      <c r="S48" s="7">
        <f t="shared" si="53"/>
        <v>87.3846153846154</v>
      </c>
      <c r="T48" s="7"/>
    </row>
    <row r="49" spans="1:20">
      <c r="A49" s="5"/>
      <c r="B49" s="7">
        <v>221</v>
      </c>
      <c r="C49" s="7">
        <v>96</v>
      </c>
      <c r="D49" s="7">
        <v>2</v>
      </c>
      <c r="E49" s="7">
        <v>6</v>
      </c>
      <c r="F49" s="7">
        <v>385.622263</v>
      </c>
      <c r="G49" s="7">
        <f t="shared" si="48"/>
        <v>99.1031390134529</v>
      </c>
      <c r="H49" s="7">
        <f t="shared" si="49"/>
        <v>97.3568281938326</v>
      </c>
      <c r="I49" s="7">
        <f t="shared" si="50"/>
        <v>97.5384615384615</v>
      </c>
      <c r="J49" s="7"/>
      <c r="K49" s="5"/>
      <c r="L49" s="7">
        <v>215</v>
      </c>
      <c r="M49" s="7">
        <v>68</v>
      </c>
      <c r="N49" s="7">
        <v>30</v>
      </c>
      <c r="O49" s="7">
        <v>12</v>
      </c>
      <c r="P49" s="7">
        <v>8.736849</v>
      </c>
      <c r="Q49" s="7">
        <f t="shared" si="51"/>
        <v>87.7551020408163</v>
      </c>
      <c r="R49" s="7">
        <f t="shared" si="52"/>
        <v>94.7136563876652</v>
      </c>
      <c r="S49" s="7">
        <f t="shared" si="53"/>
        <v>87.0769230769231</v>
      </c>
      <c r="T49" s="7"/>
    </row>
    <row r="50" spans="1:20">
      <c r="A50" s="5" t="s">
        <v>28</v>
      </c>
      <c r="B50" s="7"/>
      <c r="C50" s="7"/>
      <c r="D50" s="7"/>
      <c r="E50" s="7"/>
      <c r="F50" s="9">
        <f t="shared" ref="F50:I50" si="54">AVERAGE(F45:F49)</f>
        <v>377.9589178</v>
      </c>
      <c r="G50" s="9">
        <f t="shared" si="54"/>
        <v>98.7522964777464</v>
      </c>
      <c r="H50" s="9">
        <f t="shared" si="54"/>
        <v>97.3568281938326</v>
      </c>
      <c r="I50" s="9">
        <f t="shared" si="54"/>
        <v>97.2923076923077</v>
      </c>
      <c r="J50" s="9">
        <f>2*G50*H50/(G50+H50)</f>
        <v>98.0495974170621</v>
      </c>
      <c r="K50" s="5" t="s">
        <v>28</v>
      </c>
      <c r="L50" s="7"/>
      <c r="M50" s="7"/>
      <c r="N50" s="7"/>
      <c r="O50" s="7"/>
      <c r="P50" s="9">
        <f t="shared" ref="P50:S50" si="55">AVERAGE(P45:P49)</f>
        <v>9.213829</v>
      </c>
      <c r="Q50" s="9">
        <f t="shared" si="55"/>
        <v>88.8545253948153</v>
      </c>
      <c r="R50" s="9">
        <f t="shared" si="55"/>
        <v>94.7136563876652</v>
      </c>
      <c r="S50" s="9">
        <f t="shared" si="55"/>
        <v>88</v>
      </c>
      <c r="T50" s="9">
        <f>2*Q50*R50/(Q50+R50)</f>
        <v>91.6905849915303</v>
      </c>
    </row>
    <row r="51" spans="1:11">
      <c r="A51" s="8"/>
      <c r="K51" s="8"/>
    </row>
    <row r="52" spans="1:20">
      <c r="A52" s="6" t="s">
        <v>35</v>
      </c>
      <c r="B52" s="7">
        <v>260</v>
      </c>
      <c r="C52" s="7">
        <v>56</v>
      </c>
      <c r="D52" s="7">
        <v>9</v>
      </c>
      <c r="E52" s="7">
        <v>0</v>
      </c>
      <c r="F52" s="7">
        <v>394.124508</v>
      </c>
      <c r="G52" s="7">
        <f t="shared" ref="G52:G56" si="56">(B52)/(B52+D52)*100</f>
        <v>96.6542750929368</v>
      </c>
      <c r="H52" s="7">
        <f t="shared" ref="H52:H56" si="57">(B52)/(B52+E52)*100</f>
        <v>100</v>
      </c>
      <c r="I52" s="7">
        <f t="shared" ref="I52:I56" si="58">(B52+C52)/SUM(B52:E52)*100</f>
        <v>97.2307692307692</v>
      </c>
      <c r="J52" s="7"/>
      <c r="K52" s="6" t="s">
        <v>35</v>
      </c>
      <c r="L52" s="7">
        <v>252</v>
      </c>
      <c r="M52" s="7">
        <v>41</v>
      </c>
      <c r="N52" s="7">
        <v>24</v>
      </c>
      <c r="O52" s="7">
        <v>8</v>
      </c>
      <c r="P52" s="7">
        <v>8.540869</v>
      </c>
      <c r="Q52" s="7">
        <f t="shared" ref="Q52:Q56" si="59">(L52)/(L52+N52)*100</f>
        <v>91.304347826087</v>
      </c>
      <c r="R52" s="7">
        <f t="shared" ref="R52:R56" si="60">(L52)/(L52+O52)*100</f>
        <v>96.9230769230769</v>
      </c>
      <c r="S52" s="7">
        <f t="shared" ref="S52:S56" si="61">(L52+M52)/SUM(L52:O52)*100</f>
        <v>90.1538461538461</v>
      </c>
      <c r="T52" s="7"/>
    </row>
    <row r="53" spans="1:20">
      <c r="A53" s="5"/>
      <c r="B53" s="7">
        <v>260</v>
      </c>
      <c r="C53" s="7">
        <v>59</v>
      </c>
      <c r="D53" s="7">
        <v>6</v>
      </c>
      <c r="E53" s="7">
        <v>0</v>
      </c>
      <c r="F53" s="7">
        <v>397.637606</v>
      </c>
      <c r="G53" s="7">
        <f t="shared" si="56"/>
        <v>97.7443609022556</v>
      </c>
      <c r="H53" s="7">
        <f t="shared" si="57"/>
        <v>100</v>
      </c>
      <c r="I53" s="7">
        <f t="shared" si="58"/>
        <v>98.1538461538462</v>
      </c>
      <c r="J53" s="7"/>
      <c r="K53" s="5"/>
      <c r="L53" s="7">
        <v>252</v>
      </c>
      <c r="M53" s="7">
        <v>44</v>
      </c>
      <c r="N53" s="7">
        <v>21</v>
      </c>
      <c r="O53" s="7">
        <v>8</v>
      </c>
      <c r="P53" s="7">
        <v>8.921623</v>
      </c>
      <c r="Q53" s="7">
        <f t="shared" si="59"/>
        <v>92.3076923076923</v>
      </c>
      <c r="R53" s="7">
        <f t="shared" si="60"/>
        <v>96.9230769230769</v>
      </c>
      <c r="S53" s="7">
        <f t="shared" si="61"/>
        <v>91.0769230769231</v>
      </c>
      <c r="T53" s="7"/>
    </row>
    <row r="54" spans="1:20">
      <c r="A54" s="5"/>
      <c r="B54" s="7">
        <v>260</v>
      </c>
      <c r="C54" s="7">
        <v>57</v>
      </c>
      <c r="D54" s="7">
        <v>8</v>
      </c>
      <c r="E54" s="7">
        <v>0</v>
      </c>
      <c r="F54" s="7">
        <v>401.28088</v>
      </c>
      <c r="G54" s="7">
        <f t="shared" si="56"/>
        <v>97.0149253731343</v>
      </c>
      <c r="H54" s="7">
        <f t="shared" si="57"/>
        <v>100</v>
      </c>
      <c r="I54" s="7">
        <f t="shared" si="58"/>
        <v>97.5384615384615</v>
      </c>
      <c r="J54" s="7"/>
      <c r="K54" s="5"/>
      <c r="L54" s="7">
        <v>256</v>
      </c>
      <c r="M54" s="7">
        <v>42</v>
      </c>
      <c r="N54" s="7">
        <v>23</v>
      </c>
      <c r="O54" s="7">
        <v>4</v>
      </c>
      <c r="P54" s="7">
        <v>10.868311</v>
      </c>
      <c r="Q54" s="7">
        <f t="shared" si="59"/>
        <v>91.7562724014337</v>
      </c>
      <c r="R54" s="7">
        <f t="shared" si="60"/>
        <v>98.4615384615385</v>
      </c>
      <c r="S54" s="7">
        <f t="shared" si="61"/>
        <v>91.6923076923077</v>
      </c>
      <c r="T54" s="7"/>
    </row>
    <row r="55" spans="1:20">
      <c r="A55" s="5"/>
      <c r="B55" s="7">
        <v>260</v>
      </c>
      <c r="C55" s="7">
        <v>58</v>
      </c>
      <c r="D55" s="7">
        <v>7</v>
      </c>
      <c r="E55" s="7">
        <v>0</v>
      </c>
      <c r="F55" s="7">
        <v>397.30382</v>
      </c>
      <c r="G55" s="7">
        <f t="shared" si="56"/>
        <v>97.3782771535581</v>
      </c>
      <c r="H55" s="7">
        <f t="shared" si="57"/>
        <v>100</v>
      </c>
      <c r="I55" s="7">
        <f t="shared" si="58"/>
        <v>97.8461538461539</v>
      </c>
      <c r="J55" s="7"/>
      <c r="K55" s="5"/>
      <c r="L55" s="7">
        <v>251</v>
      </c>
      <c r="M55" s="7">
        <v>43</v>
      </c>
      <c r="N55" s="7">
        <v>22</v>
      </c>
      <c r="O55" s="7">
        <v>9</v>
      </c>
      <c r="P55" s="7">
        <v>8.803368</v>
      </c>
      <c r="Q55" s="7">
        <f t="shared" si="59"/>
        <v>91.9413919413919</v>
      </c>
      <c r="R55" s="7">
        <f t="shared" si="60"/>
        <v>96.5384615384615</v>
      </c>
      <c r="S55" s="7">
        <f t="shared" si="61"/>
        <v>90.4615384615385</v>
      </c>
      <c r="T55" s="7"/>
    </row>
    <row r="56" spans="1:20">
      <c r="A56" s="5"/>
      <c r="B56" s="7">
        <v>260</v>
      </c>
      <c r="C56" s="7">
        <v>56</v>
      </c>
      <c r="D56" s="7">
        <v>9</v>
      </c>
      <c r="E56" s="7">
        <v>0</v>
      </c>
      <c r="F56" s="7">
        <v>398.995876</v>
      </c>
      <c r="G56" s="7">
        <f t="shared" si="56"/>
        <v>96.6542750929368</v>
      </c>
      <c r="H56" s="7">
        <f t="shared" si="57"/>
        <v>100</v>
      </c>
      <c r="I56" s="7">
        <f t="shared" si="58"/>
        <v>97.2307692307692</v>
      </c>
      <c r="J56" s="7"/>
      <c r="K56" s="5"/>
      <c r="L56" s="7">
        <v>253</v>
      </c>
      <c r="M56" s="7">
        <v>42</v>
      </c>
      <c r="N56" s="7">
        <v>23</v>
      </c>
      <c r="O56" s="7">
        <v>7</v>
      </c>
      <c r="P56" s="7">
        <v>11.000872</v>
      </c>
      <c r="Q56" s="7">
        <f t="shared" si="59"/>
        <v>91.6666666666667</v>
      </c>
      <c r="R56" s="7">
        <f t="shared" si="60"/>
        <v>97.3076923076923</v>
      </c>
      <c r="S56" s="7">
        <f t="shared" si="61"/>
        <v>90.7692307692308</v>
      </c>
      <c r="T56" s="7"/>
    </row>
    <row r="57" spans="1:20">
      <c r="A57" s="5" t="s">
        <v>28</v>
      </c>
      <c r="B57" s="7"/>
      <c r="C57" s="7"/>
      <c r="D57" s="7"/>
      <c r="E57" s="7"/>
      <c r="F57" s="9">
        <f t="shared" ref="F57:I57" si="62">AVERAGE(F52:F56)</f>
        <v>397.868538</v>
      </c>
      <c r="G57" s="9">
        <f t="shared" si="62"/>
        <v>97.0892227229643</v>
      </c>
      <c r="H57" s="9">
        <f t="shared" si="62"/>
        <v>100</v>
      </c>
      <c r="I57" s="9">
        <f t="shared" si="62"/>
        <v>97.6</v>
      </c>
      <c r="J57" s="9">
        <f>2*G57*H57/(G57+H57)</f>
        <v>98.5231169737134</v>
      </c>
      <c r="K57" s="5" t="s">
        <v>28</v>
      </c>
      <c r="L57" s="7"/>
      <c r="M57" s="7"/>
      <c r="N57" s="7"/>
      <c r="O57" s="7"/>
      <c r="P57" s="9">
        <f t="shared" ref="P57:S57" si="63">AVERAGE(P52:P56)</f>
        <v>9.6270086</v>
      </c>
      <c r="Q57" s="9">
        <f t="shared" si="63"/>
        <v>91.7952742286543</v>
      </c>
      <c r="R57" s="9">
        <f t="shared" si="63"/>
        <v>97.2307692307692</v>
      </c>
      <c r="S57" s="9">
        <f t="shared" si="63"/>
        <v>90.8307692307692</v>
      </c>
      <c r="T57" s="9">
        <f>2*Q57*R57/(Q57+R57)</f>
        <v>94.4348721652991</v>
      </c>
    </row>
    <row r="58" spans="1:11">
      <c r="A58" s="8"/>
      <c r="K58" s="8"/>
    </row>
    <row r="59" spans="1:20">
      <c r="A59" s="6" t="s">
        <v>36</v>
      </c>
      <c r="B59" s="7">
        <v>292</v>
      </c>
      <c r="C59" s="7">
        <v>0</v>
      </c>
      <c r="D59" s="7">
        <v>33</v>
      </c>
      <c r="E59" s="7">
        <v>0</v>
      </c>
      <c r="F59" s="7">
        <v>412.507534</v>
      </c>
      <c r="G59" s="7">
        <f t="shared" ref="G59:G63" si="64">(B59)/(B59+D59)*100</f>
        <v>89.8461538461538</v>
      </c>
      <c r="H59" s="7">
        <f t="shared" ref="H59:H63" si="65">(B59)/(B59+E59)*100</f>
        <v>100</v>
      </c>
      <c r="I59" s="7">
        <f t="shared" ref="I59:I63" si="66">(B59+C59)/SUM(B59:E59)*100</f>
        <v>89.8461538461538</v>
      </c>
      <c r="J59" s="7"/>
      <c r="K59" s="6" t="s">
        <v>36</v>
      </c>
      <c r="L59" s="7">
        <v>239</v>
      </c>
      <c r="M59" s="7">
        <v>31</v>
      </c>
      <c r="N59" s="7">
        <v>2</v>
      </c>
      <c r="O59" s="7">
        <v>53</v>
      </c>
      <c r="P59" s="7">
        <v>8.918762</v>
      </c>
      <c r="Q59" s="7">
        <f t="shared" ref="Q59:Q63" si="67">(L59)/(L59+N59)*100</f>
        <v>99.1701244813278</v>
      </c>
      <c r="R59" s="7">
        <f t="shared" ref="R59:R63" si="68">(L59)/(L59+O59)*100</f>
        <v>81.8493150684932</v>
      </c>
      <c r="S59" s="7">
        <f t="shared" ref="S59:S63" si="69">(L59+M59)/SUM(L59:O59)*100</f>
        <v>83.0769230769231</v>
      </c>
      <c r="T59" s="7"/>
    </row>
    <row r="60" spans="1:20">
      <c r="A60" s="5"/>
      <c r="B60" s="7">
        <v>292</v>
      </c>
      <c r="C60" s="7">
        <v>0</v>
      </c>
      <c r="D60" s="7">
        <v>33</v>
      </c>
      <c r="E60" s="7">
        <v>0</v>
      </c>
      <c r="F60" s="7">
        <v>415.661812</v>
      </c>
      <c r="G60" s="7">
        <f t="shared" si="64"/>
        <v>89.8461538461538</v>
      </c>
      <c r="H60" s="7">
        <f t="shared" si="65"/>
        <v>100</v>
      </c>
      <c r="I60" s="7">
        <f t="shared" si="66"/>
        <v>89.8461538461538</v>
      </c>
      <c r="J60" s="7"/>
      <c r="K60" s="5"/>
      <c r="L60" s="7">
        <v>243</v>
      </c>
      <c r="M60" s="7">
        <v>32</v>
      </c>
      <c r="N60" s="7">
        <v>1</v>
      </c>
      <c r="O60" s="7">
        <v>49</v>
      </c>
      <c r="P60" s="7">
        <v>8.810282</v>
      </c>
      <c r="Q60" s="7">
        <f t="shared" si="67"/>
        <v>99.5901639344262</v>
      </c>
      <c r="R60" s="7">
        <f t="shared" si="68"/>
        <v>83.2191780821918</v>
      </c>
      <c r="S60" s="7">
        <f t="shared" si="69"/>
        <v>84.6153846153846</v>
      </c>
      <c r="T60" s="7"/>
    </row>
    <row r="61" spans="1:20">
      <c r="A61" s="5"/>
      <c r="B61" s="7">
        <v>292</v>
      </c>
      <c r="C61" s="7">
        <v>0</v>
      </c>
      <c r="D61" s="7">
        <v>33</v>
      </c>
      <c r="E61" s="7">
        <v>0</v>
      </c>
      <c r="F61" s="7">
        <v>412.522078</v>
      </c>
      <c r="G61" s="7">
        <f t="shared" si="64"/>
        <v>89.8461538461538</v>
      </c>
      <c r="H61" s="7">
        <f t="shared" si="65"/>
        <v>100</v>
      </c>
      <c r="I61" s="7">
        <f t="shared" si="66"/>
        <v>89.8461538461538</v>
      </c>
      <c r="J61" s="7"/>
      <c r="K61" s="5"/>
      <c r="L61" s="7">
        <v>243</v>
      </c>
      <c r="M61" s="7">
        <v>28</v>
      </c>
      <c r="N61" s="7">
        <v>5</v>
      </c>
      <c r="O61" s="7">
        <v>49</v>
      </c>
      <c r="P61" s="7">
        <v>8.914232</v>
      </c>
      <c r="Q61" s="7">
        <f t="shared" si="67"/>
        <v>97.9838709677419</v>
      </c>
      <c r="R61" s="7">
        <f t="shared" si="68"/>
        <v>83.2191780821918</v>
      </c>
      <c r="S61" s="7">
        <f t="shared" si="69"/>
        <v>83.3846153846154</v>
      </c>
      <c r="T61" s="7"/>
    </row>
    <row r="62" spans="1:20">
      <c r="A62" s="5"/>
      <c r="B62" s="7">
        <v>292</v>
      </c>
      <c r="C62" s="7">
        <v>0</v>
      </c>
      <c r="D62" s="7">
        <v>33</v>
      </c>
      <c r="E62" s="7">
        <v>0</v>
      </c>
      <c r="F62" s="7">
        <v>413.282156</v>
      </c>
      <c r="G62" s="7">
        <f t="shared" si="64"/>
        <v>89.8461538461538</v>
      </c>
      <c r="H62" s="7">
        <f t="shared" si="65"/>
        <v>100</v>
      </c>
      <c r="I62" s="7">
        <f t="shared" si="66"/>
        <v>89.8461538461538</v>
      </c>
      <c r="J62" s="7"/>
      <c r="K62" s="5"/>
      <c r="L62" s="7">
        <v>242</v>
      </c>
      <c r="M62" s="7">
        <v>31</v>
      </c>
      <c r="N62" s="7">
        <v>2</v>
      </c>
      <c r="O62" s="7">
        <v>50</v>
      </c>
      <c r="P62" s="7">
        <v>9.15575</v>
      </c>
      <c r="Q62" s="7">
        <f t="shared" si="67"/>
        <v>99.1803278688525</v>
      </c>
      <c r="R62" s="7">
        <f t="shared" si="68"/>
        <v>82.8767123287671</v>
      </c>
      <c r="S62" s="7">
        <f t="shared" si="69"/>
        <v>84</v>
      </c>
      <c r="T62" s="7"/>
    </row>
    <row r="63" spans="1:20">
      <c r="A63" s="5"/>
      <c r="B63" s="7">
        <v>292</v>
      </c>
      <c r="C63" s="7">
        <v>0</v>
      </c>
      <c r="D63" s="7">
        <v>33</v>
      </c>
      <c r="E63" s="7">
        <v>0</v>
      </c>
      <c r="F63" s="7">
        <v>412.390232</v>
      </c>
      <c r="G63" s="7">
        <f t="shared" si="64"/>
        <v>89.8461538461538</v>
      </c>
      <c r="H63" s="7">
        <f t="shared" si="65"/>
        <v>100</v>
      </c>
      <c r="I63" s="7">
        <f t="shared" si="66"/>
        <v>89.8461538461538</v>
      </c>
      <c r="J63" s="7"/>
      <c r="K63" s="5"/>
      <c r="L63" s="7">
        <v>212</v>
      </c>
      <c r="M63" s="7">
        <v>29</v>
      </c>
      <c r="N63" s="7">
        <v>4</v>
      </c>
      <c r="O63" s="7">
        <v>80</v>
      </c>
      <c r="P63" s="7">
        <v>10.985136</v>
      </c>
      <c r="Q63" s="7">
        <f t="shared" si="67"/>
        <v>98.1481481481482</v>
      </c>
      <c r="R63" s="7">
        <f t="shared" si="68"/>
        <v>72.6027397260274</v>
      </c>
      <c r="S63" s="7">
        <f t="shared" si="69"/>
        <v>74.1538461538462</v>
      </c>
      <c r="T63" s="7"/>
    </row>
    <row r="64" spans="1:20">
      <c r="A64" s="5" t="s">
        <v>28</v>
      </c>
      <c r="B64" s="7"/>
      <c r="C64" s="7"/>
      <c r="D64" s="7"/>
      <c r="E64" s="7"/>
      <c r="F64" s="9">
        <f t="shared" ref="F64:I64" si="70">AVERAGE(F59:F63)</f>
        <v>413.2727624</v>
      </c>
      <c r="G64" s="9">
        <f t="shared" si="70"/>
        <v>89.8461538461538</v>
      </c>
      <c r="H64" s="9">
        <f t="shared" si="70"/>
        <v>100</v>
      </c>
      <c r="I64" s="9">
        <f t="shared" si="70"/>
        <v>89.8461538461538</v>
      </c>
      <c r="J64" s="9">
        <f>2*G64*H64/(G64+H64)</f>
        <v>94.6515397082658</v>
      </c>
      <c r="K64" s="5" t="s">
        <v>28</v>
      </c>
      <c r="L64" s="7"/>
      <c r="M64" s="7"/>
      <c r="N64" s="7"/>
      <c r="O64" s="7"/>
      <c r="P64" s="9">
        <f t="shared" ref="P64:S64" si="71">AVERAGE(P59:P63)</f>
        <v>9.3568324</v>
      </c>
      <c r="Q64" s="9">
        <f t="shared" si="71"/>
        <v>98.8145270800993</v>
      </c>
      <c r="R64" s="9">
        <f t="shared" si="71"/>
        <v>80.7534246575342</v>
      </c>
      <c r="S64" s="9">
        <f t="shared" si="71"/>
        <v>81.8461538461538</v>
      </c>
      <c r="T64" s="9">
        <f>2*Q64*R64/(Q64+R64)</f>
        <v>88.8756750903042</v>
      </c>
    </row>
  </sheetData>
  <mergeCells count="20">
    <mergeCell ref="A1:J1"/>
    <mergeCell ref="K1:T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  <mergeCell ref="K3:K7"/>
    <mergeCell ref="K10:K14"/>
    <mergeCell ref="K17:K21"/>
    <mergeCell ref="K24:K28"/>
    <mergeCell ref="K31:K35"/>
    <mergeCell ref="K38:K42"/>
    <mergeCell ref="K45:K49"/>
    <mergeCell ref="K52:K56"/>
    <mergeCell ref="K59:K6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zoomScale="115" zoomScaleNormal="115" topLeftCell="A37" workbookViewId="0">
      <selection activeCell="L63" sqref="L63:P63"/>
    </sheetView>
  </sheetViews>
  <sheetFormatPr defaultColWidth="9" defaultRowHeight="13.8"/>
  <cols>
    <col min="1" max="1" width="9" style="2"/>
    <col min="7" max="7" width="12.5666666666667"/>
    <col min="9" max="10" width="12.5666666666667"/>
    <col min="11" max="11" width="9" style="2"/>
    <col min="17" max="17" width="12.5666666666667"/>
    <col min="19" max="20" width="12.5666666666667"/>
  </cols>
  <sheetData>
    <row r="1" ht="19.2" spans="1:20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</row>
    <row r="2" s="3" customFormat="1" spans="1:20">
      <c r="A2" s="5"/>
      <c r="B2" s="5" t="s">
        <v>23</v>
      </c>
      <c r="C2" s="5" t="s">
        <v>24</v>
      </c>
      <c r="D2" s="5" t="s">
        <v>25</v>
      </c>
      <c r="E2" s="5" t="s">
        <v>26</v>
      </c>
      <c r="F2" s="5" t="s">
        <v>0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 t="s">
        <v>23</v>
      </c>
      <c r="M2" s="5" t="s">
        <v>24</v>
      </c>
      <c r="N2" s="5" t="s">
        <v>25</v>
      </c>
      <c r="O2" s="5" t="s">
        <v>26</v>
      </c>
      <c r="P2" s="5" t="s">
        <v>0</v>
      </c>
      <c r="Q2" s="5" t="s">
        <v>19</v>
      </c>
      <c r="R2" s="5" t="s">
        <v>20</v>
      </c>
      <c r="S2" s="5" t="s">
        <v>21</v>
      </c>
      <c r="T2" s="5" t="s">
        <v>22</v>
      </c>
    </row>
    <row r="3" spans="1:20">
      <c r="A3" s="6" t="s">
        <v>27</v>
      </c>
      <c r="B3" s="7">
        <v>32</v>
      </c>
      <c r="C3" s="7">
        <v>244</v>
      </c>
      <c r="D3" s="7">
        <v>49</v>
      </c>
      <c r="E3" s="7">
        <v>0</v>
      </c>
      <c r="F3" s="7">
        <v>1110.334396</v>
      </c>
      <c r="G3" s="7">
        <f t="shared" ref="G3:G7" si="0">(B3)/(B3+D3)*100</f>
        <v>39.5061728395062</v>
      </c>
      <c r="H3" s="7">
        <f t="shared" ref="H3:H7" si="1">(B3)/(B3+E3)*100</f>
        <v>100</v>
      </c>
      <c r="I3" s="7">
        <f t="shared" ref="I3:I7" si="2">(B3+C3)/SUM(B3:E3)*100</f>
        <v>84.9230769230769</v>
      </c>
      <c r="J3" s="7"/>
      <c r="K3" s="6" t="s">
        <v>27</v>
      </c>
      <c r="L3" s="7">
        <v>30</v>
      </c>
      <c r="M3" s="7">
        <v>161</v>
      </c>
      <c r="N3" s="7">
        <v>132</v>
      </c>
      <c r="O3" s="7">
        <v>2</v>
      </c>
      <c r="P3" s="7">
        <v>282.62949</v>
      </c>
      <c r="Q3" s="7">
        <f t="shared" ref="Q3:Q7" si="3">(L3)/(L3+N3)*100</f>
        <v>18.5185185185185</v>
      </c>
      <c r="R3" s="7">
        <f t="shared" ref="R3:R7" si="4">(L3)/(L3+O3)*100</f>
        <v>93.75</v>
      </c>
      <c r="S3" s="7">
        <f t="shared" ref="S3:S7" si="5">(L3+M3)/SUM(L3:O3)*100</f>
        <v>58.7692307692308</v>
      </c>
      <c r="T3" s="7"/>
    </row>
    <row r="4" spans="1:20">
      <c r="A4" s="5"/>
      <c r="B4" s="7">
        <v>32</v>
      </c>
      <c r="C4" s="7">
        <v>251</v>
      </c>
      <c r="D4" s="7">
        <v>42</v>
      </c>
      <c r="E4" s="7">
        <v>0</v>
      </c>
      <c r="F4" s="7">
        <v>1111.912727</v>
      </c>
      <c r="G4" s="7">
        <f t="shared" si="0"/>
        <v>43.2432432432432</v>
      </c>
      <c r="H4" s="7">
        <f t="shared" si="1"/>
        <v>100</v>
      </c>
      <c r="I4" s="7">
        <f t="shared" si="2"/>
        <v>87.0769230769231</v>
      </c>
      <c r="J4" s="7"/>
      <c r="K4" s="5"/>
      <c r="L4" s="7">
        <v>30</v>
      </c>
      <c r="M4" s="7">
        <v>202</v>
      </c>
      <c r="N4" s="7">
        <v>91</v>
      </c>
      <c r="O4" s="7">
        <v>2</v>
      </c>
      <c r="P4" s="7">
        <v>238.071203</v>
      </c>
      <c r="Q4" s="7">
        <f t="shared" si="3"/>
        <v>24.7933884297521</v>
      </c>
      <c r="R4" s="7">
        <f t="shared" si="4"/>
        <v>93.75</v>
      </c>
      <c r="S4" s="7">
        <f t="shared" si="5"/>
        <v>71.3846153846154</v>
      </c>
      <c r="T4" s="7"/>
    </row>
    <row r="5" spans="1:20">
      <c r="A5" s="5"/>
      <c r="B5" s="7">
        <v>32</v>
      </c>
      <c r="C5" s="7">
        <v>257</v>
      </c>
      <c r="D5" s="7">
        <v>36</v>
      </c>
      <c r="E5" s="7">
        <v>0</v>
      </c>
      <c r="F5" s="7">
        <v>1122.891188</v>
      </c>
      <c r="G5" s="7">
        <f t="shared" si="0"/>
        <v>47.0588235294118</v>
      </c>
      <c r="H5" s="7">
        <f t="shared" si="1"/>
        <v>100</v>
      </c>
      <c r="I5" s="7">
        <f t="shared" si="2"/>
        <v>88.9230769230769</v>
      </c>
      <c r="J5" s="7"/>
      <c r="K5" s="5"/>
      <c r="L5" s="7">
        <v>30</v>
      </c>
      <c r="M5" s="7">
        <v>186</v>
      </c>
      <c r="N5" s="7">
        <v>107</v>
      </c>
      <c r="O5" s="7">
        <v>2</v>
      </c>
      <c r="P5" s="7">
        <v>288.180828</v>
      </c>
      <c r="Q5" s="7">
        <f t="shared" si="3"/>
        <v>21.8978102189781</v>
      </c>
      <c r="R5" s="7">
        <f t="shared" si="4"/>
        <v>93.75</v>
      </c>
      <c r="S5" s="7">
        <f t="shared" si="5"/>
        <v>66.4615384615385</v>
      </c>
      <c r="T5" s="7"/>
    </row>
    <row r="6" spans="1:20">
      <c r="A6" s="5"/>
      <c r="B6" s="7">
        <v>32</v>
      </c>
      <c r="C6" s="7">
        <v>259</v>
      </c>
      <c r="D6" s="7">
        <v>34</v>
      </c>
      <c r="E6" s="7">
        <v>0</v>
      </c>
      <c r="F6" s="7">
        <v>1120.583057</v>
      </c>
      <c r="G6" s="7">
        <f t="shared" si="0"/>
        <v>48.4848484848485</v>
      </c>
      <c r="H6" s="7">
        <f t="shared" si="1"/>
        <v>100</v>
      </c>
      <c r="I6" s="7">
        <f t="shared" si="2"/>
        <v>89.5384615384615</v>
      </c>
      <c r="J6" s="7"/>
      <c r="K6" s="5"/>
      <c r="L6" s="7">
        <v>32</v>
      </c>
      <c r="M6" s="7">
        <v>166</v>
      </c>
      <c r="N6" s="7">
        <v>127</v>
      </c>
      <c r="O6" s="7">
        <v>0</v>
      </c>
      <c r="P6" s="7">
        <v>284.320593</v>
      </c>
      <c r="Q6" s="7">
        <f t="shared" si="3"/>
        <v>20.125786163522</v>
      </c>
      <c r="R6" s="7">
        <f t="shared" si="4"/>
        <v>100</v>
      </c>
      <c r="S6" s="7">
        <f t="shared" si="5"/>
        <v>60.9230769230769</v>
      </c>
      <c r="T6" s="7"/>
    </row>
    <row r="7" spans="1:20">
      <c r="A7" s="5"/>
      <c r="B7" s="7">
        <v>31</v>
      </c>
      <c r="C7" s="7">
        <v>250</v>
      </c>
      <c r="D7" s="7">
        <v>43</v>
      </c>
      <c r="E7" s="7">
        <v>1</v>
      </c>
      <c r="F7" s="7">
        <v>1112.031221</v>
      </c>
      <c r="G7" s="7">
        <f t="shared" si="0"/>
        <v>41.8918918918919</v>
      </c>
      <c r="H7" s="7">
        <f t="shared" si="1"/>
        <v>96.875</v>
      </c>
      <c r="I7" s="7">
        <f t="shared" si="2"/>
        <v>86.4615384615385</v>
      </c>
      <c r="J7" s="7"/>
      <c r="K7" s="5"/>
      <c r="L7" s="7">
        <v>29</v>
      </c>
      <c r="M7" s="7">
        <v>162</v>
      </c>
      <c r="N7" s="7">
        <v>131</v>
      </c>
      <c r="O7" s="7">
        <v>3</v>
      </c>
      <c r="P7" s="7">
        <v>285.35223</v>
      </c>
      <c r="Q7" s="7">
        <f t="shared" si="3"/>
        <v>18.125</v>
      </c>
      <c r="R7" s="7">
        <f t="shared" si="4"/>
        <v>90.625</v>
      </c>
      <c r="S7" s="7">
        <f t="shared" si="5"/>
        <v>58.7692307692308</v>
      </c>
      <c r="T7" s="7"/>
    </row>
    <row r="8" spans="1:20">
      <c r="A8" s="5" t="s">
        <v>28</v>
      </c>
      <c r="B8" s="7"/>
      <c r="C8" s="7"/>
      <c r="D8" s="7"/>
      <c r="E8" s="7"/>
      <c r="F8" s="9">
        <f t="shared" ref="F8:I8" si="6">AVERAGE(F3:F7)</f>
        <v>1115.5505178</v>
      </c>
      <c r="G8" s="9">
        <f t="shared" si="6"/>
        <v>44.0369959977803</v>
      </c>
      <c r="H8" s="9">
        <f t="shared" si="6"/>
        <v>99.375</v>
      </c>
      <c r="I8" s="9">
        <f t="shared" si="6"/>
        <v>87.3846153846154</v>
      </c>
      <c r="J8" s="9">
        <f>2*G8*H8/(G8+H8)</f>
        <v>61.0294340697573</v>
      </c>
      <c r="K8" s="5" t="s">
        <v>28</v>
      </c>
      <c r="L8" s="7"/>
      <c r="M8" s="7"/>
      <c r="N8" s="7"/>
      <c r="O8" s="7"/>
      <c r="P8" s="9">
        <f t="shared" ref="P8:S8" si="7">AVERAGE(P3:P7)</f>
        <v>275.7108688</v>
      </c>
      <c r="Q8" s="9">
        <f t="shared" si="7"/>
        <v>20.6921006661541</v>
      </c>
      <c r="R8" s="9">
        <f t="shared" si="7"/>
        <v>94.375</v>
      </c>
      <c r="S8" s="9">
        <f t="shared" si="7"/>
        <v>63.2615384615385</v>
      </c>
      <c r="T8" s="9">
        <f>2*Q8*R8/(Q8+R8)</f>
        <v>33.9422300390454</v>
      </c>
    </row>
    <row r="9" spans="1:11">
      <c r="A9" s="8"/>
      <c r="K9" s="8"/>
    </row>
    <row r="10" spans="1:20">
      <c r="A10" s="6" t="s">
        <v>29</v>
      </c>
      <c r="B10" s="7">
        <v>65</v>
      </c>
      <c r="C10" s="7">
        <v>229</v>
      </c>
      <c r="D10" s="7">
        <v>31</v>
      </c>
      <c r="E10" s="7">
        <v>0</v>
      </c>
      <c r="F10" s="7">
        <v>1127.165556</v>
      </c>
      <c r="G10" s="7">
        <f t="shared" ref="G10:G14" si="8">(B10)/(B10+D10)*100</f>
        <v>67.7083333333333</v>
      </c>
      <c r="H10" s="7">
        <f t="shared" ref="H10:H14" si="9">(B10)/(B10+E10)*100</f>
        <v>100</v>
      </c>
      <c r="I10" s="7">
        <f t="shared" ref="I10:I14" si="10">(B10+C10)/SUM(B10:E10)*100</f>
        <v>90.4615384615385</v>
      </c>
      <c r="J10" s="7"/>
      <c r="K10" s="6" t="s">
        <v>29</v>
      </c>
      <c r="L10" s="7">
        <v>62</v>
      </c>
      <c r="M10" s="7">
        <v>149</v>
      </c>
      <c r="N10" s="7">
        <v>111</v>
      </c>
      <c r="O10" s="7">
        <v>3</v>
      </c>
      <c r="P10" s="7">
        <v>290.687561</v>
      </c>
      <c r="Q10" s="7">
        <f t="shared" ref="Q10:Q14" si="11">(L10)/(L10+N10)*100</f>
        <v>35.8381502890173</v>
      </c>
      <c r="R10" s="7">
        <f t="shared" ref="R10:R14" si="12">(L10)/(L10+O10)*100</f>
        <v>95.3846153846154</v>
      </c>
      <c r="S10" s="7">
        <f t="shared" ref="S10:S14" si="13">(L10+M10)/SUM(L10:O10)*100</f>
        <v>64.9230769230769</v>
      </c>
      <c r="T10" s="7"/>
    </row>
    <row r="11" spans="1:20">
      <c r="A11" s="5"/>
      <c r="B11" s="7">
        <v>65</v>
      </c>
      <c r="C11" s="7">
        <v>225</v>
      </c>
      <c r="D11" s="7">
        <v>35</v>
      </c>
      <c r="E11" s="7">
        <v>0</v>
      </c>
      <c r="F11" s="7">
        <v>1126.473188</v>
      </c>
      <c r="G11" s="7">
        <f t="shared" si="8"/>
        <v>65</v>
      </c>
      <c r="H11" s="7">
        <f t="shared" si="9"/>
        <v>100</v>
      </c>
      <c r="I11" s="7">
        <f t="shared" si="10"/>
        <v>89.2307692307692</v>
      </c>
      <c r="J11" s="7"/>
      <c r="K11" s="5"/>
      <c r="L11" s="7">
        <v>62</v>
      </c>
      <c r="M11" s="7">
        <v>166</v>
      </c>
      <c r="N11" s="7">
        <v>94</v>
      </c>
      <c r="O11" s="7">
        <v>3</v>
      </c>
      <c r="P11" s="7">
        <v>290.935993</v>
      </c>
      <c r="Q11" s="7">
        <f t="shared" si="11"/>
        <v>39.7435897435897</v>
      </c>
      <c r="R11" s="7">
        <f t="shared" si="12"/>
        <v>95.3846153846154</v>
      </c>
      <c r="S11" s="7">
        <f t="shared" si="13"/>
        <v>70.1538461538462</v>
      </c>
      <c r="T11" s="7"/>
    </row>
    <row r="12" spans="1:20">
      <c r="A12" s="5"/>
      <c r="B12" s="7">
        <v>65</v>
      </c>
      <c r="C12" s="7">
        <v>231</v>
      </c>
      <c r="D12" s="7">
        <v>29</v>
      </c>
      <c r="E12" s="7">
        <v>0</v>
      </c>
      <c r="F12" s="7">
        <v>1130.389929</v>
      </c>
      <c r="G12" s="7">
        <f t="shared" si="8"/>
        <v>69.1489361702128</v>
      </c>
      <c r="H12" s="7">
        <f t="shared" si="9"/>
        <v>100</v>
      </c>
      <c r="I12" s="7">
        <f t="shared" si="10"/>
        <v>91.0769230769231</v>
      </c>
      <c r="J12" s="7"/>
      <c r="K12" s="5"/>
      <c r="L12" s="7">
        <v>63</v>
      </c>
      <c r="M12" s="7">
        <v>145</v>
      </c>
      <c r="N12" s="7">
        <v>115</v>
      </c>
      <c r="O12" s="7">
        <v>2</v>
      </c>
      <c r="P12" s="7">
        <v>287.839174</v>
      </c>
      <c r="Q12" s="7">
        <f t="shared" si="11"/>
        <v>35.3932584269663</v>
      </c>
      <c r="R12" s="7">
        <f t="shared" si="12"/>
        <v>96.9230769230769</v>
      </c>
      <c r="S12" s="7">
        <f t="shared" si="13"/>
        <v>64</v>
      </c>
      <c r="T12" s="7"/>
    </row>
    <row r="13" spans="1:20">
      <c r="A13" s="5"/>
      <c r="B13" s="7">
        <v>64</v>
      </c>
      <c r="C13" s="7">
        <v>220</v>
      </c>
      <c r="D13" s="7">
        <v>40</v>
      </c>
      <c r="E13" s="7">
        <v>1</v>
      </c>
      <c r="F13" s="7">
        <v>1127.433538</v>
      </c>
      <c r="G13" s="7">
        <f t="shared" si="8"/>
        <v>61.5384615384615</v>
      </c>
      <c r="H13" s="7">
        <f t="shared" si="9"/>
        <v>98.4615384615385</v>
      </c>
      <c r="I13" s="7">
        <f t="shared" si="10"/>
        <v>87.3846153846154</v>
      </c>
      <c r="J13" s="7"/>
      <c r="K13" s="5"/>
      <c r="L13" s="7">
        <v>64</v>
      </c>
      <c r="M13" s="7">
        <v>158</v>
      </c>
      <c r="N13" s="7">
        <v>102</v>
      </c>
      <c r="O13" s="7">
        <v>1</v>
      </c>
      <c r="P13" s="7">
        <v>285.529375</v>
      </c>
      <c r="Q13" s="7">
        <f t="shared" si="11"/>
        <v>38.5542168674699</v>
      </c>
      <c r="R13" s="7">
        <f t="shared" si="12"/>
        <v>98.4615384615385</v>
      </c>
      <c r="S13" s="7">
        <f t="shared" si="13"/>
        <v>68.3076923076923</v>
      </c>
      <c r="T13" s="7"/>
    </row>
    <row r="14" spans="1:20">
      <c r="A14" s="5"/>
      <c r="B14" s="7">
        <v>65</v>
      </c>
      <c r="C14" s="7">
        <v>222</v>
      </c>
      <c r="D14" s="7">
        <v>38</v>
      </c>
      <c r="E14" s="7">
        <v>0</v>
      </c>
      <c r="F14" s="7">
        <v>1127.170324</v>
      </c>
      <c r="G14" s="7">
        <f t="shared" si="8"/>
        <v>63.1067961165049</v>
      </c>
      <c r="H14" s="7">
        <f t="shared" si="9"/>
        <v>100</v>
      </c>
      <c r="I14" s="7">
        <f t="shared" si="10"/>
        <v>88.3076923076923</v>
      </c>
      <c r="J14" s="7"/>
      <c r="K14" s="5"/>
      <c r="L14" s="7">
        <v>63</v>
      </c>
      <c r="M14" s="7">
        <v>152</v>
      </c>
      <c r="N14" s="7">
        <v>108</v>
      </c>
      <c r="O14" s="7">
        <v>2</v>
      </c>
      <c r="P14" s="7">
        <v>286.865473</v>
      </c>
      <c r="Q14" s="7">
        <f t="shared" si="11"/>
        <v>36.8421052631579</v>
      </c>
      <c r="R14" s="7">
        <f t="shared" si="12"/>
        <v>96.9230769230769</v>
      </c>
      <c r="S14" s="7">
        <f t="shared" si="13"/>
        <v>66.1538461538461</v>
      </c>
      <c r="T14" s="7"/>
    </row>
    <row r="15" spans="1:20">
      <c r="A15" s="5" t="s">
        <v>28</v>
      </c>
      <c r="B15" s="7"/>
      <c r="C15" s="7"/>
      <c r="D15" s="7"/>
      <c r="E15" s="7"/>
      <c r="F15" s="9">
        <f t="shared" ref="F15:I15" si="14">AVERAGE(F10:F14)</f>
        <v>1127.726507</v>
      </c>
      <c r="G15" s="9">
        <f t="shared" si="14"/>
        <v>65.3005054317025</v>
      </c>
      <c r="H15" s="9">
        <f t="shared" si="14"/>
        <v>99.6923076923077</v>
      </c>
      <c r="I15" s="9">
        <f t="shared" si="14"/>
        <v>89.2923076923077</v>
      </c>
      <c r="J15" s="9">
        <f>2*G15*H15/(G15+H15)</f>
        <v>78.9120199443784</v>
      </c>
      <c r="K15" s="5" t="s">
        <v>28</v>
      </c>
      <c r="L15" s="7"/>
      <c r="M15" s="7"/>
      <c r="N15" s="7"/>
      <c r="O15" s="7"/>
      <c r="P15" s="9">
        <f t="shared" ref="P15:S15" si="15">AVERAGE(P10:P14)</f>
        <v>288.3715152</v>
      </c>
      <c r="Q15" s="9">
        <f t="shared" si="15"/>
        <v>37.2742641180402</v>
      </c>
      <c r="R15" s="9">
        <f t="shared" si="15"/>
        <v>96.6153846153846</v>
      </c>
      <c r="S15" s="9">
        <f t="shared" si="15"/>
        <v>66.7076923076923</v>
      </c>
      <c r="T15" s="9">
        <f>2*Q15*R15/(Q15+R15)</f>
        <v>53.79455989447</v>
      </c>
    </row>
    <row r="16" spans="1:11">
      <c r="A16" s="8"/>
      <c r="K16" s="8"/>
    </row>
    <row r="17" spans="1:20">
      <c r="A17" s="6" t="s">
        <v>30</v>
      </c>
      <c r="B17" s="7">
        <v>97</v>
      </c>
      <c r="C17" s="7">
        <v>212</v>
      </c>
      <c r="D17" s="7">
        <v>16</v>
      </c>
      <c r="E17" s="7">
        <v>0</v>
      </c>
      <c r="F17" s="7">
        <v>1145.227432</v>
      </c>
      <c r="G17" s="7">
        <f t="shared" ref="G17:G21" si="16">(B17)/(B17+D17)*100</f>
        <v>85.8407079646018</v>
      </c>
      <c r="H17" s="7">
        <f t="shared" ref="H17:H21" si="17">(B17)/(B17+E17)*100</f>
        <v>100</v>
      </c>
      <c r="I17" s="7">
        <f t="shared" ref="I17:I21" si="18">(B17+C17)/SUM(B17:E17)*100</f>
        <v>95.0769230769231</v>
      </c>
      <c r="J17" s="7"/>
      <c r="K17" s="6" t="s">
        <v>30</v>
      </c>
      <c r="L17" s="7">
        <v>82</v>
      </c>
      <c r="M17" s="7">
        <v>166</v>
      </c>
      <c r="N17" s="7">
        <v>62</v>
      </c>
      <c r="O17" s="7">
        <v>15</v>
      </c>
      <c r="P17" s="7">
        <v>244.641066</v>
      </c>
      <c r="Q17" s="7">
        <f t="shared" ref="Q17:Q21" si="19">(L17)/(L17+N17)*100</f>
        <v>56.9444444444444</v>
      </c>
      <c r="R17" s="7">
        <f t="shared" ref="R17:R21" si="20">(L17)/(L17+O17)*100</f>
        <v>84.5360824742268</v>
      </c>
      <c r="S17" s="7">
        <f t="shared" ref="S17:S21" si="21">(L17+M17)/SUM(L17:O17)*100</f>
        <v>76.3076923076923</v>
      </c>
      <c r="T17" s="7"/>
    </row>
    <row r="18" spans="1:20">
      <c r="A18" s="5"/>
      <c r="B18" s="7">
        <v>97</v>
      </c>
      <c r="C18" s="7">
        <v>199</v>
      </c>
      <c r="D18" s="7">
        <v>29</v>
      </c>
      <c r="E18" s="7">
        <v>0</v>
      </c>
      <c r="F18" s="7">
        <v>1142.346621</v>
      </c>
      <c r="G18" s="7">
        <f t="shared" si="16"/>
        <v>76.984126984127</v>
      </c>
      <c r="H18" s="7">
        <f t="shared" si="17"/>
        <v>100</v>
      </c>
      <c r="I18" s="7">
        <f t="shared" si="18"/>
        <v>91.0769230769231</v>
      </c>
      <c r="J18" s="7"/>
      <c r="K18" s="5"/>
      <c r="L18" s="7">
        <v>83</v>
      </c>
      <c r="M18" s="7">
        <v>174</v>
      </c>
      <c r="N18" s="7">
        <v>54</v>
      </c>
      <c r="O18" s="7">
        <v>14</v>
      </c>
      <c r="P18" s="7">
        <v>247.250795</v>
      </c>
      <c r="Q18" s="7">
        <f t="shared" si="19"/>
        <v>60.5839416058394</v>
      </c>
      <c r="R18" s="7">
        <f t="shared" si="20"/>
        <v>85.5670103092783</v>
      </c>
      <c r="S18" s="7">
        <f t="shared" si="21"/>
        <v>79.0769230769231</v>
      </c>
      <c r="T18" s="7"/>
    </row>
    <row r="19" spans="1:20">
      <c r="A19" s="5"/>
      <c r="B19" s="7">
        <v>96</v>
      </c>
      <c r="C19" s="7">
        <v>203</v>
      </c>
      <c r="D19" s="7">
        <v>25</v>
      </c>
      <c r="E19" s="7">
        <v>1</v>
      </c>
      <c r="F19" s="7">
        <v>1145.196438</v>
      </c>
      <c r="G19" s="7">
        <f t="shared" si="16"/>
        <v>79.3388429752066</v>
      </c>
      <c r="H19" s="7">
        <f t="shared" si="17"/>
        <v>98.9690721649485</v>
      </c>
      <c r="I19" s="7">
        <f t="shared" si="18"/>
        <v>92</v>
      </c>
      <c r="J19" s="7"/>
      <c r="K19" s="5"/>
      <c r="L19" s="7">
        <v>93</v>
      </c>
      <c r="M19" s="7">
        <v>129</v>
      </c>
      <c r="N19" s="7">
        <v>99</v>
      </c>
      <c r="O19" s="7">
        <v>4</v>
      </c>
      <c r="P19" s="7">
        <v>287.208319</v>
      </c>
      <c r="Q19" s="7">
        <f t="shared" si="19"/>
        <v>48.4375</v>
      </c>
      <c r="R19" s="7">
        <f t="shared" si="20"/>
        <v>95.8762886597938</v>
      </c>
      <c r="S19" s="7">
        <f t="shared" si="21"/>
        <v>68.3076923076923</v>
      </c>
      <c r="T19" s="7"/>
    </row>
    <row r="20" spans="1:20">
      <c r="A20" s="5"/>
      <c r="B20" s="7">
        <v>97</v>
      </c>
      <c r="C20" s="7">
        <v>197</v>
      </c>
      <c r="D20" s="7">
        <v>31</v>
      </c>
      <c r="E20" s="7">
        <v>0</v>
      </c>
      <c r="F20" s="7">
        <v>1147.805214</v>
      </c>
      <c r="G20" s="7">
        <f t="shared" si="16"/>
        <v>75.78125</v>
      </c>
      <c r="H20" s="7">
        <f t="shared" si="17"/>
        <v>100</v>
      </c>
      <c r="I20" s="7">
        <f t="shared" si="18"/>
        <v>90.4615384615385</v>
      </c>
      <c r="J20" s="7"/>
      <c r="K20" s="5"/>
      <c r="L20" s="7">
        <v>92</v>
      </c>
      <c r="M20" s="7">
        <v>165</v>
      </c>
      <c r="N20" s="7">
        <v>63</v>
      </c>
      <c r="O20" s="7">
        <v>5</v>
      </c>
      <c r="P20" s="7">
        <v>302.333593</v>
      </c>
      <c r="Q20" s="7">
        <f t="shared" si="19"/>
        <v>59.3548387096774</v>
      </c>
      <c r="R20" s="7">
        <f t="shared" si="20"/>
        <v>94.8453608247423</v>
      </c>
      <c r="S20" s="7">
        <f t="shared" si="21"/>
        <v>79.0769230769231</v>
      </c>
      <c r="T20" s="7"/>
    </row>
    <row r="21" spans="1:20">
      <c r="A21" s="5"/>
      <c r="B21" s="7">
        <v>97</v>
      </c>
      <c r="C21" s="7">
        <v>198</v>
      </c>
      <c r="D21" s="7">
        <v>30</v>
      </c>
      <c r="E21" s="7">
        <v>0</v>
      </c>
      <c r="F21" s="7">
        <v>1144.631386</v>
      </c>
      <c r="G21" s="7">
        <f t="shared" si="16"/>
        <v>76.3779527559055</v>
      </c>
      <c r="H21" s="7">
        <f t="shared" si="17"/>
        <v>100</v>
      </c>
      <c r="I21" s="7">
        <f t="shared" si="18"/>
        <v>90.7692307692308</v>
      </c>
      <c r="J21" s="7"/>
      <c r="K21" s="5"/>
      <c r="L21" s="7">
        <v>92</v>
      </c>
      <c r="M21" s="7">
        <v>158</v>
      </c>
      <c r="N21" s="7">
        <v>70</v>
      </c>
      <c r="O21" s="7">
        <v>5</v>
      </c>
      <c r="P21" s="7">
        <v>296.917439</v>
      </c>
      <c r="Q21" s="7">
        <f t="shared" si="19"/>
        <v>56.7901234567901</v>
      </c>
      <c r="R21" s="7">
        <f t="shared" si="20"/>
        <v>94.8453608247423</v>
      </c>
      <c r="S21" s="7">
        <f t="shared" si="21"/>
        <v>76.9230769230769</v>
      </c>
      <c r="T21" s="7"/>
    </row>
    <row r="22" spans="1:20">
      <c r="A22" s="5" t="s">
        <v>28</v>
      </c>
      <c r="B22" s="7"/>
      <c r="C22" s="7"/>
      <c r="D22" s="7"/>
      <c r="E22" s="7"/>
      <c r="F22" s="9">
        <f t="shared" ref="F22:I22" si="22">AVERAGE(F17:F21)</f>
        <v>1145.0414182</v>
      </c>
      <c r="G22" s="9">
        <f t="shared" si="22"/>
        <v>78.8645761359682</v>
      </c>
      <c r="H22" s="9">
        <f t="shared" si="22"/>
        <v>99.7938144329897</v>
      </c>
      <c r="I22" s="9">
        <f t="shared" si="22"/>
        <v>91.8769230769231</v>
      </c>
      <c r="J22" s="9">
        <f>2*G22*H22/(G22+H22)</f>
        <v>88.1032998359121</v>
      </c>
      <c r="K22" s="5" t="s">
        <v>28</v>
      </c>
      <c r="L22" s="7"/>
      <c r="M22" s="7"/>
      <c r="N22" s="7"/>
      <c r="O22" s="7"/>
      <c r="P22" s="9">
        <f t="shared" ref="P22:S22" si="23">AVERAGE(P17:P21)</f>
        <v>275.6702424</v>
      </c>
      <c r="Q22" s="9">
        <f t="shared" si="23"/>
        <v>56.4221696433503</v>
      </c>
      <c r="R22" s="9">
        <f t="shared" si="23"/>
        <v>91.1340206185567</v>
      </c>
      <c r="S22" s="9">
        <f t="shared" si="23"/>
        <v>75.9384615384616</v>
      </c>
      <c r="T22" s="9">
        <f>2*Q22*R22/(Q22+R22)</f>
        <v>69.6952010280824</v>
      </c>
    </row>
    <row r="23" spans="1:11">
      <c r="A23" s="8"/>
      <c r="K23" s="8"/>
    </row>
    <row r="24" spans="1:20">
      <c r="A24" s="6" t="s">
        <v>31</v>
      </c>
      <c r="B24" s="7">
        <v>130</v>
      </c>
      <c r="C24" s="7">
        <v>167</v>
      </c>
      <c r="D24" s="7">
        <v>28</v>
      </c>
      <c r="E24" s="7">
        <v>0</v>
      </c>
      <c r="F24" s="7">
        <v>1168.883085</v>
      </c>
      <c r="G24" s="7">
        <f t="shared" ref="G24:G28" si="24">(B24)/(B24+D24)*100</f>
        <v>82.2784810126582</v>
      </c>
      <c r="H24" s="7">
        <f t="shared" ref="H24:H28" si="25">(B24)/(B24+E24)*100</f>
        <v>100</v>
      </c>
      <c r="I24" s="7">
        <f t="shared" ref="I24:I28" si="26">(B24+C24)/SUM(B24:E24)*100</f>
        <v>91.3846153846154</v>
      </c>
      <c r="J24" s="7"/>
      <c r="K24" s="6" t="s">
        <v>31</v>
      </c>
      <c r="L24" s="7">
        <v>87</v>
      </c>
      <c r="M24" s="7">
        <v>138</v>
      </c>
      <c r="N24" s="7">
        <v>57</v>
      </c>
      <c r="O24" s="7">
        <v>43</v>
      </c>
      <c r="P24" s="7">
        <v>258.464575</v>
      </c>
      <c r="Q24" s="7">
        <f t="shared" ref="Q24:Q28" si="27">(L24)/(L24+N24)*100</f>
        <v>60.4166666666667</v>
      </c>
      <c r="R24" s="7">
        <f t="shared" ref="R24:R28" si="28">(L24)/(L24+O24)*100</f>
        <v>66.9230769230769</v>
      </c>
      <c r="S24" s="7">
        <f t="shared" ref="S24:S28" si="29">(L24+M24)/SUM(L24:O24)*100</f>
        <v>69.2307692307692</v>
      </c>
      <c r="T24" s="7"/>
    </row>
    <row r="25" spans="1:20">
      <c r="A25" s="5"/>
      <c r="B25" s="7">
        <v>130</v>
      </c>
      <c r="C25" s="7">
        <v>172</v>
      </c>
      <c r="D25" s="7">
        <v>23</v>
      </c>
      <c r="E25" s="7">
        <v>0</v>
      </c>
      <c r="F25" s="7">
        <v>1162.306309</v>
      </c>
      <c r="G25" s="7">
        <f t="shared" si="24"/>
        <v>84.9673202614379</v>
      </c>
      <c r="H25" s="7">
        <f t="shared" si="25"/>
        <v>100</v>
      </c>
      <c r="I25" s="7">
        <f t="shared" si="26"/>
        <v>92.9230769230769</v>
      </c>
      <c r="J25" s="7"/>
      <c r="K25" s="5"/>
      <c r="L25" s="7">
        <v>115</v>
      </c>
      <c r="M25" s="7">
        <v>153</v>
      </c>
      <c r="N25" s="7">
        <v>42</v>
      </c>
      <c r="O25" s="7">
        <v>15</v>
      </c>
      <c r="P25" s="7">
        <v>310.703039</v>
      </c>
      <c r="Q25" s="7">
        <f t="shared" si="27"/>
        <v>73.2484076433121</v>
      </c>
      <c r="R25" s="7">
        <f t="shared" si="28"/>
        <v>88.4615384615385</v>
      </c>
      <c r="S25" s="7">
        <f t="shared" si="29"/>
        <v>82.4615384615385</v>
      </c>
      <c r="T25" s="7"/>
    </row>
    <row r="26" spans="1:20">
      <c r="A26" s="5"/>
      <c r="B26" s="7">
        <v>129</v>
      </c>
      <c r="C26" s="7">
        <v>170</v>
      </c>
      <c r="D26" s="7">
        <v>25</v>
      </c>
      <c r="E26" s="7">
        <v>1</v>
      </c>
      <c r="F26" s="7">
        <v>1163.370609</v>
      </c>
      <c r="G26" s="7">
        <f t="shared" si="24"/>
        <v>83.7662337662338</v>
      </c>
      <c r="H26" s="7">
        <f t="shared" si="25"/>
        <v>99.2307692307692</v>
      </c>
      <c r="I26" s="7">
        <f t="shared" si="26"/>
        <v>92</v>
      </c>
      <c r="J26" s="7"/>
      <c r="K26" s="5"/>
      <c r="L26" s="7">
        <v>86</v>
      </c>
      <c r="M26" s="7">
        <v>158</v>
      </c>
      <c r="N26" s="7">
        <v>37</v>
      </c>
      <c r="O26" s="7">
        <v>44</v>
      </c>
      <c r="P26" s="7">
        <v>325.828791</v>
      </c>
      <c r="Q26" s="7">
        <f t="shared" si="27"/>
        <v>69.9186991869919</v>
      </c>
      <c r="R26" s="7">
        <f t="shared" si="28"/>
        <v>66.1538461538461</v>
      </c>
      <c r="S26" s="7">
        <f t="shared" si="29"/>
        <v>75.0769230769231</v>
      </c>
      <c r="T26" s="7"/>
    </row>
    <row r="27" spans="1:20">
      <c r="A27" s="5"/>
      <c r="B27" s="7">
        <v>129</v>
      </c>
      <c r="C27" s="7">
        <v>177</v>
      </c>
      <c r="D27" s="7">
        <v>18</v>
      </c>
      <c r="E27" s="7">
        <v>1</v>
      </c>
      <c r="F27" s="7">
        <v>1160.770893</v>
      </c>
      <c r="G27" s="7">
        <f t="shared" si="24"/>
        <v>87.7551020408163</v>
      </c>
      <c r="H27" s="7">
        <f t="shared" si="25"/>
        <v>99.2307692307692</v>
      </c>
      <c r="I27" s="7">
        <f t="shared" si="26"/>
        <v>94.1538461538462</v>
      </c>
      <c r="J27" s="7"/>
      <c r="K27" s="5"/>
      <c r="L27" s="7">
        <v>54</v>
      </c>
      <c r="M27" s="7">
        <v>159</v>
      </c>
      <c r="N27" s="7">
        <v>36</v>
      </c>
      <c r="O27" s="7">
        <v>76</v>
      </c>
      <c r="P27" s="7">
        <v>350.543022</v>
      </c>
      <c r="Q27" s="7">
        <f t="shared" si="27"/>
        <v>60</v>
      </c>
      <c r="R27" s="7">
        <f t="shared" si="28"/>
        <v>41.5384615384615</v>
      </c>
      <c r="S27" s="7">
        <f t="shared" si="29"/>
        <v>65.5384615384615</v>
      </c>
      <c r="T27" s="7"/>
    </row>
    <row r="28" spans="1:20">
      <c r="A28" s="5"/>
      <c r="B28" s="7">
        <v>129</v>
      </c>
      <c r="C28" s="7">
        <v>166</v>
      </c>
      <c r="D28" s="7">
        <v>29</v>
      </c>
      <c r="E28" s="7">
        <v>1</v>
      </c>
      <c r="F28" s="7">
        <v>1171.159744</v>
      </c>
      <c r="G28" s="7">
        <f t="shared" si="24"/>
        <v>81.6455696202532</v>
      </c>
      <c r="H28" s="7">
        <f t="shared" si="25"/>
        <v>99.2307692307692</v>
      </c>
      <c r="I28" s="7">
        <f t="shared" si="26"/>
        <v>90.7692307692308</v>
      </c>
      <c r="J28" s="7"/>
      <c r="K28" s="5"/>
      <c r="L28" s="7">
        <v>95</v>
      </c>
      <c r="M28" s="7">
        <v>152</v>
      </c>
      <c r="N28" s="7">
        <v>43</v>
      </c>
      <c r="O28" s="7">
        <v>35</v>
      </c>
      <c r="P28" s="7">
        <v>249.741554</v>
      </c>
      <c r="Q28" s="7">
        <f t="shared" si="27"/>
        <v>68.8405797101449</v>
      </c>
      <c r="R28" s="7">
        <f t="shared" si="28"/>
        <v>73.0769230769231</v>
      </c>
      <c r="S28" s="7">
        <f t="shared" si="29"/>
        <v>76</v>
      </c>
      <c r="T28" s="7"/>
    </row>
    <row r="29" spans="1:20">
      <c r="A29" s="5" t="s">
        <v>28</v>
      </c>
      <c r="B29" s="7"/>
      <c r="C29" s="7"/>
      <c r="D29" s="7"/>
      <c r="E29" s="7"/>
      <c r="F29" s="9">
        <f t="shared" ref="F29:I29" si="30">AVERAGE(F24:F28)</f>
        <v>1165.298128</v>
      </c>
      <c r="G29" s="9">
        <f t="shared" si="30"/>
        <v>84.0825413402799</v>
      </c>
      <c r="H29" s="9">
        <f t="shared" si="30"/>
        <v>99.5384615384615</v>
      </c>
      <c r="I29" s="9">
        <f t="shared" si="30"/>
        <v>92.2461538461538</v>
      </c>
      <c r="J29" s="9">
        <f>2*G29*H29/(G29+H29)</f>
        <v>91.1600162948954</v>
      </c>
      <c r="K29" s="5" t="s">
        <v>28</v>
      </c>
      <c r="L29" s="7"/>
      <c r="M29" s="7"/>
      <c r="N29" s="7"/>
      <c r="O29" s="7"/>
      <c r="P29" s="9">
        <f t="shared" ref="P29:S29" si="31">AVERAGE(P24:P28)</f>
        <v>299.0561962</v>
      </c>
      <c r="Q29" s="9">
        <f t="shared" si="31"/>
        <v>66.4848706414231</v>
      </c>
      <c r="R29" s="9">
        <f t="shared" si="31"/>
        <v>67.2307692307692</v>
      </c>
      <c r="S29" s="9">
        <f t="shared" si="31"/>
        <v>73.6615384615385</v>
      </c>
      <c r="T29" s="9">
        <f>2*Q29*R29/(Q29+R29)</f>
        <v>66.8557395335863</v>
      </c>
    </row>
    <row r="30" spans="1:11">
      <c r="A30" s="8"/>
      <c r="K30" s="8"/>
    </row>
    <row r="31" spans="1:20">
      <c r="A31" s="6" t="s">
        <v>32</v>
      </c>
      <c r="B31" s="7">
        <v>162</v>
      </c>
      <c r="C31" s="7">
        <v>150</v>
      </c>
      <c r="D31" s="7">
        <v>13</v>
      </c>
      <c r="E31" s="7">
        <v>0</v>
      </c>
      <c r="F31" s="7">
        <v>1178.480148</v>
      </c>
      <c r="G31" s="7">
        <f t="shared" ref="G31:G35" si="32">(B31)/(B31+D31)*100</f>
        <v>92.5714285714286</v>
      </c>
      <c r="H31" s="7">
        <f t="shared" ref="H31:H35" si="33">(B31)/(B31+E31)*100</f>
        <v>100</v>
      </c>
      <c r="I31" s="7">
        <f t="shared" ref="I31:I35" si="34">(B31+C31)/SUM(B31:E31)*100</f>
        <v>96</v>
      </c>
      <c r="J31" s="7"/>
      <c r="K31" s="6" t="s">
        <v>32</v>
      </c>
      <c r="L31" s="7">
        <v>80</v>
      </c>
      <c r="M31" s="7">
        <v>131</v>
      </c>
      <c r="N31" s="7">
        <v>32</v>
      </c>
      <c r="O31" s="7">
        <v>82</v>
      </c>
      <c r="P31" s="7">
        <v>343.374491</v>
      </c>
      <c r="Q31" s="7">
        <f t="shared" ref="Q31:Q35" si="35">(L31)/(L31+N31)*100</f>
        <v>71.4285714285714</v>
      </c>
      <c r="R31" s="7">
        <f t="shared" ref="R31:R35" si="36">(L31)/(L31+O31)*100</f>
        <v>49.3827160493827</v>
      </c>
      <c r="S31" s="7">
        <f t="shared" ref="S31:S35" si="37">(L31+M31)/SUM(L31:O31)*100</f>
        <v>64.9230769230769</v>
      </c>
      <c r="T31" s="7"/>
    </row>
    <row r="32" spans="1:20">
      <c r="A32" s="5"/>
      <c r="B32" s="7">
        <v>160</v>
      </c>
      <c r="C32" s="7">
        <v>148</v>
      </c>
      <c r="D32" s="7">
        <v>15</v>
      </c>
      <c r="E32" s="7">
        <v>2</v>
      </c>
      <c r="F32" s="7">
        <v>1177.333593</v>
      </c>
      <c r="G32" s="7">
        <f t="shared" si="32"/>
        <v>91.4285714285714</v>
      </c>
      <c r="H32" s="7">
        <f t="shared" si="33"/>
        <v>98.7654320987654</v>
      </c>
      <c r="I32" s="7">
        <f t="shared" si="34"/>
        <v>94.7692307692308</v>
      </c>
      <c r="J32" s="7"/>
      <c r="K32" s="5"/>
      <c r="L32" s="7">
        <v>65</v>
      </c>
      <c r="M32" s="7">
        <v>128</v>
      </c>
      <c r="N32" s="7">
        <v>35</v>
      </c>
      <c r="O32" s="7">
        <v>97</v>
      </c>
      <c r="P32" s="7">
        <v>268.296242</v>
      </c>
      <c r="Q32" s="7">
        <f t="shared" si="35"/>
        <v>65</v>
      </c>
      <c r="R32" s="7">
        <f t="shared" si="36"/>
        <v>40.1234567901235</v>
      </c>
      <c r="S32" s="7">
        <f t="shared" si="37"/>
        <v>59.3846153846154</v>
      </c>
      <c r="T32" s="7"/>
    </row>
    <row r="33" spans="1:20">
      <c r="A33" s="5"/>
      <c r="B33" s="7">
        <v>161</v>
      </c>
      <c r="C33" s="7">
        <v>150</v>
      </c>
      <c r="D33" s="7">
        <v>13</v>
      </c>
      <c r="E33" s="7">
        <v>1</v>
      </c>
      <c r="F33" s="7">
        <v>1179.926157</v>
      </c>
      <c r="G33" s="7">
        <f t="shared" si="32"/>
        <v>92.5287356321839</v>
      </c>
      <c r="H33" s="7">
        <f t="shared" si="33"/>
        <v>99.3827160493827</v>
      </c>
      <c r="I33" s="7">
        <f t="shared" si="34"/>
        <v>95.6923076923077</v>
      </c>
      <c r="J33" s="7"/>
      <c r="K33" s="5"/>
      <c r="L33" s="7">
        <v>100</v>
      </c>
      <c r="M33" s="7">
        <v>138</v>
      </c>
      <c r="N33" s="7">
        <v>25</v>
      </c>
      <c r="O33" s="7">
        <v>62</v>
      </c>
      <c r="P33" s="7">
        <v>264.495373</v>
      </c>
      <c r="Q33" s="7">
        <f t="shared" si="35"/>
        <v>80</v>
      </c>
      <c r="R33" s="7">
        <f t="shared" si="36"/>
        <v>61.7283950617284</v>
      </c>
      <c r="S33" s="7">
        <f t="shared" si="37"/>
        <v>73.2307692307692</v>
      </c>
      <c r="T33" s="7"/>
    </row>
    <row r="34" spans="1:20">
      <c r="A34" s="5"/>
      <c r="B34" s="7">
        <v>162</v>
      </c>
      <c r="C34" s="7">
        <v>143</v>
      </c>
      <c r="D34" s="7">
        <v>20</v>
      </c>
      <c r="E34" s="7">
        <v>0</v>
      </c>
      <c r="F34" s="7">
        <v>1185.715675</v>
      </c>
      <c r="G34" s="7">
        <f t="shared" si="32"/>
        <v>89.010989010989</v>
      </c>
      <c r="H34" s="7">
        <f t="shared" si="33"/>
        <v>100</v>
      </c>
      <c r="I34" s="7">
        <f t="shared" si="34"/>
        <v>93.8461538461538</v>
      </c>
      <c r="J34" s="7"/>
      <c r="K34" s="5"/>
      <c r="L34" s="7">
        <v>121</v>
      </c>
      <c r="M34" s="7">
        <v>122</v>
      </c>
      <c r="N34" s="7">
        <v>41</v>
      </c>
      <c r="O34" s="7">
        <v>41</v>
      </c>
      <c r="P34" s="7">
        <v>316.94603</v>
      </c>
      <c r="Q34" s="7">
        <f t="shared" si="35"/>
        <v>74.6913580246914</v>
      </c>
      <c r="R34" s="7">
        <f t="shared" si="36"/>
        <v>74.6913580246914</v>
      </c>
      <c r="S34" s="7">
        <f t="shared" si="37"/>
        <v>74.7692307692308</v>
      </c>
      <c r="T34" s="7"/>
    </row>
    <row r="35" spans="1:20">
      <c r="A35" s="5"/>
      <c r="B35" s="7">
        <v>161</v>
      </c>
      <c r="C35" s="7">
        <v>155</v>
      </c>
      <c r="D35" s="7">
        <v>8</v>
      </c>
      <c r="E35" s="7">
        <v>1</v>
      </c>
      <c r="F35" s="7">
        <v>1179.532051</v>
      </c>
      <c r="G35" s="7">
        <f t="shared" si="32"/>
        <v>95.2662721893491</v>
      </c>
      <c r="H35" s="7">
        <f t="shared" si="33"/>
        <v>99.3827160493827</v>
      </c>
      <c r="I35" s="7">
        <f t="shared" si="34"/>
        <v>97.2307692307692</v>
      </c>
      <c r="J35" s="7"/>
      <c r="K35" s="5"/>
      <c r="L35" s="7">
        <v>67</v>
      </c>
      <c r="M35" s="7">
        <v>121</v>
      </c>
      <c r="N35" s="7">
        <v>42</v>
      </c>
      <c r="O35" s="7">
        <v>95</v>
      </c>
      <c r="P35" s="7">
        <v>270.491123</v>
      </c>
      <c r="Q35" s="7">
        <f t="shared" si="35"/>
        <v>61.4678899082569</v>
      </c>
      <c r="R35" s="7">
        <f t="shared" si="36"/>
        <v>41.358024691358</v>
      </c>
      <c r="S35" s="7">
        <f t="shared" si="37"/>
        <v>57.8461538461538</v>
      </c>
      <c r="T35" s="7"/>
    </row>
    <row r="36" spans="1:20">
      <c r="A36" s="5" t="s">
        <v>28</v>
      </c>
      <c r="B36" s="7"/>
      <c r="C36" s="7"/>
      <c r="D36" s="7"/>
      <c r="E36" s="7"/>
      <c r="F36" s="9">
        <f t="shared" ref="F36:I36" si="38">AVERAGE(F31:F35)</f>
        <v>1180.1975248</v>
      </c>
      <c r="G36" s="9">
        <f t="shared" si="38"/>
        <v>92.1611993665044</v>
      </c>
      <c r="H36" s="9">
        <f t="shared" si="38"/>
        <v>99.5061728395062</v>
      </c>
      <c r="I36" s="9">
        <f t="shared" si="38"/>
        <v>95.5076923076923</v>
      </c>
      <c r="J36" s="9">
        <f>2*G36*H36/(G36+H36)</f>
        <v>95.6929510506639</v>
      </c>
      <c r="K36" s="5" t="s">
        <v>28</v>
      </c>
      <c r="L36" s="7"/>
      <c r="M36" s="7"/>
      <c r="N36" s="7"/>
      <c r="O36" s="7"/>
      <c r="P36" s="9">
        <f t="shared" ref="P36:S36" si="39">AVERAGE(P31:P35)</f>
        <v>292.7206518</v>
      </c>
      <c r="Q36" s="9">
        <f t="shared" si="39"/>
        <v>70.5175638723039</v>
      </c>
      <c r="R36" s="9">
        <f t="shared" si="39"/>
        <v>53.4567901234568</v>
      </c>
      <c r="S36" s="9">
        <f t="shared" si="39"/>
        <v>66.0307692307692</v>
      </c>
      <c r="T36" s="9">
        <f>2*Q36*R36/(Q36+R36)</f>
        <v>60.8132648477944</v>
      </c>
    </row>
    <row r="37" spans="1:11">
      <c r="A37" s="8"/>
      <c r="K37" s="8"/>
    </row>
    <row r="38" spans="1:20">
      <c r="A38" s="6" t="s">
        <v>33</v>
      </c>
      <c r="B38" s="7">
        <v>194</v>
      </c>
      <c r="C38" s="7">
        <v>126</v>
      </c>
      <c r="D38" s="7">
        <v>4</v>
      </c>
      <c r="E38" s="7">
        <v>1</v>
      </c>
      <c r="F38" s="7">
        <v>1194.0341</v>
      </c>
      <c r="G38" s="7">
        <f t="shared" ref="G38:G42" si="40">(B38)/(B38+D38)*100</f>
        <v>97.979797979798</v>
      </c>
      <c r="H38" s="7">
        <f t="shared" ref="H38:H42" si="41">(B38)/(B38+E38)*100</f>
        <v>99.4871794871795</v>
      </c>
      <c r="I38" s="7">
        <f t="shared" ref="I38:I42" si="42">(B38+C38)/SUM(B38:E38)*100</f>
        <v>98.4615384615385</v>
      </c>
      <c r="J38" s="7"/>
      <c r="K38" s="6" t="s">
        <v>33</v>
      </c>
      <c r="L38" s="7">
        <v>61</v>
      </c>
      <c r="M38" s="7">
        <v>54</v>
      </c>
      <c r="N38" s="7">
        <v>76</v>
      </c>
      <c r="O38" s="7">
        <v>134</v>
      </c>
      <c r="P38" s="7">
        <v>272.27354</v>
      </c>
      <c r="Q38" s="7">
        <f t="shared" ref="Q38:Q42" si="43">(L38)/(L38+N38)*100</f>
        <v>44.5255474452555</v>
      </c>
      <c r="R38" s="7">
        <f t="shared" ref="R38:R42" si="44">(L38)/(L38+O38)*100</f>
        <v>31.2820512820513</v>
      </c>
      <c r="S38" s="7">
        <f t="shared" ref="S38:S42" si="45">(L38+M38)/SUM(L38:O38)*100</f>
        <v>35.3846153846154</v>
      </c>
      <c r="T38" s="7"/>
    </row>
    <row r="39" spans="1:20">
      <c r="A39" s="5"/>
      <c r="B39" s="7">
        <v>194</v>
      </c>
      <c r="C39" s="7">
        <v>105</v>
      </c>
      <c r="D39" s="7">
        <v>25</v>
      </c>
      <c r="E39" s="7">
        <v>1</v>
      </c>
      <c r="F39" s="7">
        <v>1191.747427</v>
      </c>
      <c r="G39" s="7">
        <f t="shared" si="40"/>
        <v>88.5844748858447</v>
      </c>
      <c r="H39" s="7">
        <f t="shared" si="41"/>
        <v>99.4871794871795</v>
      </c>
      <c r="I39" s="7">
        <f t="shared" si="42"/>
        <v>92</v>
      </c>
      <c r="J39" s="7"/>
      <c r="K39" s="5"/>
      <c r="L39" s="7">
        <v>66</v>
      </c>
      <c r="M39" s="7">
        <v>92</v>
      </c>
      <c r="N39" s="7">
        <v>38</v>
      </c>
      <c r="O39" s="7">
        <v>129</v>
      </c>
      <c r="P39" s="7">
        <v>274.793863</v>
      </c>
      <c r="Q39" s="7">
        <f t="shared" si="43"/>
        <v>63.4615384615385</v>
      </c>
      <c r="R39" s="7">
        <f t="shared" si="44"/>
        <v>33.8461538461538</v>
      </c>
      <c r="S39" s="7">
        <f t="shared" si="45"/>
        <v>48.6153846153846</v>
      </c>
      <c r="T39" s="7"/>
    </row>
    <row r="40" spans="1:20">
      <c r="A40" s="5"/>
      <c r="B40" s="7">
        <v>193</v>
      </c>
      <c r="C40" s="7">
        <v>120</v>
      </c>
      <c r="D40" s="7">
        <v>10</v>
      </c>
      <c r="E40" s="7">
        <v>2</v>
      </c>
      <c r="F40" s="7">
        <v>1195.601702</v>
      </c>
      <c r="G40" s="7">
        <f t="shared" si="40"/>
        <v>95.0738916256158</v>
      </c>
      <c r="H40" s="7">
        <f t="shared" si="41"/>
        <v>98.974358974359</v>
      </c>
      <c r="I40" s="7">
        <f t="shared" si="42"/>
        <v>96.3076923076923</v>
      </c>
      <c r="J40" s="7"/>
      <c r="K40" s="5"/>
      <c r="L40" s="7">
        <v>70</v>
      </c>
      <c r="M40" s="7">
        <v>90</v>
      </c>
      <c r="N40" s="7">
        <v>40</v>
      </c>
      <c r="O40" s="7">
        <v>125</v>
      </c>
      <c r="P40" s="7">
        <v>271.741867</v>
      </c>
      <c r="Q40" s="7">
        <f t="shared" si="43"/>
        <v>63.6363636363636</v>
      </c>
      <c r="R40" s="7">
        <f t="shared" si="44"/>
        <v>35.8974358974359</v>
      </c>
      <c r="S40" s="7">
        <f t="shared" si="45"/>
        <v>49.2307692307692</v>
      </c>
      <c r="T40" s="7"/>
    </row>
    <row r="41" spans="1:20">
      <c r="A41" s="5"/>
      <c r="B41" s="7">
        <v>194</v>
      </c>
      <c r="C41" s="7">
        <v>123</v>
      </c>
      <c r="D41" s="7">
        <v>7</v>
      </c>
      <c r="E41" s="7">
        <v>1</v>
      </c>
      <c r="F41" s="7">
        <v>1194.300652</v>
      </c>
      <c r="G41" s="7">
        <f t="shared" si="40"/>
        <v>96.5174129353234</v>
      </c>
      <c r="H41" s="7">
        <f t="shared" si="41"/>
        <v>99.4871794871795</v>
      </c>
      <c r="I41" s="7">
        <f t="shared" si="42"/>
        <v>97.5384615384615</v>
      </c>
      <c r="J41" s="7"/>
      <c r="K41" s="5"/>
      <c r="L41" s="7">
        <v>65</v>
      </c>
      <c r="M41" s="7">
        <v>87</v>
      </c>
      <c r="N41" s="7">
        <v>43</v>
      </c>
      <c r="O41" s="7">
        <v>130</v>
      </c>
      <c r="P41" s="7">
        <v>271.180391</v>
      </c>
      <c r="Q41" s="7">
        <f t="shared" si="43"/>
        <v>60.1851851851852</v>
      </c>
      <c r="R41" s="7">
        <f t="shared" si="44"/>
        <v>33.3333333333333</v>
      </c>
      <c r="S41" s="7">
        <f t="shared" si="45"/>
        <v>46.7692307692308</v>
      </c>
      <c r="T41" s="7"/>
    </row>
    <row r="42" spans="1:20">
      <c r="A42" s="5"/>
      <c r="B42" s="7">
        <v>193</v>
      </c>
      <c r="C42" s="7">
        <v>125</v>
      </c>
      <c r="D42" s="7">
        <v>5</v>
      </c>
      <c r="E42" s="7">
        <v>2</v>
      </c>
      <c r="F42" s="7">
        <v>1193.128586</v>
      </c>
      <c r="G42" s="7">
        <f t="shared" si="40"/>
        <v>97.4747474747475</v>
      </c>
      <c r="H42" s="7">
        <f t="shared" si="41"/>
        <v>98.974358974359</v>
      </c>
      <c r="I42" s="7">
        <f t="shared" si="42"/>
        <v>97.8461538461539</v>
      </c>
      <c r="J42" s="7"/>
      <c r="K42" s="5"/>
      <c r="L42" s="7">
        <v>54</v>
      </c>
      <c r="M42" s="7">
        <v>51</v>
      </c>
      <c r="N42" s="7">
        <v>79</v>
      </c>
      <c r="O42" s="7">
        <v>141</v>
      </c>
      <c r="P42" s="7">
        <v>276.893377</v>
      </c>
      <c r="Q42" s="7">
        <f t="shared" si="43"/>
        <v>40.6015037593985</v>
      </c>
      <c r="R42" s="7">
        <f t="shared" si="44"/>
        <v>27.6923076923077</v>
      </c>
      <c r="S42" s="7">
        <f t="shared" si="45"/>
        <v>32.3076923076923</v>
      </c>
      <c r="T42" s="7"/>
    </row>
    <row r="43" spans="1:20">
      <c r="A43" s="5" t="s">
        <v>28</v>
      </c>
      <c r="B43" s="7"/>
      <c r="C43" s="7"/>
      <c r="D43" s="7"/>
      <c r="E43" s="7"/>
      <c r="F43" s="9">
        <f t="shared" ref="F43:I43" si="46">AVERAGE(F38:F42)</f>
        <v>1193.7624934</v>
      </c>
      <c r="G43" s="9">
        <f t="shared" si="46"/>
        <v>95.1260649802659</v>
      </c>
      <c r="H43" s="9">
        <f t="shared" si="46"/>
        <v>99.2820512820513</v>
      </c>
      <c r="I43" s="9">
        <f t="shared" si="46"/>
        <v>96.4307692307692</v>
      </c>
      <c r="J43" s="9">
        <f>2*G43*H43/(G43+H43)</f>
        <v>97.1596355461536</v>
      </c>
      <c r="K43" s="5" t="s">
        <v>28</v>
      </c>
      <c r="L43" s="7"/>
      <c r="M43" s="7"/>
      <c r="N43" s="7"/>
      <c r="O43" s="7"/>
      <c r="P43" s="9">
        <f t="shared" ref="P43:S43" si="47">AVERAGE(P38:P42)</f>
        <v>273.3766076</v>
      </c>
      <c r="Q43" s="9">
        <f t="shared" si="47"/>
        <v>54.4820276975483</v>
      </c>
      <c r="R43" s="9">
        <f t="shared" si="47"/>
        <v>32.4102564102564</v>
      </c>
      <c r="S43" s="9">
        <f t="shared" si="47"/>
        <v>42.4615384615385</v>
      </c>
      <c r="T43" s="9">
        <f>2*Q43*R43/(Q43+R43)</f>
        <v>40.6428834403175</v>
      </c>
    </row>
    <row r="44" spans="1:11">
      <c r="A44" s="8"/>
      <c r="K44" s="8"/>
    </row>
    <row r="45" spans="1:20">
      <c r="A45" s="6" t="s">
        <v>34</v>
      </c>
      <c r="B45" s="7">
        <v>227</v>
      </c>
      <c r="C45" s="7">
        <v>93</v>
      </c>
      <c r="D45" s="7">
        <v>5</v>
      </c>
      <c r="E45" s="7">
        <v>0</v>
      </c>
      <c r="F45" s="7">
        <v>1197.390556</v>
      </c>
      <c r="G45" s="7">
        <f t="shared" ref="G45:G49" si="48">(B45)/(B45+D45)*100</f>
        <v>97.8448275862069</v>
      </c>
      <c r="H45" s="7">
        <f t="shared" ref="H45:H49" si="49">(B45)/(B45+E45)*100</f>
        <v>100</v>
      </c>
      <c r="I45" s="7">
        <f t="shared" ref="I45:I49" si="50">(B45+C45)/SUM(B45:E45)*100</f>
        <v>98.4615384615385</v>
      </c>
      <c r="J45" s="7"/>
      <c r="K45" s="6" t="s">
        <v>34</v>
      </c>
      <c r="L45" s="7">
        <v>85</v>
      </c>
      <c r="M45" s="7">
        <v>31</v>
      </c>
      <c r="N45" s="7">
        <v>67</v>
      </c>
      <c r="O45" s="7">
        <v>142</v>
      </c>
      <c r="P45" s="7">
        <v>276.327133</v>
      </c>
      <c r="Q45" s="7">
        <f t="shared" ref="Q45:Q49" si="51">(L45)/(L45+N45)*100</f>
        <v>55.921052631579</v>
      </c>
      <c r="R45" s="7">
        <f t="shared" ref="R45:R49" si="52">(L45)/(L45+O45)*100</f>
        <v>37.4449339207048</v>
      </c>
      <c r="S45" s="7">
        <f t="shared" ref="S45:S49" si="53">(L45+M45)/SUM(L45:O45)*100</f>
        <v>35.6923076923077</v>
      </c>
      <c r="T45" s="7"/>
    </row>
    <row r="46" spans="1:20">
      <c r="A46" s="5"/>
      <c r="B46" s="7">
        <v>225</v>
      </c>
      <c r="C46" s="7">
        <v>93</v>
      </c>
      <c r="D46" s="7">
        <v>5</v>
      </c>
      <c r="E46" s="7">
        <v>2</v>
      </c>
      <c r="F46" s="7">
        <v>1207.342863</v>
      </c>
      <c r="G46" s="7">
        <f t="shared" si="48"/>
        <v>97.8260869565217</v>
      </c>
      <c r="H46" s="7">
        <f t="shared" si="49"/>
        <v>99.1189427312775</v>
      </c>
      <c r="I46" s="7">
        <f t="shared" si="50"/>
        <v>97.8461538461539</v>
      </c>
      <c r="J46" s="7"/>
      <c r="K46" s="5"/>
      <c r="L46" s="7">
        <v>82</v>
      </c>
      <c r="M46" s="7">
        <v>44</v>
      </c>
      <c r="N46" s="7">
        <v>54</v>
      </c>
      <c r="O46" s="7">
        <v>145</v>
      </c>
      <c r="P46" s="7">
        <v>275.084734</v>
      </c>
      <c r="Q46" s="7">
        <f t="shared" si="51"/>
        <v>60.2941176470588</v>
      </c>
      <c r="R46" s="7">
        <f t="shared" si="52"/>
        <v>36.1233480176211</v>
      </c>
      <c r="S46" s="7">
        <f t="shared" si="53"/>
        <v>38.7692307692308</v>
      </c>
      <c r="T46" s="7"/>
    </row>
    <row r="47" spans="1:20">
      <c r="A47" s="5"/>
      <c r="B47" s="7">
        <v>225</v>
      </c>
      <c r="C47" s="7">
        <v>93</v>
      </c>
      <c r="D47" s="7">
        <v>5</v>
      </c>
      <c r="E47" s="7">
        <v>2</v>
      </c>
      <c r="F47" s="7">
        <v>1208.374977</v>
      </c>
      <c r="G47" s="7">
        <f t="shared" si="48"/>
        <v>97.8260869565217</v>
      </c>
      <c r="H47" s="7">
        <f t="shared" si="49"/>
        <v>99.1189427312775</v>
      </c>
      <c r="I47" s="7">
        <f t="shared" si="50"/>
        <v>97.8461538461539</v>
      </c>
      <c r="J47" s="7"/>
      <c r="K47" s="5"/>
      <c r="L47" s="7">
        <v>83</v>
      </c>
      <c r="M47" s="7">
        <v>26</v>
      </c>
      <c r="N47" s="7">
        <v>72</v>
      </c>
      <c r="O47" s="7">
        <v>144</v>
      </c>
      <c r="P47" s="7">
        <v>276.793718</v>
      </c>
      <c r="Q47" s="7">
        <f t="shared" si="51"/>
        <v>53.5483870967742</v>
      </c>
      <c r="R47" s="7">
        <f t="shared" si="52"/>
        <v>36.5638766519824</v>
      </c>
      <c r="S47" s="7">
        <f t="shared" si="53"/>
        <v>33.5384615384615</v>
      </c>
      <c r="T47" s="7"/>
    </row>
    <row r="48" spans="1:20">
      <c r="A48" s="5"/>
      <c r="B48" s="7">
        <v>221</v>
      </c>
      <c r="C48" s="7">
        <v>91</v>
      </c>
      <c r="D48" s="7">
        <v>7</v>
      </c>
      <c r="E48" s="7">
        <v>6</v>
      </c>
      <c r="F48" s="7">
        <v>1221.288204</v>
      </c>
      <c r="G48" s="7">
        <f t="shared" si="48"/>
        <v>96.9298245614035</v>
      </c>
      <c r="H48" s="7">
        <f t="shared" si="49"/>
        <v>97.3568281938326</v>
      </c>
      <c r="I48" s="7">
        <f t="shared" si="50"/>
        <v>96</v>
      </c>
      <c r="J48" s="7"/>
      <c r="K48" s="5"/>
      <c r="L48" s="7">
        <v>85</v>
      </c>
      <c r="M48" s="7">
        <v>22</v>
      </c>
      <c r="N48" s="7">
        <v>76</v>
      </c>
      <c r="O48" s="7">
        <v>142</v>
      </c>
      <c r="P48" s="7">
        <v>366.713047</v>
      </c>
      <c r="Q48" s="7">
        <f t="shared" si="51"/>
        <v>52.7950310559006</v>
      </c>
      <c r="R48" s="7">
        <f t="shared" si="52"/>
        <v>37.4449339207048</v>
      </c>
      <c r="S48" s="7">
        <f t="shared" si="53"/>
        <v>32.9230769230769</v>
      </c>
      <c r="T48" s="7"/>
    </row>
    <row r="49" spans="1:20">
      <c r="A49" s="5"/>
      <c r="B49" s="7">
        <v>226</v>
      </c>
      <c r="C49" s="7">
        <v>96</v>
      </c>
      <c r="D49" s="7">
        <v>2</v>
      </c>
      <c r="E49" s="7">
        <v>1</v>
      </c>
      <c r="F49" s="7">
        <v>1211.045027</v>
      </c>
      <c r="G49" s="7">
        <f t="shared" si="48"/>
        <v>99.1228070175439</v>
      </c>
      <c r="H49" s="7">
        <f t="shared" si="49"/>
        <v>99.5594713656388</v>
      </c>
      <c r="I49" s="7">
        <f t="shared" si="50"/>
        <v>99.0769230769231</v>
      </c>
      <c r="J49" s="7"/>
      <c r="K49" s="5"/>
      <c r="L49" s="7">
        <v>80</v>
      </c>
      <c r="M49" s="7">
        <v>41</v>
      </c>
      <c r="N49" s="7">
        <v>57</v>
      </c>
      <c r="O49" s="7">
        <v>147</v>
      </c>
      <c r="P49" s="7">
        <v>278.48959</v>
      </c>
      <c r="Q49" s="7">
        <f t="shared" si="51"/>
        <v>58.3941605839416</v>
      </c>
      <c r="R49" s="7">
        <f t="shared" si="52"/>
        <v>35.2422907488987</v>
      </c>
      <c r="S49" s="7">
        <f t="shared" si="53"/>
        <v>37.2307692307692</v>
      </c>
      <c r="T49" s="7"/>
    </row>
    <row r="50" spans="1:20">
      <c r="A50" s="5" t="s">
        <v>28</v>
      </c>
      <c r="B50" s="7"/>
      <c r="C50" s="7"/>
      <c r="D50" s="7"/>
      <c r="E50" s="7"/>
      <c r="F50" s="9">
        <f t="shared" ref="F50:I50" si="54">AVERAGE(F45:F49)</f>
        <v>1209.0883254</v>
      </c>
      <c r="G50" s="9">
        <f t="shared" si="54"/>
        <v>97.9099266156395</v>
      </c>
      <c r="H50" s="9">
        <f t="shared" si="54"/>
        <v>99.0308370044053</v>
      </c>
      <c r="I50" s="9">
        <f t="shared" si="54"/>
        <v>97.8461538461539</v>
      </c>
      <c r="J50" s="9">
        <f>2*G50*H50/(G50+H50)</f>
        <v>98.467191916583</v>
      </c>
      <c r="K50" s="5" t="s">
        <v>28</v>
      </c>
      <c r="L50" s="7"/>
      <c r="M50" s="7"/>
      <c r="N50" s="7"/>
      <c r="O50" s="7"/>
      <c r="P50" s="9">
        <f t="shared" ref="P50:S50" si="55">AVERAGE(P45:P49)</f>
        <v>294.6816444</v>
      </c>
      <c r="Q50" s="9">
        <f t="shared" si="55"/>
        <v>56.1905498030508</v>
      </c>
      <c r="R50" s="9">
        <f t="shared" si="55"/>
        <v>36.5638766519824</v>
      </c>
      <c r="S50" s="9">
        <f t="shared" si="55"/>
        <v>35.6307692307692</v>
      </c>
      <c r="T50" s="9">
        <f>2*Q50*R50/(Q50+R50)</f>
        <v>44.3007285048947</v>
      </c>
    </row>
    <row r="51" spans="1:11">
      <c r="A51" s="8"/>
      <c r="K51" s="8"/>
    </row>
    <row r="52" spans="1:20">
      <c r="A52" s="6" t="s">
        <v>35</v>
      </c>
      <c r="B52" s="7">
        <v>259</v>
      </c>
      <c r="C52" s="7">
        <v>65</v>
      </c>
      <c r="D52" s="7">
        <v>0</v>
      </c>
      <c r="E52" s="7">
        <v>1</v>
      </c>
      <c r="F52" s="7">
        <v>1219.174862</v>
      </c>
      <c r="G52" s="7">
        <f t="shared" ref="G52:G56" si="56">(B52)/(B52+D52)*100</f>
        <v>100</v>
      </c>
      <c r="H52" s="7">
        <f t="shared" ref="H52:H56" si="57">(B52)/(B52+E52)*100</f>
        <v>99.6153846153846</v>
      </c>
      <c r="I52" s="7">
        <f t="shared" ref="I52:I56" si="58">(B52+C52)/SUM(B52:E52)*100</f>
        <v>99.6923076923077</v>
      </c>
      <c r="J52" s="7"/>
      <c r="K52" s="6" t="s">
        <v>35</v>
      </c>
      <c r="L52" s="7">
        <v>103</v>
      </c>
      <c r="M52" s="7">
        <v>13</v>
      </c>
      <c r="N52" s="7">
        <v>52</v>
      </c>
      <c r="O52" s="7">
        <v>157</v>
      </c>
      <c r="P52" s="7">
        <v>279.915094</v>
      </c>
      <c r="Q52" s="7">
        <f t="shared" ref="Q52:Q56" si="59">(L52)/(L52+N52)*100</f>
        <v>66.4516129032258</v>
      </c>
      <c r="R52" s="7">
        <f t="shared" ref="R52:R56" si="60">(L52)/(L52+O52)*100</f>
        <v>39.6153846153846</v>
      </c>
      <c r="S52" s="7">
        <f t="shared" ref="S52:S56" si="61">(L52+M52)/SUM(L52:O52)*100</f>
        <v>35.6923076923077</v>
      </c>
      <c r="T52" s="7"/>
    </row>
    <row r="53" spans="1:20">
      <c r="A53" s="5"/>
      <c r="B53" s="7">
        <v>255</v>
      </c>
      <c r="C53" s="7">
        <v>63</v>
      </c>
      <c r="D53" s="7">
        <v>2</v>
      </c>
      <c r="E53" s="7">
        <v>5</v>
      </c>
      <c r="F53" s="7">
        <v>1247.328281</v>
      </c>
      <c r="G53" s="7">
        <f t="shared" si="56"/>
        <v>99.2217898832685</v>
      </c>
      <c r="H53" s="7">
        <f t="shared" si="57"/>
        <v>98.0769230769231</v>
      </c>
      <c r="I53" s="7">
        <f t="shared" si="58"/>
        <v>97.8461538461539</v>
      </c>
      <c r="J53" s="7"/>
      <c r="K53" s="5"/>
      <c r="L53" s="7">
        <v>108</v>
      </c>
      <c r="M53" s="7">
        <v>13</v>
      </c>
      <c r="N53" s="7">
        <v>52</v>
      </c>
      <c r="O53" s="7">
        <v>152</v>
      </c>
      <c r="P53" s="7">
        <v>276.956081</v>
      </c>
      <c r="Q53" s="7">
        <f t="shared" si="59"/>
        <v>67.5</v>
      </c>
      <c r="R53" s="7">
        <f t="shared" si="60"/>
        <v>41.5384615384615</v>
      </c>
      <c r="S53" s="7">
        <f t="shared" si="61"/>
        <v>37.2307692307692</v>
      </c>
      <c r="T53" s="7"/>
    </row>
    <row r="54" spans="1:20">
      <c r="A54" s="5"/>
      <c r="B54" s="7">
        <v>259</v>
      </c>
      <c r="C54" s="7">
        <v>63</v>
      </c>
      <c r="D54" s="7">
        <v>2</v>
      </c>
      <c r="E54" s="7">
        <v>1</v>
      </c>
      <c r="F54" s="7">
        <v>1232.709169</v>
      </c>
      <c r="G54" s="7">
        <f t="shared" si="56"/>
        <v>99.2337164750958</v>
      </c>
      <c r="H54" s="7">
        <f t="shared" si="57"/>
        <v>99.6153846153846</v>
      </c>
      <c r="I54" s="7">
        <f t="shared" si="58"/>
        <v>99.0769230769231</v>
      </c>
      <c r="J54" s="7"/>
      <c r="K54" s="5"/>
      <c r="L54" s="7">
        <v>117</v>
      </c>
      <c r="M54" s="7">
        <v>7</v>
      </c>
      <c r="N54" s="7">
        <v>58</v>
      </c>
      <c r="O54" s="7">
        <v>143</v>
      </c>
      <c r="P54" s="7">
        <v>367.434502</v>
      </c>
      <c r="Q54" s="7">
        <f t="shared" si="59"/>
        <v>66.8571428571429</v>
      </c>
      <c r="R54" s="7">
        <f t="shared" si="60"/>
        <v>45</v>
      </c>
      <c r="S54" s="7">
        <f t="shared" si="61"/>
        <v>38.1538461538462</v>
      </c>
      <c r="T54" s="7"/>
    </row>
    <row r="55" spans="1:20">
      <c r="A55" s="5"/>
      <c r="B55" s="7">
        <v>226</v>
      </c>
      <c r="C55" s="7">
        <v>64</v>
      </c>
      <c r="D55" s="7">
        <v>1</v>
      </c>
      <c r="E55" s="7">
        <v>34</v>
      </c>
      <c r="F55" s="7">
        <v>1248.565435</v>
      </c>
      <c r="G55" s="7">
        <f t="shared" si="56"/>
        <v>99.5594713656388</v>
      </c>
      <c r="H55" s="7">
        <f t="shared" si="57"/>
        <v>86.9230769230769</v>
      </c>
      <c r="I55" s="7">
        <f t="shared" si="58"/>
        <v>89.2307692307692</v>
      </c>
      <c r="J55" s="7"/>
      <c r="K55" s="5"/>
      <c r="L55" s="7">
        <v>114</v>
      </c>
      <c r="M55" s="7">
        <v>22</v>
      </c>
      <c r="N55" s="7">
        <v>43</v>
      </c>
      <c r="O55" s="7">
        <v>146</v>
      </c>
      <c r="P55" s="7">
        <v>275.321484</v>
      </c>
      <c r="Q55" s="7">
        <f t="shared" si="59"/>
        <v>72.6114649681529</v>
      </c>
      <c r="R55" s="7">
        <f t="shared" si="60"/>
        <v>43.8461538461538</v>
      </c>
      <c r="S55" s="7">
        <f t="shared" si="61"/>
        <v>41.8461538461538</v>
      </c>
      <c r="T55" s="7"/>
    </row>
    <row r="56" spans="1:20">
      <c r="A56" s="5"/>
      <c r="B56" s="7">
        <v>257</v>
      </c>
      <c r="C56" s="7">
        <v>62</v>
      </c>
      <c r="D56" s="7">
        <v>3</v>
      </c>
      <c r="E56" s="7">
        <v>3</v>
      </c>
      <c r="F56" s="7">
        <v>1243.919134</v>
      </c>
      <c r="G56" s="7">
        <f t="shared" si="56"/>
        <v>98.8461538461539</v>
      </c>
      <c r="H56" s="7">
        <f t="shared" si="57"/>
        <v>98.8461538461539</v>
      </c>
      <c r="I56" s="7">
        <f t="shared" si="58"/>
        <v>98.1538461538462</v>
      </c>
      <c r="J56" s="7"/>
      <c r="K56" s="5"/>
      <c r="L56" s="7">
        <v>102</v>
      </c>
      <c r="M56" s="7">
        <v>17</v>
      </c>
      <c r="N56" s="7">
        <v>48</v>
      </c>
      <c r="O56" s="7">
        <v>158</v>
      </c>
      <c r="P56" s="7">
        <v>371.670246</v>
      </c>
      <c r="Q56" s="7">
        <f t="shared" si="59"/>
        <v>68</v>
      </c>
      <c r="R56" s="7">
        <f t="shared" si="60"/>
        <v>39.2307692307692</v>
      </c>
      <c r="S56" s="7">
        <f t="shared" si="61"/>
        <v>36.6153846153846</v>
      </c>
      <c r="T56" s="7"/>
    </row>
    <row r="57" spans="1:20">
      <c r="A57" s="5" t="s">
        <v>28</v>
      </c>
      <c r="B57" s="7"/>
      <c r="C57" s="7"/>
      <c r="D57" s="7"/>
      <c r="E57" s="7"/>
      <c r="F57" s="9">
        <f t="shared" ref="F57:I57" si="62">AVERAGE(F52:F56)</f>
        <v>1238.3393762</v>
      </c>
      <c r="G57" s="9">
        <f t="shared" si="62"/>
        <v>99.3722263140314</v>
      </c>
      <c r="H57" s="9">
        <f t="shared" si="62"/>
        <v>96.6153846153846</v>
      </c>
      <c r="I57" s="9">
        <f t="shared" si="62"/>
        <v>96.8</v>
      </c>
      <c r="J57" s="9">
        <f>2*G57*H57/(G57+H57)</f>
        <v>97.9744160346431</v>
      </c>
      <c r="K57" s="5" t="s">
        <v>28</v>
      </c>
      <c r="L57" s="7"/>
      <c r="M57" s="7"/>
      <c r="N57" s="7"/>
      <c r="O57" s="7"/>
      <c r="P57" s="9">
        <f t="shared" ref="P57:S57" si="63">AVERAGE(P52:P56)</f>
        <v>314.2594814</v>
      </c>
      <c r="Q57" s="9">
        <f t="shared" si="63"/>
        <v>68.2840441457043</v>
      </c>
      <c r="R57" s="9">
        <f t="shared" si="63"/>
        <v>41.8461538461538</v>
      </c>
      <c r="S57" s="9">
        <f t="shared" si="63"/>
        <v>37.9076923076923</v>
      </c>
      <c r="T57" s="9">
        <f>2*Q57*R57/(Q57+R57)</f>
        <v>51.8917548258644</v>
      </c>
    </row>
    <row r="58" spans="1:11">
      <c r="A58" s="8"/>
      <c r="K58" s="8"/>
    </row>
    <row r="59" spans="1:20">
      <c r="A59" s="6" t="s">
        <v>36</v>
      </c>
      <c r="B59" s="7">
        <v>252</v>
      </c>
      <c r="C59" s="7">
        <v>32</v>
      </c>
      <c r="D59" s="7">
        <v>1</v>
      </c>
      <c r="E59" s="7">
        <v>40</v>
      </c>
      <c r="F59" s="7">
        <v>1263.905287</v>
      </c>
      <c r="G59" s="7">
        <f t="shared" ref="G59:G63" si="64">(B59)/(B59+D59)*100</f>
        <v>99.604743083004</v>
      </c>
      <c r="H59" s="7">
        <f t="shared" ref="H59:H63" si="65">(B59)/(B59+E59)*100</f>
        <v>86.3013698630137</v>
      </c>
      <c r="I59" s="7">
        <f t="shared" ref="I59:I63" si="66">(B59+C59)/SUM(B59:E59)*100</f>
        <v>87.3846153846154</v>
      </c>
      <c r="J59" s="7"/>
      <c r="K59" s="6" t="s">
        <v>36</v>
      </c>
      <c r="L59" s="7">
        <v>132</v>
      </c>
      <c r="M59" s="7">
        <v>3</v>
      </c>
      <c r="N59" s="7">
        <v>30</v>
      </c>
      <c r="O59" s="7">
        <v>160</v>
      </c>
      <c r="P59" s="7">
        <v>276.863098</v>
      </c>
      <c r="Q59" s="7">
        <f t="shared" ref="Q59:Q63" si="67">(L59)/(L59+N59)*100</f>
        <v>81.4814814814815</v>
      </c>
      <c r="R59" s="7">
        <f t="shared" ref="R59:R63" si="68">(L59)/(L59+O59)*100</f>
        <v>45.2054794520548</v>
      </c>
      <c r="S59" s="7">
        <f t="shared" ref="S59:S63" si="69">(L59+M59)/SUM(L59:O59)*100</f>
        <v>41.5384615384615</v>
      </c>
      <c r="T59" s="7"/>
    </row>
    <row r="60" spans="1:20">
      <c r="A60" s="5"/>
      <c r="B60" s="7">
        <v>263</v>
      </c>
      <c r="C60" s="7">
        <v>33</v>
      </c>
      <c r="D60" s="7">
        <v>0</v>
      </c>
      <c r="E60" s="7">
        <v>29</v>
      </c>
      <c r="F60" s="7">
        <v>1258.537054</v>
      </c>
      <c r="G60" s="7">
        <f t="shared" si="64"/>
        <v>100</v>
      </c>
      <c r="H60" s="7">
        <f t="shared" si="65"/>
        <v>90.0684931506849</v>
      </c>
      <c r="I60" s="7">
        <f t="shared" si="66"/>
        <v>91.0769230769231</v>
      </c>
      <c r="J60" s="7"/>
      <c r="K60" s="5"/>
      <c r="L60" s="7">
        <v>135</v>
      </c>
      <c r="M60" s="7">
        <v>4</v>
      </c>
      <c r="N60" s="7">
        <v>29</v>
      </c>
      <c r="O60" s="7">
        <v>157</v>
      </c>
      <c r="P60" s="7">
        <v>277.99511</v>
      </c>
      <c r="Q60" s="7">
        <f t="shared" si="67"/>
        <v>82.3170731707317</v>
      </c>
      <c r="R60" s="7">
        <f t="shared" si="68"/>
        <v>46.2328767123288</v>
      </c>
      <c r="S60" s="7">
        <f t="shared" si="69"/>
        <v>42.7692307692308</v>
      </c>
      <c r="T60" s="7"/>
    </row>
    <row r="61" spans="1:20">
      <c r="A61" s="5"/>
      <c r="B61" s="7">
        <v>256</v>
      </c>
      <c r="C61" s="7">
        <v>32</v>
      </c>
      <c r="D61" s="7">
        <v>1</v>
      </c>
      <c r="E61" s="7">
        <v>36</v>
      </c>
      <c r="F61" s="7">
        <v>1258.546352</v>
      </c>
      <c r="G61" s="7">
        <f t="shared" si="64"/>
        <v>99.6108949416342</v>
      </c>
      <c r="H61" s="7">
        <f t="shared" si="65"/>
        <v>87.6712328767123</v>
      </c>
      <c r="I61" s="7">
        <f t="shared" si="66"/>
        <v>88.6153846153846</v>
      </c>
      <c r="J61" s="7"/>
      <c r="K61" s="5"/>
      <c r="L61" s="7">
        <v>132</v>
      </c>
      <c r="M61" s="7">
        <v>7</v>
      </c>
      <c r="N61" s="7">
        <v>26</v>
      </c>
      <c r="O61" s="7">
        <v>160</v>
      </c>
      <c r="P61" s="7">
        <v>279.453754</v>
      </c>
      <c r="Q61" s="7">
        <f t="shared" si="67"/>
        <v>83.5443037974684</v>
      </c>
      <c r="R61" s="7">
        <f t="shared" si="68"/>
        <v>45.2054794520548</v>
      </c>
      <c r="S61" s="7">
        <f t="shared" si="69"/>
        <v>42.7692307692308</v>
      </c>
      <c r="T61" s="7"/>
    </row>
    <row r="62" spans="1:20">
      <c r="A62" s="5"/>
      <c r="B62" s="7">
        <v>256</v>
      </c>
      <c r="C62" s="7">
        <v>32</v>
      </c>
      <c r="D62" s="7">
        <v>1</v>
      </c>
      <c r="E62" s="7">
        <v>36</v>
      </c>
      <c r="F62" s="7">
        <v>1260.865211</v>
      </c>
      <c r="G62" s="7">
        <f t="shared" si="64"/>
        <v>99.6108949416342</v>
      </c>
      <c r="H62" s="7">
        <f t="shared" si="65"/>
        <v>87.6712328767123</v>
      </c>
      <c r="I62" s="7">
        <f t="shared" si="66"/>
        <v>88.6153846153846</v>
      </c>
      <c r="J62" s="7"/>
      <c r="K62" s="5"/>
      <c r="L62" s="7">
        <v>124</v>
      </c>
      <c r="M62" s="7">
        <v>7</v>
      </c>
      <c r="N62" s="7">
        <v>26</v>
      </c>
      <c r="O62" s="7">
        <v>168</v>
      </c>
      <c r="P62" s="7">
        <v>279.814005</v>
      </c>
      <c r="Q62" s="7">
        <f t="shared" si="67"/>
        <v>82.6666666666667</v>
      </c>
      <c r="R62" s="7">
        <f t="shared" si="68"/>
        <v>42.4657534246575</v>
      </c>
      <c r="S62" s="7">
        <f t="shared" si="69"/>
        <v>40.3076923076923</v>
      </c>
      <c r="T62" s="7"/>
    </row>
    <row r="63" spans="1:20">
      <c r="A63" s="5"/>
      <c r="B63" s="7">
        <v>281</v>
      </c>
      <c r="C63" s="7">
        <v>32</v>
      </c>
      <c r="D63" s="7">
        <v>1</v>
      </c>
      <c r="E63" s="7">
        <v>11</v>
      </c>
      <c r="F63" s="7">
        <v>1259.786844</v>
      </c>
      <c r="G63" s="7">
        <f t="shared" si="64"/>
        <v>99.645390070922</v>
      </c>
      <c r="H63" s="7">
        <f t="shared" si="65"/>
        <v>96.2328767123288</v>
      </c>
      <c r="I63" s="7">
        <f t="shared" si="66"/>
        <v>96.3076923076923</v>
      </c>
      <c r="J63" s="7"/>
      <c r="K63" s="5"/>
      <c r="L63" s="7">
        <v>127</v>
      </c>
      <c r="M63" s="7">
        <v>5</v>
      </c>
      <c r="N63" s="7">
        <v>28</v>
      </c>
      <c r="O63" s="7">
        <v>165</v>
      </c>
      <c r="P63" s="7">
        <v>374.391556</v>
      </c>
      <c r="Q63" s="7">
        <f t="shared" si="67"/>
        <v>81.9354838709677</v>
      </c>
      <c r="R63" s="7">
        <f t="shared" si="68"/>
        <v>43.4931506849315</v>
      </c>
      <c r="S63" s="7">
        <f t="shared" si="69"/>
        <v>40.6153846153846</v>
      </c>
      <c r="T63" s="7"/>
    </row>
    <row r="64" spans="1:20">
      <c r="A64" s="5" t="s">
        <v>28</v>
      </c>
      <c r="B64" s="7"/>
      <c r="C64" s="7"/>
      <c r="D64" s="7"/>
      <c r="E64" s="7"/>
      <c r="F64" s="9">
        <f t="shared" ref="F64:I64" si="70">AVERAGE(F59:F63)</f>
        <v>1260.3281496</v>
      </c>
      <c r="G64" s="9">
        <f t="shared" si="70"/>
        <v>99.6943846074389</v>
      </c>
      <c r="H64" s="9">
        <f t="shared" si="70"/>
        <v>89.5890410958904</v>
      </c>
      <c r="I64" s="9">
        <f t="shared" si="70"/>
        <v>90.4</v>
      </c>
      <c r="J64" s="9">
        <f>2*G64*H64/(G64+H64)</f>
        <v>94.3719640157405</v>
      </c>
      <c r="K64" s="5" t="s">
        <v>28</v>
      </c>
      <c r="L64" s="7"/>
      <c r="M64" s="7"/>
      <c r="N64" s="7"/>
      <c r="O64" s="7"/>
      <c r="P64" s="9">
        <f t="shared" ref="P64:S64" si="71">AVERAGE(P59:P63)</f>
        <v>297.7035046</v>
      </c>
      <c r="Q64" s="9">
        <f t="shared" si="71"/>
        <v>82.3890017974632</v>
      </c>
      <c r="R64" s="9">
        <f t="shared" si="71"/>
        <v>44.5205479452055</v>
      </c>
      <c r="S64" s="9">
        <f t="shared" si="71"/>
        <v>41.6</v>
      </c>
      <c r="T64" s="9">
        <f>2*Q64*R64/(Q64+R64)</f>
        <v>57.8050038333459</v>
      </c>
    </row>
  </sheetData>
  <mergeCells count="20">
    <mergeCell ref="A1:J1"/>
    <mergeCell ref="K1:T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  <mergeCell ref="K3:K7"/>
    <mergeCell ref="K10:K14"/>
    <mergeCell ref="K17:K21"/>
    <mergeCell ref="K24:K28"/>
    <mergeCell ref="K31:K35"/>
    <mergeCell ref="K38:K42"/>
    <mergeCell ref="K45:K49"/>
    <mergeCell ref="K52:K56"/>
    <mergeCell ref="K59:K6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zoomScale="115" zoomScaleNormal="115" topLeftCell="A37" workbookViewId="0">
      <selection activeCell="I55" sqref="I55"/>
    </sheetView>
  </sheetViews>
  <sheetFormatPr defaultColWidth="9" defaultRowHeight="13.8"/>
  <cols>
    <col min="1" max="1" width="9" style="2"/>
    <col min="7" max="7" width="12.5666666666667"/>
    <col min="9" max="9" width="12.5666666666667"/>
    <col min="10" max="10" width="12.8"/>
    <col min="11" max="11" width="9" style="2"/>
    <col min="17" max="17" width="12.5666666666667"/>
    <col min="19" max="20" width="12.5666666666667"/>
  </cols>
  <sheetData>
    <row r="1" ht="19.2" spans="1:20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</row>
    <row r="2" spans="1:20">
      <c r="A2" s="5"/>
      <c r="B2" s="5" t="s">
        <v>23</v>
      </c>
      <c r="C2" s="5" t="s">
        <v>24</v>
      </c>
      <c r="D2" s="5" t="s">
        <v>25</v>
      </c>
      <c r="E2" s="5" t="s">
        <v>26</v>
      </c>
      <c r="F2" s="5" t="s">
        <v>0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 t="s">
        <v>23</v>
      </c>
      <c r="M2" s="5" t="s">
        <v>24</v>
      </c>
      <c r="N2" s="5" t="s">
        <v>25</v>
      </c>
      <c r="O2" s="5" t="s">
        <v>26</v>
      </c>
      <c r="P2" s="5" t="s">
        <v>0</v>
      </c>
      <c r="Q2" s="5" t="s">
        <v>19</v>
      </c>
      <c r="R2" s="5" t="s">
        <v>20</v>
      </c>
      <c r="S2" s="5" t="s">
        <v>21</v>
      </c>
      <c r="T2" s="5" t="s">
        <v>22</v>
      </c>
    </row>
    <row r="3" spans="1:20">
      <c r="A3" s="6" t="s">
        <v>27</v>
      </c>
      <c r="B3" s="7">
        <v>32</v>
      </c>
      <c r="C3" s="7">
        <v>273</v>
      </c>
      <c r="D3" s="7">
        <v>20</v>
      </c>
      <c r="E3" s="7">
        <v>0</v>
      </c>
      <c r="F3" s="7">
        <v>1116.401911</v>
      </c>
      <c r="G3" s="7">
        <f t="shared" ref="G3:G7" si="0">(B3)/(B3+D3)*100</f>
        <v>61.5384615384615</v>
      </c>
      <c r="H3" s="7">
        <f t="shared" ref="H3:H7" si="1">(B3)/(B3+E3)*100</f>
        <v>100</v>
      </c>
      <c r="I3" s="7">
        <f t="shared" ref="I3:I7" si="2">(B3+C3)/SUM(B3:E3)*100</f>
        <v>93.8461538461538</v>
      </c>
      <c r="J3" s="7"/>
      <c r="K3" s="6" t="s">
        <v>27</v>
      </c>
      <c r="L3" s="7">
        <v>24</v>
      </c>
      <c r="M3" s="7">
        <v>243</v>
      </c>
      <c r="N3" s="7">
        <v>50</v>
      </c>
      <c r="O3" s="7">
        <v>8</v>
      </c>
      <c r="P3" s="7">
        <v>300.577641</v>
      </c>
      <c r="Q3" s="7">
        <f t="shared" ref="Q3:Q7" si="3">(L3)/(L3+N3)*100</f>
        <v>32.4324324324324</v>
      </c>
      <c r="R3" s="7">
        <f t="shared" ref="R3:R7" si="4">(L3)/(L3+O3)*100</f>
        <v>75</v>
      </c>
      <c r="S3" s="7">
        <f t="shared" ref="S3:S7" si="5">(L3+M3)/SUM(L3:O3)*100</f>
        <v>82.1538461538462</v>
      </c>
      <c r="T3" s="7"/>
    </row>
    <row r="4" spans="1:20">
      <c r="A4" s="5"/>
      <c r="B4" s="7">
        <v>31</v>
      </c>
      <c r="C4" s="7">
        <v>283</v>
      </c>
      <c r="D4" s="7">
        <v>10</v>
      </c>
      <c r="E4" s="7">
        <v>1</v>
      </c>
      <c r="F4" s="7">
        <v>1122.28322</v>
      </c>
      <c r="G4" s="7">
        <f t="shared" si="0"/>
        <v>75.609756097561</v>
      </c>
      <c r="H4" s="7">
        <f t="shared" si="1"/>
        <v>96.875</v>
      </c>
      <c r="I4" s="7">
        <f t="shared" si="2"/>
        <v>96.6153846153846</v>
      </c>
      <c r="J4" s="7"/>
      <c r="K4" s="5"/>
      <c r="L4" s="7">
        <v>27</v>
      </c>
      <c r="M4" s="7">
        <v>228</v>
      </c>
      <c r="N4" s="7">
        <v>65</v>
      </c>
      <c r="O4" s="7">
        <v>5</v>
      </c>
      <c r="P4" s="7">
        <v>241.633415</v>
      </c>
      <c r="Q4" s="7">
        <f t="shared" si="3"/>
        <v>29.3478260869565</v>
      </c>
      <c r="R4" s="7">
        <f t="shared" si="4"/>
        <v>84.375</v>
      </c>
      <c r="S4" s="7">
        <f t="shared" si="5"/>
        <v>78.4615384615385</v>
      </c>
      <c r="T4" s="7"/>
    </row>
    <row r="5" spans="1:20">
      <c r="A5" s="5"/>
      <c r="B5" s="7">
        <v>32</v>
      </c>
      <c r="C5" s="7">
        <v>273</v>
      </c>
      <c r="D5" s="7">
        <v>20</v>
      </c>
      <c r="E5" s="7">
        <v>0</v>
      </c>
      <c r="F5" s="7">
        <v>1122.118711</v>
      </c>
      <c r="G5" s="7">
        <f t="shared" si="0"/>
        <v>61.5384615384615</v>
      </c>
      <c r="H5" s="7">
        <f t="shared" si="1"/>
        <v>100</v>
      </c>
      <c r="I5" s="7">
        <f t="shared" si="2"/>
        <v>93.8461538461538</v>
      </c>
      <c r="J5" s="7"/>
      <c r="K5" s="5"/>
      <c r="L5" s="7">
        <v>30</v>
      </c>
      <c r="M5" s="7">
        <v>238</v>
      </c>
      <c r="N5" s="7">
        <v>55</v>
      </c>
      <c r="O5" s="7">
        <v>2</v>
      </c>
      <c r="P5" s="7">
        <v>292.812109</v>
      </c>
      <c r="Q5" s="7">
        <f t="shared" si="3"/>
        <v>35.2941176470588</v>
      </c>
      <c r="R5" s="7">
        <f t="shared" si="4"/>
        <v>93.75</v>
      </c>
      <c r="S5" s="7">
        <f t="shared" si="5"/>
        <v>82.4615384615385</v>
      </c>
      <c r="T5" s="7"/>
    </row>
    <row r="6" spans="1:20">
      <c r="A6" s="5"/>
      <c r="B6" s="7">
        <v>32</v>
      </c>
      <c r="C6" s="7">
        <v>280</v>
      </c>
      <c r="D6" s="7">
        <v>13</v>
      </c>
      <c r="E6" s="7">
        <v>0</v>
      </c>
      <c r="F6" s="7">
        <v>1124.145985</v>
      </c>
      <c r="G6" s="7">
        <f t="shared" si="0"/>
        <v>71.1111111111111</v>
      </c>
      <c r="H6" s="7">
        <f t="shared" si="1"/>
        <v>100</v>
      </c>
      <c r="I6" s="7">
        <f t="shared" si="2"/>
        <v>96</v>
      </c>
      <c r="J6" s="7"/>
      <c r="K6" s="5"/>
      <c r="L6" s="7">
        <v>28</v>
      </c>
      <c r="M6" s="7">
        <v>241</v>
      </c>
      <c r="N6" s="7">
        <v>52</v>
      </c>
      <c r="O6" s="7">
        <v>4</v>
      </c>
      <c r="P6" s="7">
        <v>303.929329</v>
      </c>
      <c r="Q6" s="7">
        <f t="shared" si="3"/>
        <v>35</v>
      </c>
      <c r="R6" s="7">
        <f t="shared" si="4"/>
        <v>87.5</v>
      </c>
      <c r="S6" s="7">
        <f t="shared" si="5"/>
        <v>82.7692307692308</v>
      </c>
      <c r="T6" s="7"/>
    </row>
    <row r="7" spans="1:20">
      <c r="A7" s="5"/>
      <c r="B7" s="7">
        <v>31</v>
      </c>
      <c r="C7" s="7">
        <v>270</v>
      </c>
      <c r="D7" s="7">
        <v>23</v>
      </c>
      <c r="E7" s="7">
        <v>1</v>
      </c>
      <c r="F7" s="7">
        <v>1118.403912</v>
      </c>
      <c r="G7" s="7">
        <f t="shared" si="0"/>
        <v>57.4074074074074</v>
      </c>
      <c r="H7" s="7">
        <f t="shared" si="1"/>
        <v>96.875</v>
      </c>
      <c r="I7" s="7">
        <f t="shared" si="2"/>
        <v>92.6153846153846</v>
      </c>
      <c r="J7" s="7"/>
      <c r="K7" s="5"/>
      <c r="L7" s="7">
        <v>27</v>
      </c>
      <c r="M7" s="7">
        <v>241</v>
      </c>
      <c r="N7" s="7">
        <v>52</v>
      </c>
      <c r="O7" s="7">
        <v>5</v>
      </c>
      <c r="P7" s="7">
        <v>297.706604</v>
      </c>
      <c r="Q7" s="7">
        <f t="shared" si="3"/>
        <v>34.1772151898734</v>
      </c>
      <c r="R7" s="7">
        <f t="shared" si="4"/>
        <v>84.375</v>
      </c>
      <c r="S7" s="7">
        <f t="shared" si="5"/>
        <v>82.4615384615385</v>
      </c>
      <c r="T7" s="7"/>
    </row>
    <row r="8" spans="1:20">
      <c r="A8" s="5" t="s">
        <v>28</v>
      </c>
      <c r="B8" s="7"/>
      <c r="C8" s="7"/>
      <c r="D8" s="7"/>
      <c r="E8" s="7"/>
      <c r="F8" s="9">
        <f t="shared" ref="F8:I8" si="6">AVERAGE(F3:F7)</f>
        <v>1120.6707478</v>
      </c>
      <c r="G8" s="9">
        <f t="shared" si="6"/>
        <v>65.4410395386005</v>
      </c>
      <c r="H8" s="9">
        <f t="shared" si="6"/>
        <v>98.75</v>
      </c>
      <c r="I8" s="9">
        <f t="shared" si="6"/>
        <v>94.5846153846154</v>
      </c>
      <c r="J8" s="9">
        <f>2*G8*H8/(G8+H8)</f>
        <v>78.7168736198609</v>
      </c>
      <c r="K8" s="5" t="s">
        <v>28</v>
      </c>
      <c r="L8" s="7"/>
      <c r="M8" s="7"/>
      <c r="N8" s="7"/>
      <c r="O8" s="7"/>
      <c r="P8" s="9">
        <f t="shared" ref="P8:S8" si="7">AVERAGE(P3:P7)</f>
        <v>287.3318196</v>
      </c>
      <c r="Q8" s="9">
        <f t="shared" si="7"/>
        <v>33.2503182712642</v>
      </c>
      <c r="R8" s="9">
        <f t="shared" si="7"/>
        <v>85</v>
      </c>
      <c r="S8" s="9">
        <f t="shared" si="7"/>
        <v>81.6615384615385</v>
      </c>
      <c r="T8" s="9">
        <f>2*Q8*R8/(Q8+R8)</f>
        <v>47.8015973973791</v>
      </c>
    </row>
    <row r="9" spans="1:11">
      <c r="A9" s="8"/>
      <c r="K9" s="8"/>
    </row>
    <row r="10" spans="1:20">
      <c r="A10" s="6" t="s">
        <v>29</v>
      </c>
      <c r="B10" s="7">
        <v>65</v>
      </c>
      <c r="C10" s="7">
        <v>247</v>
      </c>
      <c r="D10" s="7">
        <v>13</v>
      </c>
      <c r="E10" s="7">
        <v>0</v>
      </c>
      <c r="F10" s="7">
        <v>1133.103371</v>
      </c>
      <c r="G10" s="7">
        <f t="shared" ref="G10:G14" si="8">(B10)/(B10+D10)*100</f>
        <v>83.3333333333333</v>
      </c>
      <c r="H10" s="7">
        <f t="shared" ref="H10:H14" si="9">(B10)/(B10+E10)*100</f>
        <v>100</v>
      </c>
      <c r="I10" s="7">
        <f t="shared" ref="I10:I14" si="10">(B10+C10)/SUM(B10:E10)*100</f>
        <v>96</v>
      </c>
      <c r="J10" s="7"/>
      <c r="K10" s="6" t="s">
        <v>29</v>
      </c>
      <c r="L10" s="7">
        <v>55</v>
      </c>
      <c r="M10" s="7">
        <v>200</v>
      </c>
      <c r="N10" s="7">
        <v>60</v>
      </c>
      <c r="O10" s="7">
        <v>10</v>
      </c>
      <c r="P10" s="7">
        <v>307.390928</v>
      </c>
      <c r="Q10" s="7">
        <f t="shared" ref="Q10:Q14" si="11">(L10)/(L10+N10)*100</f>
        <v>47.8260869565217</v>
      </c>
      <c r="R10" s="7">
        <f t="shared" ref="R10:R14" si="12">(L10)/(L10+O10)*100</f>
        <v>84.6153846153846</v>
      </c>
      <c r="S10" s="7">
        <f t="shared" ref="S10:S14" si="13">(L10+M10)/SUM(L10:O10)*100</f>
        <v>78.4615384615385</v>
      </c>
      <c r="T10" s="7"/>
    </row>
    <row r="11" spans="1:20">
      <c r="A11" s="5"/>
      <c r="B11" s="7">
        <v>65</v>
      </c>
      <c r="C11" s="7">
        <v>238</v>
      </c>
      <c r="D11" s="7">
        <v>22</v>
      </c>
      <c r="E11" s="7">
        <v>0</v>
      </c>
      <c r="F11" s="7">
        <v>1128.44491</v>
      </c>
      <c r="G11" s="7">
        <f t="shared" si="8"/>
        <v>74.7126436781609</v>
      </c>
      <c r="H11" s="7">
        <f t="shared" si="9"/>
        <v>100</v>
      </c>
      <c r="I11" s="7">
        <f t="shared" si="10"/>
        <v>93.2307692307692</v>
      </c>
      <c r="J11" s="7"/>
      <c r="K11" s="5"/>
      <c r="L11" s="7">
        <v>50</v>
      </c>
      <c r="M11" s="7">
        <v>208</v>
      </c>
      <c r="N11" s="7">
        <v>52</v>
      </c>
      <c r="O11" s="7">
        <v>15</v>
      </c>
      <c r="P11" s="7">
        <v>307.168007</v>
      </c>
      <c r="Q11" s="7">
        <f t="shared" si="11"/>
        <v>49.0196078431373</v>
      </c>
      <c r="R11" s="7">
        <f t="shared" si="12"/>
        <v>76.9230769230769</v>
      </c>
      <c r="S11" s="7">
        <f t="shared" si="13"/>
        <v>79.3846153846154</v>
      </c>
      <c r="T11" s="7"/>
    </row>
    <row r="12" spans="1:20">
      <c r="A12" s="5"/>
      <c r="B12" s="7">
        <v>65</v>
      </c>
      <c r="C12" s="7">
        <v>237</v>
      </c>
      <c r="D12" s="7">
        <v>23</v>
      </c>
      <c r="E12" s="7">
        <v>0</v>
      </c>
      <c r="F12" s="7">
        <v>1133.252859</v>
      </c>
      <c r="G12" s="7">
        <f t="shared" si="8"/>
        <v>73.8636363636364</v>
      </c>
      <c r="H12" s="7">
        <f t="shared" si="9"/>
        <v>100</v>
      </c>
      <c r="I12" s="7">
        <f t="shared" si="10"/>
        <v>92.9230769230769</v>
      </c>
      <c r="J12" s="7"/>
      <c r="K12" s="5"/>
      <c r="L12" s="7">
        <v>53</v>
      </c>
      <c r="M12" s="7">
        <v>207</v>
      </c>
      <c r="N12" s="7">
        <v>53</v>
      </c>
      <c r="O12" s="7">
        <v>12</v>
      </c>
      <c r="P12" s="7">
        <v>307.760239</v>
      </c>
      <c r="Q12" s="7">
        <f t="shared" si="11"/>
        <v>50</v>
      </c>
      <c r="R12" s="7">
        <f t="shared" si="12"/>
        <v>81.5384615384615</v>
      </c>
      <c r="S12" s="7">
        <f t="shared" si="13"/>
        <v>80</v>
      </c>
      <c r="T12" s="7"/>
    </row>
    <row r="13" spans="1:20">
      <c r="A13" s="5"/>
      <c r="B13" s="7">
        <v>64</v>
      </c>
      <c r="C13" s="7">
        <v>226</v>
      </c>
      <c r="D13" s="7">
        <v>34</v>
      </c>
      <c r="E13" s="7">
        <v>1</v>
      </c>
      <c r="F13" s="7">
        <v>1129.798412</v>
      </c>
      <c r="G13" s="7">
        <f t="shared" si="8"/>
        <v>65.3061224489796</v>
      </c>
      <c r="H13" s="7">
        <f t="shared" si="9"/>
        <v>98.4615384615385</v>
      </c>
      <c r="I13" s="7">
        <f t="shared" si="10"/>
        <v>89.2307692307692</v>
      </c>
      <c r="J13" s="7"/>
      <c r="K13" s="5"/>
      <c r="L13" s="7">
        <v>51</v>
      </c>
      <c r="M13" s="7">
        <v>209</v>
      </c>
      <c r="N13" s="7">
        <v>51</v>
      </c>
      <c r="O13" s="7">
        <v>14</v>
      </c>
      <c r="P13" s="7">
        <v>311.697483</v>
      </c>
      <c r="Q13" s="7">
        <f t="shared" si="11"/>
        <v>50</v>
      </c>
      <c r="R13" s="7">
        <f t="shared" si="12"/>
        <v>78.4615384615385</v>
      </c>
      <c r="S13" s="7">
        <f t="shared" si="13"/>
        <v>80</v>
      </c>
      <c r="T13" s="7"/>
    </row>
    <row r="14" spans="1:20">
      <c r="A14" s="5"/>
      <c r="B14" s="7">
        <v>65</v>
      </c>
      <c r="C14" s="7">
        <v>250</v>
      </c>
      <c r="D14" s="7">
        <v>10</v>
      </c>
      <c r="E14" s="7">
        <v>0</v>
      </c>
      <c r="F14" s="7">
        <v>1133.840561</v>
      </c>
      <c r="G14" s="7">
        <f t="shared" si="8"/>
        <v>86.6666666666667</v>
      </c>
      <c r="H14" s="7">
        <f t="shared" si="9"/>
        <v>100</v>
      </c>
      <c r="I14" s="7">
        <f t="shared" si="10"/>
        <v>96.9230769230769</v>
      </c>
      <c r="J14" s="7"/>
      <c r="K14" s="5"/>
      <c r="L14" s="7">
        <v>62</v>
      </c>
      <c r="M14" s="7">
        <v>200</v>
      </c>
      <c r="N14" s="7">
        <v>60</v>
      </c>
      <c r="O14" s="7">
        <v>3</v>
      </c>
      <c r="P14" s="7">
        <v>294.952154</v>
      </c>
      <c r="Q14" s="7">
        <f t="shared" si="11"/>
        <v>50.8196721311475</v>
      </c>
      <c r="R14" s="7">
        <f t="shared" si="12"/>
        <v>95.3846153846154</v>
      </c>
      <c r="S14" s="7">
        <f t="shared" si="13"/>
        <v>80.6153846153846</v>
      </c>
      <c r="T14" s="7"/>
    </row>
    <row r="15" spans="1:20">
      <c r="A15" s="5" t="s">
        <v>28</v>
      </c>
      <c r="B15" s="7"/>
      <c r="C15" s="7"/>
      <c r="D15" s="7"/>
      <c r="E15" s="7"/>
      <c r="F15" s="9">
        <f t="shared" ref="F15:I15" si="14">AVERAGE(F10:F14)</f>
        <v>1131.6880226</v>
      </c>
      <c r="G15" s="9">
        <f t="shared" si="14"/>
        <v>76.7764804981554</v>
      </c>
      <c r="H15" s="9">
        <f t="shared" si="14"/>
        <v>99.6923076923077</v>
      </c>
      <c r="I15" s="9">
        <f t="shared" si="14"/>
        <v>93.6615384615385</v>
      </c>
      <c r="J15" s="9">
        <f>2*G15*H15/(G15+H15)</f>
        <v>86.7464960329819</v>
      </c>
      <c r="K15" s="5" t="s">
        <v>28</v>
      </c>
      <c r="L15" s="7"/>
      <c r="M15" s="7"/>
      <c r="N15" s="7"/>
      <c r="O15" s="7"/>
      <c r="P15" s="9">
        <f t="shared" ref="P15:S15" si="15">AVERAGE(P10:P14)</f>
        <v>305.7937622</v>
      </c>
      <c r="Q15" s="9">
        <f t="shared" si="15"/>
        <v>49.5330733861613</v>
      </c>
      <c r="R15" s="9">
        <f t="shared" si="15"/>
        <v>83.3846153846154</v>
      </c>
      <c r="S15" s="9">
        <f t="shared" si="15"/>
        <v>79.6923076923077</v>
      </c>
      <c r="T15" s="9">
        <f>2*Q15*R15/(Q15+R15)</f>
        <v>62.148180747348</v>
      </c>
    </row>
    <row r="16" spans="1:11">
      <c r="A16" s="8"/>
      <c r="K16" s="8"/>
    </row>
    <row r="17" spans="1:20">
      <c r="A17" s="6" t="s">
        <v>30</v>
      </c>
      <c r="B17" s="7">
        <v>97</v>
      </c>
      <c r="C17" s="7">
        <v>215</v>
      </c>
      <c r="D17" s="7">
        <v>13</v>
      </c>
      <c r="E17" s="7">
        <v>0</v>
      </c>
      <c r="F17" s="7">
        <v>1145.629644</v>
      </c>
      <c r="G17" s="7">
        <f t="shared" ref="G17:G21" si="16">(B17)/(B17+D17)*100</f>
        <v>88.1818181818182</v>
      </c>
      <c r="H17" s="7">
        <f t="shared" ref="H17:H21" si="17">(B17)/(B17+E17)*100</f>
        <v>100</v>
      </c>
      <c r="I17" s="7">
        <f t="shared" ref="I17:I21" si="18">(B17+C17)/SUM(B17:E17)*100</f>
        <v>96</v>
      </c>
      <c r="J17" s="7"/>
      <c r="K17" s="6" t="s">
        <v>30</v>
      </c>
      <c r="L17" s="7">
        <v>54</v>
      </c>
      <c r="M17" s="7">
        <v>209</v>
      </c>
      <c r="N17" s="7">
        <v>19</v>
      </c>
      <c r="O17" s="7">
        <v>43</v>
      </c>
      <c r="P17" s="7">
        <v>258.12149</v>
      </c>
      <c r="Q17" s="7">
        <f t="shared" ref="Q17:Q21" si="19">(L17)/(L17+N17)*100</f>
        <v>73.972602739726</v>
      </c>
      <c r="R17" s="7">
        <f t="shared" ref="R17:R21" si="20">(L17)/(L17+O17)*100</f>
        <v>55.6701030927835</v>
      </c>
      <c r="S17" s="7">
        <f t="shared" ref="S17:S21" si="21">(L17+M17)/SUM(L17:O17)*100</f>
        <v>80.9230769230769</v>
      </c>
      <c r="T17" s="7"/>
    </row>
    <row r="18" spans="1:20">
      <c r="A18" s="5"/>
      <c r="B18" s="7">
        <v>97</v>
      </c>
      <c r="C18" s="7">
        <v>210</v>
      </c>
      <c r="D18" s="7">
        <v>18</v>
      </c>
      <c r="E18" s="7">
        <v>0</v>
      </c>
      <c r="F18" s="7">
        <v>1145.097256</v>
      </c>
      <c r="G18" s="7">
        <f t="shared" si="16"/>
        <v>84.3478260869565</v>
      </c>
      <c r="H18" s="7">
        <f t="shared" si="17"/>
        <v>100</v>
      </c>
      <c r="I18" s="7">
        <f t="shared" si="18"/>
        <v>94.4615384615385</v>
      </c>
      <c r="J18" s="7"/>
      <c r="K18" s="5"/>
      <c r="L18" s="7">
        <v>72</v>
      </c>
      <c r="M18" s="7">
        <v>185</v>
      </c>
      <c r="N18" s="7">
        <v>43</v>
      </c>
      <c r="O18" s="7">
        <v>25</v>
      </c>
      <c r="P18" s="7">
        <v>251.536131</v>
      </c>
      <c r="Q18" s="7">
        <f t="shared" si="19"/>
        <v>62.6086956521739</v>
      </c>
      <c r="R18" s="7">
        <f t="shared" si="20"/>
        <v>74.2268041237113</v>
      </c>
      <c r="S18" s="7">
        <f t="shared" si="21"/>
        <v>79.0769230769231</v>
      </c>
      <c r="T18" s="7"/>
    </row>
    <row r="19" spans="1:20">
      <c r="A19" s="5"/>
      <c r="B19" s="7">
        <v>96</v>
      </c>
      <c r="C19" s="7">
        <v>211</v>
      </c>
      <c r="D19" s="7">
        <v>17</v>
      </c>
      <c r="E19" s="7">
        <v>1</v>
      </c>
      <c r="F19" s="7">
        <v>1150.411844</v>
      </c>
      <c r="G19" s="7">
        <f t="shared" si="16"/>
        <v>84.9557522123894</v>
      </c>
      <c r="H19" s="7">
        <f t="shared" si="17"/>
        <v>98.9690721649485</v>
      </c>
      <c r="I19" s="7">
        <f t="shared" si="18"/>
        <v>94.4615384615385</v>
      </c>
      <c r="J19" s="7"/>
      <c r="K19" s="5"/>
      <c r="L19" s="7">
        <v>91</v>
      </c>
      <c r="M19" s="7">
        <v>172</v>
      </c>
      <c r="N19" s="7">
        <v>56</v>
      </c>
      <c r="O19" s="7">
        <v>6</v>
      </c>
      <c r="P19" s="7">
        <v>300.094604</v>
      </c>
      <c r="Q19" s="7">
        <f t="shared" si="19"/>
        <v>61.9047619047619</v>
      </c>
      <c r="R19" s="7">
        <f t="shared" si="20"/>
        <v>93.8144329896907</v>
      </c>
      <c r="S19" s="7">
        <f t="shared" si="21"/>
        <v>80.9230769230769</v>
      </c>
      <c r="T19" s="7"/>
    </row>
    <row r="20" spans="1:20">
      <c r="A20" s="5"/>
      <c r="B20" s="7">
        <v>97</v>
      </c>
      <c r="C20" s="7">
        <v>206</v>
      </c>
      <c r="D20" s="7">
        <v>22</v>
      </c>
      <c r="E20" s="7">
        <v>0</v>
      </c>
      <c r="F20" s="7">
        <v>1148.1812</v>
      </c>
      <c r="G20" s="7">
        <f t="shared" si="16"/>
        <v>81.5126050420168</v>
      </c>
      <c r="H20" s="7">
        <f t="shared" si="17"/>
        <v>100</v>
      </c>
      <c r="I20" s="7">
        <f t="shared" si="18"/>
        <v>93.2307692307692</v>
      </c>
      <c r="J20" s="7"/>
      <c r="K20" s="5"/>
      <c r="L20" s="7">
        <v>58</v>
      </c>
      <c r="M20" s="7">
        <v>201</v>
      </c>
      <c r="N20" s="7">
        <v>27</v>
      </c>
      <c r="O20" s="7">
        <v>39</v>
      </c>
      <c r="P20" s="7">
        <v>334.806919</v>
      </c>
      <c r="Q20" s="7">
        <f t="shared" si="19"/>
        <v>68.2352941176471</v>
      </c>
      <c r="R20" s="7">
        <f t="shared" si="20"/>
        <v>59.7938144329897</v>
      </c>
      <c r="S20" s="7">
        <f t="shared" si="21"/>
        <v>79.6923076923077</v>
      </c>
      <c r="T20" s="7"/>
    </row>
    <row r="21" spans="1:20">
      <c r="A21" s="5"/>
      <c r="B21" s="7">
        <v>96</v>
      </c>
      <c r="C21" s="7">
        <v>201</v>
      </c>
      <c r="D21" s="7">
        <v>27</v>
      </c>
      <c r="E21" s="7">
        <v>1</v>
      </c>
      <c r="F21" s="7">
        <v>1149.849415</v>
      </c>
      <c r="G21" s="7">
        <f t="shared" si="16"/>
        <v>78.0487804878049</v>
      </c>
      <c r="H21" s="7">
        <f t="shared" si="17"/>
        <v>98.9690721649485</v>
      </c>
      <c r="I21" s="7">
        <f t="shared" si="18"/>
        <v>91.3846153846154</v>
      </c>
      <c r="J21" s="7"/>
      <c r="K21" s="5"/>
      <c r="L21" s="7">
        <v>92</v>
      </c>
      <c r="M21" s="7">
        <v>166</v>
      </c>
      <c r="N21" s="7">
        <v>62</v>
      </c>
      <c r="O21" s="7">
        <v>5</v>
      </c>
      <c r="P21" s="7">
        <v>300.853729</v>
      </c>
      <c r="Q21" s="7">
        <f t="shared" si="19"/>
        <v>59.7402597402597</v>
      </c>
      <c r="R21" s="7">
        <f t="shared" si="20"/>
        <v>94.8453608247423</v>
      </c>
      <c r="S21" s="7">
        <f t="shared" si="21"/>
        <v>79.3846153846154</v>
      </c>
      <c r="T21" s="7"/>
    </row>
    <row r="22" spans="1:20">
      <c r="A22" s="5" t="s">
        <v>28</v>
      </c>
      <c r="B22" s="7"/>
      <c r="C22" s="7"/>
      <c r="D22" s="7"/>
      <c r="E22" s="7"/>
      <c r="F22" s="9">
        <f t="shared" ref="F22:I22" si="22">AVERAGE(F17:F21)</f>
        <v>1147.8338718</v>
      </c>
      <c r="G22" s="9">
        <f t="shared" si="22"/>
        <v>83.4093564021972</v>
      </c>
      <c r="H22" s="9">
        <f t="shared" si="22"/>
        <v>99.5876288659794</v>
      </c>
      <c r="I22" s="9">
        <f t="shared" si="22"/>
        <v>93.9076923076923</v>
      </c>
      <c r="J22" s="9">
        <f>2*G22*H22/(G22+H22)</f>
        <v>90.78335380399</v>
      </c>
      <c r="K22" s="5" t="s">
        <v>28</v>
      </c>
      <c r="L22" s="7"/>
      <c r="M22" s="7"/>
      <c r="N22" s="7"/>
      <c r="O22" s="7"/>
      <c r="P22" s="9">
        <f t="shared" ref="P22:S22" si="23">AVERAGE(P17:P21)</f>
        <v>289.0825746</v>
      </c>
      <c r="Q22" s="9">
        <f t="shared" si="23"/>
        <v>65.2923228309137</v>
      </c>
      <c r="R22" s="9">
        <f t="shared" si="23"/>
        <v>75.6701030927835</v>
      </c>
      <c r="S22" s="9">
        <f t="shared" si="23"/>
        <v>80</v>
      </c>
      <c r="T22" s="9">
        <f>2*Q22*R22/(Q22+R22)</f>
        <v>70.0992022151623</v>
      </c>
    </row>
    <row r="23" spans="1:11">
      <c r="A23" s="8"/>
      <c r="K23" s="8"/>
    </row>
    <row r="24" spans="1:20">
      <c r="A24" s="6" t="s">
        <v>31</v>
      </c>
      <c r="B24" s="7">
        <v>130</v>
      </c>
      <c r="C24" s="7">
        <v>169</v>
      </c>
      <c r="D24" s="7">
        <v>26</v>
      </c>
      <c r="E24" s="7">
        <v>0</v>
      </c>
      <c r="F24" s="7">
        <v>1160.050631</v>
      </c>
      <c r="G24" s="7">
        <f t="shared" ref="G24:G28" si="24">(B24)/(B24+D24)*100</f>
        <v>83.3333333333333</v>
      </c>
      <c r="H24" s="7">
        <f t="shared" ref="H24:H28" si="25">(B24)/(B24+E24)*100</f>
        <v>100</v>
      </c>
      <c r="I24" s="7">
        <f t="shared" ref="I24:I28" si="26">(B24+C24)/SUM(B24:E24)*100</f>
        <v>92</v>
      </c>
      <c r="J24" s="7"/>
      <c r="K24" s="6" t="s">
        <v>31</v>
      </c>
      <c r="L24" s="7">
        <v>85</v>
      </c>
      <c r="M24" s="7">
        <v>147</v>
      </c>
      <c r="N24" s="7">
        <v>48</v>
      </c>
      <c r="O24" s="7">
        <v>45</v>
      </c>
      <c r="P24" s="7">
        <v>259.293318</v>
      </c>
      <c r="Q24" s="7">
        <f t="shared" ref="Q24:Q28" si="27">(L24)/(L24+N24)*100</f>
        <v>63.9097744360902</v>
      </c>
      <c r="R24" s="7">
        <f t="shared" ref="R24:R28" si="28">(L24)/(L24+O24)*100</f>
        <v>65.3846153846154</v>
      </c>
      <c r="S24" s="7">
        <f t="shared" ref="S24:S28" si="29">(L24+M24)/SUM(L24:O24)*100</f>
        <v>71.3846153846154</v>
      </c>
      <c r="T24" s="7"/>
    </row>
    <row r="25" spans="1:20">
      <c r="A25" s="5"/>
      <c r="B25" s="7">
        <v>130</v>
      </c>
      <c r="C25" s="7">
        <v>174</v>
      </c>
      <c r="D25" s="7">
        <v>21</v>
      </c>
      <c r="E25" s="7">
        <v>0</v>
      </c>
      <c r="F25" s="7">
        <v>1169.858694</v>
      </c>
      <c r="G25" s="7">
        <f t="shared" si="24"/>
        <v>86.0927152317881</v>
      </c>
      <c r="H25" s="7">
        <f t="shared" si="25"/>
        <v>100</v>
      </c>
      <c r="I25" s="7">
        <f t="shared" si="26"/>
        <v>93.5384615384615</v>
      </c>
      <c r="J25" s="7"/>
      <c r="K25" s="5"/>
      <c r="L25" s="7">
        <v>108</v>
      </c>
      <c r="M25" s="7">
        <v>156</v>
      </c>
      <c r="N25" s="7">
        <v>39</v>
      </c>
      <c r="O25" s="7">
        <v>22</v>
      </c>
      <c r="P25" s="7">
        <v>322.96443</v>
      </c>
      <c r="Q25" s="7">
        <f t="shared" si="27"/>
        <v>73.469387755102</v>
      </c>
      <c r="R25" s="7">
        <f t="shared" si="28"/>
        <v>83.0769230769231</v>
      </c>
      <c r="S25" s="7">
        <f t="shared" si="29"/>
        <v>81.2307692307692</v>
      </c>
      <c r="T25" s="7"/>
    </row>
    <row r="26" spans="1:20">
      <c r="A26" s="5"/>
      <c r="B26" s="7">
        <v>129</v>
      </c>
      <c r="C26" s="7">
        <v>170</v>
      </c>
      <c r="D26" s="7">
        <v>25</v>
      </c>
      <c r="E26" s="7">
        <v>1</v>
      </c>
      <c r="F26" s="7">
        <v>1161.214352</v>
      </c>
      <c r="G26" s="7">
        <f t="shared" si="24"/>
        <v>83.7662337662338</v>
      </c>
      <c r="H26" s="7">
        <f t="shared" si="25"/>
        <v>99.2307692307692</v>
      </c>
      <c r="I26" s="7">
        <f t="shared" si="26"/>
        <v>92</v>
      </c>
      <c r="J26" s="7"/>
      <c r="K26" s="5"/>
      <c r="L26" s="7">
        <v>84</v>
      </c>
      <c r="M26" s="7">
        <v>166</v>
      </c>
      <c r="N26" s="7">
        <v>29</v>
      </c>
      <c r="O26" s="7">
        <v>46</v>
      </c>
      <c r="P26" s="7">
        <v>329.169512</v>
      </c>
      <c r="Q26" s="7">
        <f t="shared" si="27"/>
        <v>74.3362831858407</v>
      </c>
      <c r="R26" s="7">
        <f t="shared" si="28"/>
        <v>64.6153846153846</v>
      </c>
      <c r="S26" s="7">
        <f t="shared" si="29"/>
        <v>76.9230769230769</v>
      </c>
      <c r="T26" s="7"/>
    </row>
    <row r="27" spans="1:20">
      <c r="A27" s="5"/>
      <c r="B27" s="7">
        <v>129</v>
      </c>
      <c r="C27" s="7">
        <v>178</v>
      </c>
      <c r="D27" s="7">
        <v>17</v>
      </c>
      <c r="E27" s="7">
        <v>1</v>
      </c>
      <c r="F27" s="7">
        <v>1160.73513</v>
      </c>
      <c r="G27" s="7">
        <f t="shared" si="24"/>
        <v>88.3561643835616</v>
      </c>
      <c r="H27" s="7">
        <f t="shared" si="25"/>
        <v>99.2307692307692</v>
      </c>
      <c r="I27" s="7">
        <f t="shared" si="26"/>
        <v>94.4615384615385</v>
      </c>
      <c r="J27" s="7"/>
      <c r="K27" s="5"/>
      <c r="L27" s="7">
        <v>50</v>
      </c>
      <c r="M27" s="7">
        <v>175</v>
      </c>
      <c r="N27" s="7">
        <v>20</v>
      </c>
      <c r="O27" s="7">
        <v>80</v>
      </c>
      <c r="P27" s="7">
        <v>350.464582</v>
      </c>
      <c r="Q27" s="7">
        <f t="shared" si="27"/>
        <v>71.4285714285714</v>
      </c>
      <c r="R27" s="7">
        <f t="shared" si="28"/>
        <v>38.4615384615385</v>
      </c>
      <c r="S27" s="7">
        <f t="shared" si="29"/>
        <v>69.2307692307692</v>
      </c>
      <c r="T27" s="7"/>
    </row>
    <row r="28" spans="1:20">
      <c r="A28" s="5"/>
      <c r="B28" s="7">
        <v>129</v>
      </c>
      <c r="C28" s="7">
        <v>172</v>
      </c>
      <c r="D28" s="7">
        <v>23</v>
      </c>
      <c r="E28" s="7">
        <v>1</v>
      </c>
      <c r="F28" s="7">
        <v>1163.756847</v>
      </c>
      <c r="G28" s="7">
        <f t="shared" si="24"/>
        <v>84.8684210526316</v>
      </c>
      <c r="H28" s="7">
        <f t="shared" si="25"/>
        <v>99.2307692307692</v>
      </c>
      <c r="I28" s="7">
        <f t="shared" si="26"/>
        <v>92.6153846153846</v>
      </c>
      <c r="J28" s="7"/>
      <c r="K28" s="5"/>
      <c r="L28" s="7">
        <v>86</v>
      </c>
      <c r="M28" s="7">
        <v>162</v>
      </c>
      <c r="N28" s="7">
        <v>33</v>
      </c>
      <c r="O28" s="7">
        <v>44</v>
      </c>
      <c r="P28" s="7">
        <v>256.859303</v>
      </c>
      <c r="Q28" s="7">
        <f t="shared" si="27"/>
        <v>72.2689075630252</v>
      </c>
      <c r="R28" s="7">
        <f t="shared" si="28"/>
        <v>66.1538461538461</v>
      </c>
      <c r="S28" s="7">
        <f t="shared" si="29"/>
        <v>76.3076923076923</v>
      </c>
      <c r="T28" s="7"/>
    </row>
    <row r="29" spans="1:20">
      <c r="A29" s="5" t="s">
        <v>28</v>
      </c>
      <c r="B29" s="7"/>
      <c r="C29" s="7"/>
      <c r="D29" s="7"/>
      <c r="E29" s="7"/>
      <c r="F29" s="9">
        <f t="shared" ref="F29:I29" si="30">AVERAGE(F24:F28)</f>
        <v>1163.1231308</v>
      </c>
      <c r="G29" s="9">
        <f t="shared" si="30"/>
        <v>85.2833735535097</v>
      </c>
      <c r="H29" s="9">
        <f t="shared" si="30"/>
        <v>99.5384615384615</v>
      </c>
      <c r="I29" s="9">
        <f t="shared" si="30"/>
        <v>92.9230769230769</v>
      </c>
      <c r="J29" s="9">
        <f>2*G29*H29/(G29+H29)</f>
        <v>91.8611785680191</v>
      </c>
      <c r="K29" s="5" t="s">
        <v>28</v>
      </c>
      <c r="L29" s="7"/>
      <c r="M29" s="7"/>
      <c r="N29" s="7"/>
      <c r="O29" s="7"/>
      <c r="P29" s="9">
        <f t="shared" ref="P29:S29" si="31">AVERAGE(P24:P28)</f>
        <v>303.750229</v>
      </c>
      <c r="Q29" s="9">
        <f t="shared" si="31"/>
        <v>71.0825848737259</v>
      </c>
      <c r="R29" s="9">
        <f t="shared" si="31"/>
        <v>63.5384615384615</v>
      </c>
      <c r="S29" s="9">
        <f t="shared" si="31"/>
        <v>75.0153846153846</v>
      </c>
      <c r="T29" s="9">
        <f>2*Q29*R29/(Q29+R29)</f>
        <v>67.0991379939946</v>
      </c>
    </row>
    <row r="30" spans="1:11">
      <c r="A30" s="8"/>
      <c r="K30" s="8"/>
    </row>
    <row r="31" spans="1:20">
      <c r="A31" s="6" t="s">
        <v>32</v>
      </c>
      <c r="B31" s="7">
        <v>162</v>
      </c>
      <c r="C31" s="7">
        <v>150</v>
      </c>
      <c r="D31" s="7">
        <v>13</v>
      </c>
      <c r="E31" s="7">
        <v>0</v>
      </c>
      <c r="F31" s="7">
        <v>1176.780939</v>
      </c>
      <c r="G31" s="7">
        <f t="shared" ref="G31:G35" si="32">(B31)/(B31+D31)*100</f>
        <v>92.5714285714286</v>
      </c>
      <c r="H31" s="7">
        <f t="shared" ref="H31:H35" si="33">(B31)/(B31+E31)*100</f>
        <v>100</v>
      </c>
      <c r="I31" s="7">
        <f t="shared" ref="I31:I35" si="34">(B31+C31)/SUM(B31:E31)*100</f>
        <v>96</v>
      </c>
      <c r="J31" s="7"/>
      <c r="K31" s="6" t="s">
        <v>32</v>
      </c>
      <c r="L31" s="7">
        <v>80</v>
      </c>
      <c r="M31" s="7">
        <v>131</v>
      </c>
      <c r="N31" s="7">
        <v>32</v>
      </c>
      <c r="O31" s="7">
        <v>82</v>
      </c>
      <c r="P31" s="7">
        <v>344.577789</v>
      </c>
      <c r="Q31" s="7">
        <f t="shared" ref="Q31:Q35" si="35">(L31)/(L31+N31)*100</f>
        <v>71.4285714285714</v>
      </c>
      <c r="R31" s="7">
        <f t="shared" ref="R31:R35" si="36">(L31)/(L31+O31)*100</f>
        <v>49.3827160493827</v>
      </c>
      <c r="S31" s="7">
        <f t="shared" ref="S31:S35" si="37">(L31+M31)/SUM(L31:O31)*100</f>
        <v>64.9230769230769</v>
      </c>
      <c r="T31" s="7"/>
    </row>
    <row r="32" spans="1:20">
      <c r="A32" s="5"/>
      <c r="B32" s="7">
        <v>160</v>
      </c>
      <c r="C32" s="7">
        <v>148</v>
      </c>
      <c r="D32" s="7">
        <v>15</v>
      </c>
      <c r="E32" s="7">
        <v>2</v>
      </c>
      <c r="F32" s="7">
        <v>1180.928707</v>
      </c>
      <c r="G32" s="7">
        <f t="shared" si="32"/>
        <v>91.4285714285714</v>
      </c>
      <c r="H32" s="7">
        <f t="shared" si="33"/>
        <v>98.7654320987654</v>
      </c>
      <c r="I32" s="7">
        <f t="shared" si="34"/>
        <v>94.7692307692308</v>
      </c>
      <c r="J32" s="7"/>
      <c r="K32" s="5"/>
      <c r="L32" s="7">
        <v>65</v>
      </c>
      <c r="M32" s="7">
        <v>128</v>
      </c>
      <c r="N32" s="7">
        <v>35</v>
      </c>
      <c r="O32" s="7">
        <v>97</v>
      </c>
      <c r="P32" s="7">
        <v>268.546581</v>
      </c>
      <c r="Q32" s="7">
        <f t="shared" si="35"/>
        <v>65</v>
      </c>
      <c r="R32" s="7">
        <f t="shared" si="36"/>
        <v>40.1234567901235</v>
      </c>
      <c r="S32" s="7">
        <f t="shared" si="37"/>
        <v>59.3846153846154</v>
      </c>
      <c r="T32" s="7"/>
    </row>
    <row r="33" spans="1:20">
      <c r="A33" s="5"/>
      <c r="B33" s="7">
        <v>161</v>
      </c>
      <c r="C33" s="7">
        <v>150</v>
      </c>
      <c r="D33" s="7">
        <v>13</v>
      </c>
      <c r="E33" s="7">
        <v>1</v>
      </c>
      <c r="F33" s="7">
        <v>1179.05426</v>
      </c>
      <c r="G33" s="7">
        <f t="shared" si="32"/>
        <v>92.5287356321839</v>
      </c>
      <c r="H33" s="7">
        <f t="shared" si="33"/>
        <v>99.3827160493827</v>
      </c>
      <c r="I33" s="7">
        <f t="shared" si="34"/>
        <v>95.6923076923077</v>
      </c>
      <c r="J33" s="7"/>
      <c r="K33" s="5"/>
      <c r="L33" s="7">
        <v>100</v>
      </c>
      <c r="M33" s="7">
        <v>138</v>
      </c>
      <c r="N33" s="7">
        <v>25</v>
      </c>
      <c r="O33" s="7">
        <v>62</v>
      </c>
      <c r="P33" s="7">
        <v>263.870478</v>
      </c>
      <c r="Q33" s="7">
        <f t="shared" si="35"/>
        <v>80</v>
      </c>
      <c r="R33" s="7">
        <f t="shared" si="36"/>
        <v>61.7283950617284</v>
      </c>
      <c r="S33" s="7">
        <f t="shared" si="37"/>
        <v>73.2307692307692</v>
      </c>
      <c r="T33" s="7"/>
    </row>
    <row r="34" spans="1:20">
      <c r="A34" s="5"/>
      <c r="B34" s="7">
        <v>162</v>
      </c>
      <c r="C34" s="7">
        <v>143</v>
      </c>
      <c r="D34" s="7">
        <v>20</v>
      </c>
      <c r="E34" s="7">
        <v>0</v>
      </c>
      <c r="F34" s="7">
        <v>1177.719355</v>
      </c>
      <c r="G34" s="7">
        <f t="shared" si="32"/>
        <v>89.010989010989</v>
      </c>
      <c r="H34" s="7">
        <f t="shared" si="33"/>
        <v>100</v>
      </c>
      <c r="I34" s="7">
        <f t="shared" si="34"/>
        <v>93.8461538461538</v>
      </c>
      <c r="J34" s="7"/>
      <c r="K34" s="5"/>
      <c r="L34" s="7">
        <v>121</v>
      </c>
      <c r="M34" s="7">
        <v>122</v>
      </c>
      <c r="N34" s="7">
        <v>41</v>
      </c>
      <c r="O34" s="7">
        <v>41</v>
      </c>
      <c r="P34" s="7">
        <v>317.669868</v>
      </c>
      <c r="Q34" s="7">
        <f t="shared" si="35"/>
        <v>74.6913580246914</v>
      </c>
      <c r="R34" s="7">
        <f t="shared" si="36"/>
        <v>74.6913580246914</v>
      </c>
      <c r="S34" s="7">
        <f t="shared" si="37"/>
        <v>74.7692307692308</v>
      </c>
      <c r="T34" s="7"/>
    </row>
    <row r="35" spans="1:20">
      <c r="A35" s="5"/>
      <c r="B35" s="7">
        <v>161</v>
      </c>
      <c r="C35" s="7">
        <v>155</v>
      </c>
      <c r="D35" s="7">
        <v>8</v>
      </c>
      <c r="E35" s="7">
        <v>1</v>
      </c>
      <c r="F35" s="7">
        <v>1183.442593</v>
      </c>
      <c r="G35" s="7">
        <f t="shared" si="32"/>
        <v>95.2662721893491</v>
      </c>
      <c r="H35" s="7">
        <f t="shared" si="33"/>
        <v>99.3827160493827</v>
      </c>
      <c r="I35" s="7">
        <f t="shared" si="34"/>
        <v>97.2307692307692</v>
      </c>
      <c r="J35" s="7"/>
      <c r="K35" s="5"/>
      <c r="L35" s="7">
        <v>67</v>
      </c>
      <c r="M35" s="7">
        <v>121</v>
      </c>
      <c r="N35" s="7">
        <v>42</v>
      </c>
      <c r="O35" s="7">
        <v>95</v>
      </c>
      <c r="P35" s="7">
        <v>268.996477</v>
      </c>
      <c r="Q35" s="7">
        <f t="shared" si="35"/>
        <v>61.4678899082569</v>
      </c>
      <c r="R35" s="7">
        <f t="shared" si="36"/>
        <v>41.358024691358</v>
      </c>
      <c r="S35" s="7">
        <f t="shared" si="37"/>
        <v>57.8461538461538</v>
      </c>
      <c r="T35" s="7"/>
    </row>
    <row r="36" spans="1:20">
      <c r="A36" s="5" t="s">
        <v>28</v>
      </c>
      <c r="B36" s="7"/>
      <c r="C36" s="7"/>
      <c r="D36" s="7"/>
      <c r="E36" s="7"/>
      <c r="F36" s="9">
        <f t="shared" ref="F36:I36" si="38">AVERAGE(F31:F35)</f>
        <v>1179.5851708</v>
      </c>
      <c r="G36" s="9">
        <f t="shared" si="38"/>
        <v>92.1611993665044</v>
      </c>
      <c r="H36" s="9">
        <f t="shared" si="38"/>
        <v>99.5061728395062</v>
      </c>
      <c r="I36" s="9">
        <f t="shared" si="38"/>
        <v>95.5076923076923</v>
      </c>
      <c r="J36" s="9">
        <f>2*G36*H36/(G36+H36)</f>
        <v>95.6929510506639</v>
      </c>
      <c r="K36" s="5" t="s">
        <v>28</v>
      </c>
      <c r="L36" s="7"/>
      <c r="M36" s="7"/>
      <c r="N36" s="7"/>
      <c r="O36" s="7"/>
      <c r="P36" s="9">
        <f t="shared" ref="P36:S36" si="39">AVERAGE(P31:P35)</f>
        <v>292.7322386</v>
      </c>
      <c r="Q36" s="9">
        <f t="shared" si="39"/>
        <v>70.5175638723039</v>
      </c>
      <c r="R36" s="9">
        <f t="shared" si="39"/>
        <v>53.4567901234568</v>
      </c>
      <c r="S36" s="9">
        <f t="shared" si="39"/>
        <v>66.0307692307692</v>
      </c>
      <c r="T36" s="9">
        <f>2*Q36*R36/(Q36+R36)</f>
        <v>60.8132648477944</v>
      </c>
    </row>
    <row r="37" spans="1:11">
      <c r="A37" s="8"/>
      <c r="K37" s="8"/>
    </row>
    <row r="38" spans="1:20">
      <c r="A38" s="6" t="s">
        <v>33</v>
      </c>
      <c r="B38" s="7">
        <v>194</v>
      </c>
      <c r="C38" s="7">
        <v>126</v>
      </c>
      <c r="D38" s="7">
        <v>4</v>
      </c>
      <c r="E38" s="7">
        <v>1</v>
      </c>
      <c r="F38" s="7">
        <v>1193.380356</v>
      </c>
      <c r="G38" s="7">
        <f t="shared" ref="G38:G42" si="40">(B38)/(B38+D38)*100</f>
        <v>97.979797979798</v>
      </c>
      <c r="H38" s="7">
        <f t="shared" ref="H38:H42" si="41">(B38)/(B38+E38)*100</f>
        <v>99.4871794871795</v>
      </c>
      <c r="I38" s="7">
        <f t="shared" ref="I38:I42" si="42">(B38+C38)/SUM(B38:E38)*100</f>
        <v>98.4615384615385</v>
      </c>
      <c r="J38" s="7"/>
      <c r="K38" s="6" t="s">
        <v>33</v>
      </c>
      <c r="L38" s="7">
        <v>79</v>
      </c>
      <c r="M38" s="7">
        <v>45</v>
      </c>
      <c r="N38" s="7">
        <v>85</v>
      </c>
      <c r="O38" s="7">
        <v>116</v>
      </c>
      <c r="P38" s="7">
        <v>269.120455</v>
      </c>
      <c r="Q38" s="7">
        <f t="shared" ref="Q38:Q42" si="43">(L38)/(L38+N38)*100</f>
        <v>48.1707317073171</v>
      </c>
      <c r="R38" s="7">
        <f t="shared" ref="R38:R42" si="44">(L38)/(L38+O38)*100</f>
        <v>40.5128205128205</v>
      </c>
      <c r="S38" s="7">
        <f t="shared" ref="S38:S42" si="45">(L38+M38)/SUM(L38:O38)*100</f>
        <v>38.1538461538462</v>
      </c>
      <c r="T38" s="7"/>
    </row>
    <row r="39" spans="1:20">
      <c r="A39" s="5"/>
      <c r="B39" s="7">
        <v>194</v>
      </c>
      <c r="C39" s="7">
        <v>105</v>
      </c>
      <c r="D39" s="7">
        <v>25</v>
      </c>
      <c r="E39" s="7">
        <v>1</v>
      </c>
      <c r="F39" s="7">
        <v>1188.267469</v>
      </c>
      <c r="G39" s="7">
        <f t="shared" si="40"/>
        <v>88.5844748858447</v>
      </c>
      <c r="H39" s="7">
        <f t="shared" si="41"/>
        <v>99.4871794871795</v>
      </c>
      <c r="I39" s="7">
        <f t="shared" si="42"/>
        <v>92</v>
      </c>
      <c r="J39" s="7"/>
      <c r="K39" s="5"/>
      <c r="L39" s="7">
        <v>69</v>
      </c>
      <c r="M39" s="7">
        <v>82</v>
      </c>
      <c r="N39" s="7">
        <v>48</v>
      </c>
      <c r="O39" s="7">
        <v>126</v>
      </c>
      <c r="P39" s="7">
        <v>271.847725</v>
      </c>
      <c r="Q39" s="7">
        <f t="shared" si="43"/>
        <v>58.974358974359</v>
      </c>
      <c r="R39" s="7">
        <f t="shared" si="44"/>
        <v>35.3846153846154</v>
      </c>
      <c r="S39" s="7">
        <f t="shared" si="45"/>
        <v>46.4615384615385</v>
      </c>
      <c r="T39" s="7"/>
    </row>
    <row r="40" spans="1:20">
      <c r="A40" s="5"/>
      <c r="B40" s="7">
        <v>193</v>
      </c>
      <c r="C40" s="7">
        <v>118</v>
      </c>
      <c r="D40" s="7">
        <v>12</v>
      </c>
      <c r="E40" s="7">
        <v>2</v>
      </c>
      <c r="F40" s="7">
        <v>1192.605019</v>
      </c>
      <c r="G40" s="7">
        <f t="shared" si="40"/>
        <v>94.1463414634146</v>
      </c>
      <c r="H40" s="7">
        <f t="shared" si="41"/>
        <v>98.974358974359</v>
      </c>
      <c r="I40" s="7">
        <f t="shared" si="42"/>
        <v>95.6923076923077</v>
      </c>
      <c r="J40" s="7"/>
      <c r="K40" s="5"/>
      <c r="L40" s="7">
        <v>81</v>
      </c>
      <c r="M40" s="7">
        <v>43</v>
      </c>
      <c r="N40" s="7">
        <v>87</v>
      </c>
      <c r="O40" s="7">
        <v>114</v>
      </c>
      <c r="P40" s="7">
        <v>273.614645</v>
      </c>
      <c r="Q40" s="7">
        <f t="shared" si="43"/>
        <v>48.2142857142857</v>
      </c>
      <c r="R40" s="7">
        <f t="shared" si="44"/>
        <v>41.5384615384615</v>
      </c>
      <c r="S40" s="7">
        <f t="shared" si="45"/>
        <v>38.1538461538462</v>
      </c>
      <c r="T40" s="7"/>
    </row>
    <row r="41" spans="1:20">
      <c r="A41" s="5"/>
      <c r="B41" s="7">
        <v>194</v>
      </c>
      <c r="C41" s="7">
        <v>123</v>
      </c>
      <c r="D41" s="7">
        <v>7</v>
      </c>
      <c r="E41" s="7">
        <v>1</v>
      </c>
      <c r="F41" s="7">
        <v>1190.590858</v>
      </c>
      <c r="G41" s="7">
        <f t="shared" si="40"/>
        <v>96.5174129353234</v>
      </c>
      <c r="H41" s="7">
        <f t="shared" si="41"/>
        <v>99.4871794871795</v>
      </c>
      <c r="I41" s="7">
        <f t="shared" si="42"/>
        <v>97.5384615384615</v>
      </c>
      <c r="J41" s="7"/>
      <c r="K41" s="5"/>
      <c r="L41" s="7">
        <v>78</v>
      </c>
      <c r="M41" s="7">
        <v>53</v>
      </c>
      <c r="N41" s="7">
        <v>77</v>
      </c>
      <c r="O41" s="7">
        <v>117</v>
      </c>
      <c r="P41" s="7">
        <v>272.04895</v>
      </c>
      <c r="Q41" s="7">
        <f t="shared" si="43"/>
        <v>50.3225806451613</v>
      </c>
      <c r="R41" s="7">
        <f t="shared" si="44"/>
        <v>40</v>
      </c>
      <c r="S41" s="7">
        <f t="shared" si="45"/>
        <v>40.3076923076923</v>
      </c>
      <c r="T41" s="7"/>
    </row>
    <row r="42" spans="1:20">
      <c r="A42" s="5"/>
      <c r="B42" s="7">
        <v>193</v>
      </c>
      <c r="C42" s="7">
        <v>125</v>
      </c>
      <c r="D42" s="7">
        <v>5</v>
      </c>
      <c r="E42" s="7">
        <v>2</v>
      </c>
      <c r="F42" s="7">
        <v>1194.400311</v>
      </c>
      <c r="G42" s="7">
        <f t="shared" si="40"/>
        <v>97.4747474747475</v>
      </c>
      <c r="H42" s="7">
        <f t="shared" si="41"/>
        <v>98.974358974359</v>
      </c>
      <c r="I42" s="7">
        <f t="shared" si="42"/>
        <v>97.8461538461539</v>
      </c>
      <c r="J42" s="7"/>
      <c r="K42" s="5"/>
      <c r="L42" s="7">
        <v>73</v>
      </c>
      <c r="M42" s="7">
        <v>33</v>
      </c>
      <c r="N42" s="7">
        <v>97</v>
      </c>
      <c r="O42" s="7">
        <v>122</v>
      </c>
      <c r="P42" s="7">
        <v>270.800114</v>
      </c>
      <c r="Q42" s="7">
        <f t="shared" si="43"/>
        <v>42.9411764705882</v>
      </c>
      <c r="R42" s="7">
        <f t="shared" si="44"/>
        <v>37.4358974358974</v>
      </c>
      <c r="S42" s="7">
        <f t="shared" si="45"/>
        <v>32.6153846153846</v>
      </c>
      <c r="T42" s="7"/>
    </row>
    <row r="43" spans="1:20">
      <c r="A43" s="5" t="s">
        <v>28</v>
      </c>
      <c r="B43" s="7"/>
      <c r="C43" s="7"/>
      <c r="D43" s="7"/>
      <c r="E43" s="7"/>
      <c r="F43" s="9">
        <f t="shared" ref="F43:I43" si="46">AVERAGE(F38:F42)</f>
        <v>1191.8488026</v>
      </c>
      <c r="G43" s="9">
        <f t="shared" si="46"/>
        <v>94.9405549478256</v>
      </c>
      <c r="H43" s="9">
        <f t="shared" si="46"/>
        <v>99.2820512820513</v>
      </c>
      <c r="I43" s="9">
        <f t="shared" si="46"/>
        <v>96.3076923076923</v>
      </c>
      <c r="J43" s="9">
        <f>2*G43*H43/(G43+H43)</f>
        <v>97.0627799517857</v>
      </c>
      <c r="K43" s="5" t="s">
        <v>28</v>
      </c>
      <c r="L43" s="7"/>
      <c r="M43" s="7"/>
      <c r="N43" s="7"/>
      <c r="O43" s="7"/>
      <c r="P43" s="9">
        <f t="shared" ref="P43:S43" si="47">AVERAGE(P38:P42)</f>
        <v>271.4863778</v>
      </c>
      <c r="Q43" s="9">
        <f t="shared" si="47"/>
        <v>49.7246267023423</v>
      </c>
      <c r="R43" s="9">
        <f t="shared" si="47"/>
        <v>38.974358974359</v>
      </c>
      <c r="S43" s="9">
        <f t="shared" si="47"/>
        <v>39.1384615384615</v>
      </c>
      <c r="T43" s="9">
        <f>2*Q43*R43/(Q43+R43)</f>
        <v>43.6980296037847</v>
      </c>
    </row>
    <row r="44" spans="1:11">
      <c r="A44" s="8"/>
      <c r="K44" s="8"/>
    </row>
    <row r="45" spans="1:20">
      <c r="A45" s="6" t="s">
        <v>34</v>
      </c>
      <c r="B45" s="7">
        <v>227</v>
      </c>
      <c r="C45" s="7">
        <v>87</v>
      </c>
      <c r="D45" s="7">
        <v>11</v>
      </c>
      <c r="E45" s="7">
        <v>0</v>
      </c>
      <c r="F45" s="7">
        <v>1210.162401</v>
      </c>
      <c r="G45" s="7">
        <f t="shared" ref="G45:G49" si="48">(B45)/(B45+D45)*100</f>
        <v>95.3781512605042</v>
      </c>
      <c r="H45" s="7">
        <f t="shared" ref="H45:H49" si="49">(B45)/(B45+E45)*100</f>
        <v>100</v>
      </c>
      <c r="I45" s="7">
        <f t="shared" ref="I45:I49" si="50">(B45+C45)/SUM(B45:E45)*100</f>
        <v>96.6153846153846</v>
      </c>
      <c r="J45" s="7"/>
      <c r="K45" s="6" t="s">
        <v>34</v>
      </c>
      <c r="L45" s="7">
        <v>105</v>
      </c>
      <c r="M45" s="7">
        <v>32</v>
      </c>
      <c r="N45" s="7">
        <v>66</v>
      </c>
      <c r="O45" s="7">
        <v>122</v>
      </c>
      <c r="P45" s="7">
        <v>272.634268</v>
      </c>
      <c r="Q45" s="7">
        <f t="shared" ref="Q45:Q49" si="51">(L45)/(L45+N45)*100</f>
        <v>61.4035087719298</v>
      </c>
      <c r="R45" s="7">
        <f t="shared" ref="R45:R49" si="52">(L45)/(L45+O45)*100</f>
        <v>46.2555066079295</v>
      </c>
      <c r="S45" s="7">
        <f t="shared" ref="S45:S49" si="53">(L45+M45)/SUM(L45:O45)*100</f>
        <v>42.1538461538462</v>
      </c>
      <c r="T45" s="7"/>
    </row>
    <row r="46" spans="1:20">
      <c r="A46" s="5"/>
      <c r="B46" s="7">
        <v>227</v>
      </c>
      <c r="C46" s="7">
        <v>92</v>
      </c>
      <c r="D46" s="7">
        <v>6</v>
      </c>
      <c r="E46" s="7">
        <v>0</v>
      </c>
      <c r="F46" s="7">
        <v>1199.697018</v>
      </c>
      <c r="G46" s="7">
        <f t="shared" si="48"/>
        <v>97.4248927038627</v>
      </c>
      <c r="H46" s="7">
        <f t="shared" si="49"/>
        <v>100</v>
      </c>
      <c r="I46" s="7">
        <f t="shared" si="50"/>
        <v>98.1538461538462</v>
      </c>
      <c r="J46" s="7"/>
      <c r="K46" s="5"/>
      <c r="L46" s="7">
        <v>86</v>
      </c>
      <c r="M46" s="7">
        <v>40</v>
      </c>
      <c r="N46" s="7">
        <v>58</v>
      </c>
      <c r="O46" s="7">
        <v>141</v>
      </c>
      <c r="P46" s="7">
        <v>274.857283</v>
      </c>
      <c r="Q46" s="7">
        <f t="shared" si="51"/>
        <v>59.7222222222222</v>
      </c>
      <c r="R46" s="7">
        <f t="shared" si="52"/>
        <v>37.8854625550661</v>
      </c>
      <c r="S46" s="7">
        <f t="shared" si="53"/>
        <v>38.7692307692308</v>
      </c>
      <c r="T46" s="7"/>
    </row>
    <row r="47" spans="1:20">
      <c r="A47" s="5"/>
      <c r="B47" s="7">
        <v>227</v>
      </c>
      <c r="C47" s="7">
        <v>93</v>
      </c>
      <c r="D47" s="7">
        <v>5</v>
      </c>
      <c r="E47" s="7">
        <v>0</v>
      </c>
      <c r="F47" s="7">
        <v>1202.81291</v>
      </c>
      <c r="G47" s="7">
        <f t="shared" si="48"/>
        <v>97.8448275862069</v>
      </c>
      <c r="H47" s="7">
        <f t="shared" si="49"/>
        <v>100</v>
      </c>
      <c r="I47" s="7">
        <f t="shared" si="50"/>
        <v>98.4615384615385</v>
      </c>
      <c r="J47" s="7"/>
      <c r="K47" s="5"/>
      <c r="L47" s="7">
        <v>101</v>
      </c>
      <c r="M47" s="7">
        <v>33</v>
      </c>
      <c r="N47" s="7">
        <v>65</v>
      </c>
      <c r="O47" s="7">
        <v>126</v>
      </c>
      <c r="P47" s="7">
        <v>272.768259</v>
      </c>
      <c r="Q47" s="7">
        <f t="shared" si="51"/>
        <v>60.8433734939759</v>
      </c>
      <c r="R47" s="7">
        <f t="shared" si="52"/>
        <v>44.4933920704846</v>
      </c>
      <c r="S47" s="7">
        <f t="shared" si="53"/>
        <v>41.2307692307692</v>
      </c>
      <c r="T47" s="7"/>
    </row>
    <row r="48" spans="1:20">
      <c r="A48" s="5"/>
      <c r="B48" s="7">
        <v>225</v>
      </c>
      <c r="C48" s="7">
        <v>88</v>
      </c>
      <c r="D48" s="7">
        <v>10</v>
      </c>
      <c r="E48" s="7">
        <v>2</v>
      </c>
      <c r="F48" s="7">
        <v>1210.859537</v>
      </c>
      <c r="G48" s="7">
        <f t="shared" si="48"/>
        <v>95.7446808510638</v>
      </c>
      <c r="H48" s="7">
        <f t="shared" si="49"/>
        <v>99.1189427312775</v>
      </c>
      <c r="I48" s="7">
        <f t="shared" si="50"/>
        <v>96.3076923076923</v>
      </c>
      <c r="J48" s="7"/>
      <c r="K48" s="5"/>
      <c r="L48" s="7">
        <v>106</v>
      </c>
      <c r="M48" s="7">
        <v>18</v>
      </c>
      <c r="N48" s="7">
        <v>80</v>
      </c>
      <c r="O48" s="7">
        <v>121</v>
      </c>
      <c r="P48" s="7">
        <v>362.783432</v>
      </c>
      <c r="Q48" s="7">
        <f t="shared" si="51"/>
        <v>56.989247311828</v>
      </c>
      <c r="R48" s="7">
        <f t="shared" si="52"/>
        <v>46.6960352422907</v>
      </c>
      <c r="S48" s="7">
        <f t="shared" si="53"/>
        <v>38.1538461538462</v>
      </c>
      <c r="T48" s="7"/>
    </row>
    <row r="49" spans="1:20">
      <c r="A49" s="5"/>
      <c r="B49" s="7">
        <v>227</v>
      </c>
      <c r="C49" s="7">
        <v>95</v>
      </c>
      <c r="D49" s="7">
        <v>3</v>
      </c>
      <c r="E49" s="7">
        <v>0</v>
      </c>
      <c r="F49" s="7">
        <v>1203.825951</v>
      </c>
      <c r="G49" s="7">
        <f t="shared" si="48"/>
        <v>98.695652173913</v>
      </c>
      <c r="H49" s="7">
        <f t="shared" si="49"/>
        <v>100</v>
      </c>
      <c r="I49" s="7">
        <f t="shared" si="50"/>
        <v>99.0769230769231</v>
      </c>
      <c r="J49" s="7"/>
      <c r="K49" s="5"/>
      <c r="L49" s="7">
        <v>93</v>
      </c>
      <c r="M49" s="7">
        <v>29</v>
      </c>
      <c r="N49" s="7">
        <v>69</v>
      </c>
      <c r="O49" s="7">
        <v>134</v>
      </c>
      <c r="P49" s="7">
        <v>274.86515</v>
      </c>
      <c r="Q49" s="7">
        <f t="shared" si="51"/>
        <v>57.4074074074074</v>
      </c>
      <c r="R49" s="7">
        <f t="shared" si="52"/>
        <v>40.9691629955947</v>
      </c>
      <c r="S49" s="7">
        <f t="shared" si="53"/>
        <v>37.5384615384615</v>
      </c>
      <c r="T49" s="7"/>
    </row>
    <row r="50" spans="1:20">
      <c r="A50" s="5" t="s">
        <v>28</v>
      </c>
      <c r="B50" s="7"/>
      <c r="C50" s="7"/>
      <c r="D50" s="7"/>
      <c r="E50" s="7"/>
      <c r="F50" s="9">
        <f t="shared" ref="F50:I50" si="54">AVERAGE(F45:F49)</f>
        <v>1205.4715634</v>
      </c>
      <c r="G50" s="9">
        <f t="shared" si="54"/>
        <v>97.0176409151101</v>
      </c>
      <c r="H50" s="9">
        <f t="shared" si="54"/>
        <v>99.8237885462555</v>
      </c>
      <c r="I50" s="9">
        <f t="shared" si="54"/>
        <v>97.7230769230769</v>
      </c>
      <c r="J50" s="9">
        <f>2*G50*H50/(G50+H50)</f>
        <v>98.4007126799222</v>
      </c>
      <c r="K50" s="5" t="s">
        <v>28</v>
      </c>
      <c r="L50" s="7"/>
      <c r="M50" s="7"/>
      <c r="N50" s="7"/>
      <c r="O50" s="7"/>
      <c r="P50" s="9">
        <f t="shared" ref="P50:S50" si="55">AVERAGE(P45:P49)</f>
        <v>291.5816784</v>
      </c>
      <c r="Q50" s="9">
        <f t="shared" si="55"/>
        <v>59.2731518414727</v>
      </c>
      <c r="R50" s="9">
        <f t="shared" si="55"/>
        <v>43.2599118942731</v>
      </c>
      <c r="S50" s="9">
        <f t="shared" si="55"/>
        <v>39.5692307692308</v>
      </c>
      <c r="T50" s="9">
        <f>2*Q50*R50/(Q50+R50)</f>
        <v>50.0160871612392</v>
      </c>
    </row>
    <row r="51" spans="1:11">
      <c r="A51" s="8"/>
      <c r="K51" s="8"/>
    </row>
    <row r="52" spans="1:20">
      <c r="A52" s="6" t="s">
        <v>35</v>
      </c>
      <c r="B52" s="7">
        <v>260</v>
      </c>
      <c r="C52" s="7">
        <v>59</v>
      </c>
      <c r="D52" s="7">
        <v>6</v>
      </c>
      <c r="E52" s="7">
        <v>0</v>
      </c>
      <c r="F52" s="7">
        <v>1214.711666</v>
      </c>
      <c r="G52" s="7">
        <f t="shared" ref="G52:G56" si="56">(B52)/(B52+D52)*100</f>
        <v>97.7443609022556</v>
      </c>
      <c r="H52" s="7">
        <f t="shared" ref="H52:H56" si="57">(B52)/(B52+E52)*100</f>
        <v>100</v>
      </c>
      <c r="I52" s="7">
        <f t="shared" ref="I52:I56" si="58">(B52+C52)/SUM(B52:E52)*100</f>
        <v>98.1538461538462</v>
      </c>
      <c r="J52" s="7"/>
      <c r="K52" s="6" t="s">
        <v>35</v>
      </c>
      <c r="L52" s="7">
        <v>134</v>
      </c>
      <c r="M52" s="7">
        <v>19</v>
      </c>
      <c r="N52" s="7">
        <v>46</v>
      </c>
      <c r="O52" s="7">
        <v>126</v>
      </c>
      <c r="P52" s="7">
        <v>273.379803</v>
      </c>
      <c r="Q52" s="7">
        <f t="shared" ref="Q52:Q56" si="59">(L52)/(L52+N52)*100</f>
        <v>74.4444444444444</v>
      </c>
      <c r="R52" s="7">
        <f t="shared" ref="R52:R56" si="60">(L52)/(L52+O52)*100</f>
        <v>51.5384615384615</v>
      </c>
      <c r="S52" s="7">
        <f t="shared" ref="S52:S56" si="61">(L52+M52)/SUM(L52:O52)*100</f>
        <v>47.0769230769231</v>
      </c>
      <c r="T52" s="7"/>
    </row>
    <row r="53" spans="1:20">
      <c r="A53" s="5"/>
      <c r="B53" s="7">
        <v>260</v>
      </c>
      <c r="C53" s="7">
        <v>60</v>
      </c>
      <c r="D53" s="7">
        <v>5</v>
      </c>
      <c r="E53" s="7">
        <v>0</v>
      </c>
      <c r="F53" s="7">
        <v>1221.834183</v>
      </c>
      <c r="G53" s="7">
        <f t="shared" si="56"/>
        <v>98.1132075471698</v>
      </c>
      <c r="H53" s="7">
        <f t="shared" si="57"/>
        <v>100</v>
      </c>
      <c r="I53" s="7">
        <f t="shared" si="58"/>
        <v>98.4615384615385</v>
      </c>
      <c r="J53" s="7"/>
      <c r="K53" s="5"/>
      <c r="L53" s="7">
        <v>137</v>
      </c>
      <c r="M53" s="7">
        <v>11</v>
      </c>
      <c r="N53" s="7">
        <v>54</v>
      </c>
      <c r="O53" s="7">
        <v>123</v>
      </c>
      <c r="P53" s="7">
        <v>270.637751</v>
      </c>
      <c r="Q53" s="7">
        <f t="shared" si="59"/>
        <v>71.7277486910995</v>
      </c>
      <c r="R53" s="7">
        <f t="shared" si="60"/>
        <v>52.6923076923077</v>
      </c>
      <c r="S53" s="7">
        <f t="shared" si="61"/>
        <v>45.5384615384615</v>
      </c>
      <c r="T53" s="7"/>
    </row>
    <row r="54" spans="1:20">
      <c r="A54" s="5"/>
      <c r="B54" s="7">
        <v>258</v>
      </c>
      <c r="C54" s="7">
        <v>60</v>
      </c>
      <c r="D54" s="7">
        <v>5</v>
      </c>
      <c r="E54" s="7">
        <v>2</v>
      </c>
      <c r="F54" s="7">
        <v>1242.841244</v>
      </c>
      <c r="G54" s="7">
        <f t="shared" si="56"/>
        <v>98.0988593155894</v>
      </c>
      <c r="H54" s="7">
        <f t="shared" si="57"/>
        <v>99.2307692307692</v>
      </c>
      <c r="I54" s="7">
        <f t="shared" si="58"/>
        <v>97.8461538461539</v>
      </c>
      <c r="J54" s="7"/>
      <c r="K54" s="5"/>
      <c r="L54" s="7">
        <v>158</v>
      </c>
      <c r="M54" s="7">
        <v>7</v>
      </c>
      <c r="N54" s="7">
        <v>58</v>
      </c>
      <c r="O54" s="7">
        <v>102</v>
      </c>
      <c r="P54" s="7">
        <v>357.511759</v>
      </c>
      <c r="Q54" s="7">
        <f t="shared" si="59"/>
        <v>73.1481481481482</v>
      </c>
      <c r="R54" s="7">
        <f t="shared" si="60"/>
        <v>60.7692307692308</v>
      </c>
      <c r="S54" s="7">
        <f t="shared" si="61"/>
        <v>50.7692307692308</v>
      </c>
      <c r="T54" s="7"/>
    </row>
    <row r="55" spans="1:20">
      <c r="A55" s="5"/>
      <c r="B55" s="7">
        <v>260</v>
      </c>
      <c r="C55" s="7">
        <v>62</v>
      </c>
      <c r="D55" s="7">
        <v>3</v>
      </c>
      <c r="E55" s="7">
        <v>0</v>
      </c>
      <c r="F55" s="7">
        <v>1216.402531</v>
      </c>
      <c r="G55" s="7">
        <f t="shared" si="56"/>
        <v>98.8593155893536</v>
      </c>
      <c r="H55" s="7">
        <f t="shared" si="57"/>
        <v>100</v>
      </c>
      <c r="I55" s="7">
        <f t="shared" si="58"/>
        <v>99.0769230769231</v>
      </c>
      <c r="J55" s="7"/>
      <c r="K55" s="5"/>
      <c r="L55" s="7">
        <v>153</v>
      </c>
      <c r="M55" s="7">
        <v>35</v>
      </c>
      <c r="N55" s="7">
        <v>30</v>
      </c>
      <c r="O55" s="7">
        <v>107</v>
      </c>
      <c r="P55" s="7">
        <v>265.205383</v>
      </c>
      <c r="Q55" s="7">
        <f t="shared" si="59"/>
        <v>83.6065573770492</v>
      </c>
      <c r="R55" s="7">
        <f t="shared" si="60"/>
        <v>58.8461538461538</v>
      </c>
      <c r="S55" s="7">
        <f t="shared" si="61"/>
        <v>57.8461538461538</v>
      </c>
      <c r="T55" s="7"/>
    </row>
    <row r="56" spans="1:20">
      <c r="A56" s="5"/>
      <c r="B56" s="7">
        <v>259</v>
      </c>
      <c r="C56" s="7">
        <v>59</v>
      </c>
      <c r="D56" s="7">
        <v>6</v>
      </c>
      <c r="E56" s="7">
        <v>1</v>
      </c>
      <c r="F56" s="7">
        <v>1224.293947</v>
      </c>
      <c r="G56" s="7">
        <f t="shared" si="56"/>
        <v>97.7358490566038</v>
      </c>
      <c r="H56" s="7">
        <f t="shared" si="57"/>
        <v>99.6153846153846</v>
      </c>
      <c r="I56" s="7">
        <f t="shared" si="58"/>
        <v>97.8461538461539</v>
      </c>
      <c r="J56" s="7"/>
      <c r="K56" s="5"/>
      <c r="L56" s="7">
        <v>141</v>
      </c>
      <c r="M56" s="7">
        <v>16</v>
      </c>
      <c r="N56" s="7">
        <v>49</v>
      </c>
      <c r="O56" s="7">
        <v>119</v>
      </c>
      <c r="P56" s="7">
        <v>358.207941</v>
      </c>
      <c r="Q56" s="7">
        <f t="shared" si="59"/>
        <v>74.2105263157895</v>
      </c>
      <c r="R56" s="7">
        <f t="shared" si="60"/>
        <v>54.2307692307692</v>
      </c>
      <c r="S56" s="7">
        <f t="shared" si="61"/>
        <v>48.3076923076923</v>
      </c>
      <c r="T56" s="7"/>
    </row>
    <row r="57" spans="1:20">
      <c r="A57" s="5" t="s">
        <v>28</v>
      </c>
      <c r="B57" s="7"/>
      <c r="C57" s="7"/>
      <c r="D57" s="7"/>
      <c r="E57" s="7"/>
      <c r="F57" s="9">
        <f t="shared" ref="F57:I57" si="62">AVERAGE(F52:F56)</f>
        <v>1224.0167142</v>
      </c>
      <c r="G57" s="9">
        <f t="shared" si="62"/>
        <v>98.1103184821945</v>
      </c>
      <c r="H57" s="9">
        <f t="shared" si="62"/>
        <v>99.7692307692308</v>
      </c>
      <c r="I57" s="9">
        <f t="shared" si="62"/>
        <v>98.2769230769231</v>
      </c>
      <c r="J57" s="9">
        <f>2*G57*H57/(G57+H57)</f>
        <v>98.9328209258824</v>
      </c>
      <c r="K57" s="5" t="s">
        <v>28</v>
      </c>
      <c r="L57" s="7"/>
      <c r="M57" s="7"/>
      <c r="N57" s="7"/>
      <c r="O57" s="7"/>
      <c r="P57" s="9">
        <f t="shared" ref="P57:S57" si="63">AVERAGE(P52:P56)</f>
        <v>304.9885274</v>
      </c>
      <c r="Q57" s="9">
        <f t="shared" si="63"/>
        <v>75.4274849953061</v>
      </c>
      <c r="R57" s="9">
        <f t="shared" si="63"/>
        <v>55.6153846153846</v>
      </c>
      <c r="S57" s="9">
        <f t="shared" si="63"/>
        <v>49.9076923076923</v>
      </c>
      <c r="T57" s="9">
        <f>2*Q57*R57/(Q57+R57)</f>
        <v>64.0237595688743</v>
      </c>
    </row>
    <row r="58" spans="1:11">
      <c r="A58" s="8"/>
      <c r="K58" s="8"/>
    </row>
    <row r="59" spans="1:20">
      <c r="A59" s="6" t="s">
        <v>36</v>
      </c>
      <c r="B59" s="7">
        <v>291</v>
      </c>
      <c r="C59" s="7">
        <v>27</v>
      </c>
      <c r="D59" s="7">
        <v>6</v>
      </c>
      <c r="E59" s="7">
        <v>1</v>
      </c>
      <c r="F59" s="7">
        <v>1244.053602</v>
      </c>
      <c r="G59" s="7">
        <f t="shared" ref="G59:G63" si="64">(B59)/(B59+D59)*100</f>
        <v>97.979797979798</v>
      </c>
      <c r="H59" s="7">
        <f t="shared" ref="H59:H63" si="65">(B59)/(B59+E59)*100</f>
        <v>99.6575342465753</v>
      </c>
      <c r="I59" s="7">
        <f t="shared" ref="I59:I63" si="66">(B59+C59)/SUM(B59:E59)*100</f>
        <v>97.8461538461539</v>
      </c>
      <c r="J59" s="7"/>
      <c r="K59" s="6" t="s">
        <v>36</v>
      </c>
      <c r="L59" s="7">
        <v>146</v>
      </c>
      <c r="M59" s="7">
        <v>2</v>
      </c>
      <c r="N59" s="7">
        <v>31</v>
      </c>
      <c r="O59" s="7">
        <v>146</v>
      </c>
      <c r="P59" s="7">
        <v>278.892756</v>
      </c>
      <c r="Q59" s="7">
        <f t="shared" ref="Q59:Q63" si="67">(L59)/(L59+N59)*100</f>
        <v>82.4858757062147</v>
      </c>
      <c r="R59" s="7">
        <f t="shared" ref="R59:R63" si="68">(L59)/(L59+O59)*100</f>
        <v>50</v>
      </c>
      <c r="S59" s="7">
        <f t="shared" ref="S59:S63" si="69">(L59+M59)/SUM(L59:O59)*100</f>
        <v>45.5384615384615</v>
      </c>
      <c r="T59" s="7"/>
    </row>
    <row r="60" spans="1:20">
      <c r="A60" s="5"/>
      <c r="B60" s="7">
        <v>217</v>
      </c>
      <c r="C60" s="7">
        <v>13</v>
      </c>
      <c r="D60" s="7">
        <v>20</v>
      </c>
      <c r="E60" s="7">
        <v>75</v>
      </c>
      <c r="F60" s="7">
        <v>1265.518427</v>
      </c>
      <c r="G60" s="7">
        <f t="shared" si="64"/>
        <v>91.5611814345992</v>
      </c>
      <c r="H60" s="7">
        <f t="shared" si="65"/>
        <v>74.3150684931507</v>
      </c>
      <c r="I60" s="7">
        <f t="shared" si="66"/>
        <v>70.7692307692308</v>
      </c>
      <c r="J60" s="10" t="s">
        <v>37</v>
      </c>
      <c r="K60" s="5"/>
      <c r="L60" s="7">
        <v>148</v>
      </c>
      <c r="M60" s="7">
        <v>5</v>
      </c>
      <c r="N60" s="7">
        <v>28</v>
      </c>
      <c r="O60" s="7">
        <v>144</v>
      </c>
      <c r="P60" s="7">
        <v>276.521921</v>
      </c>
      <c r="Q60" s="7">
        <f t="shared" si="67"/>
        <v>84.0909090909091</v>
      </c>
      <c r="R60" s="7">
        <f t="shared" si="68"/>
        <v>50.6849315068493</v>
      </c>
      <c r="S60" s="7">
        <f t="shared" si="69"/>
        <v>47.0769230769231</v>
      </c>
      <c r="T60" s="7"/>
    </row>
    <row r="61" spans="1:20">
      <c r="A61" s="5"/>
      <c r="B61" s="7">
        <v>291</v>
      </c>
      <c r="C61" s="7">
        <v>25</v>
      </c>
      <c r="D61" s="7">
        <v>8</v>
      </c>
      <c r="E61" s="7">
        <v>1</v>
      </c>
      <c r="F61" s="7">
        <v>1242.742777</v>
      </c>
      <c r="G61" s="7">
        <f t="shared" si="64"/>
        <v>97.3244147157191</v>
      </c>
      <c r="H61" s="7">
        <f t="shared" si="65"/>
        <v>99.6575342465753</v>
      </c>
      <c r="I61" s="7">
        <f t="shared" si="66"/>
        <v>97.2307692307692</v>
      </c>
      <c r="J61" s="10" t="s">
        <v>38</v>
      </c>
      <c r="K61" s="5"/>
      <c r="L61" s="7">
        <v>100</v>
      </c>
      <c r="M61" s="7">
        <v>5</v>
      </c>
      <c r="N61" s="7">
        <v>28</v>
      </c>
      <c r="O61" s="7">
        <v>192</v>
      </c>
      <c r="P61" s="7">
        <v>285.895824</v>
      </c>
      <c r="Q61" s="7">
        <f t="shared" si="67"/>
        <v>78.125</v>
      </c>
      <c r="R61" s="7">
        <f t="shared" si="68"/>
        <v>34.2465753424658</v>
      </c>
      <c r="S61" s="7">
        <f t="shared" si="69"/>
        <v>32.3076923076923</v>
      </c>
      <c r="T61" s="7"/>
    </row>
    <row r="62" spans="1:20">
      <c r="A62" s="5"/>
      <c r="B62" s="7">
        <v>291</v>
      </c>
      <c r="C62" s="7">
        <v>23</v>
      </c>
      <c r="D62" s="7">
        <v>10</v>
      </c>
      <c r="E62" s="7">
        <v>1</v>
      </c>
      <c r="F62" s="7">
        <v>1243.302822</v>
      </c>
      <c r="G62" s="7">
        <f t="shared" si="64"/>
        <v>96.6777408637874</v>
      </c>
      <c r="H62" s="7">
        <f t="shared" si="65"/>
        <v>99.6575342465753</v>
      </c>
      <c r="I62" s="7">
        <f t="shared" si="66"/>
        <v>96.6153846153846</v>
      </c>
      <c r="J62" s="10" t="s">
        <v>39</v>
      </c>
      <c r="K62" s="5"/>
      <c r="L62" s="7">
        <v>99</v>
      </c>
      <c r="M62" s="7">
        <v>11</v>
      </c>
      <c r="N62" s="7">
        <v>22</v>
      </c>
      <c r="O62" s="7">
        <v>193</v>
      </c>
      <c r="P62" s="7">
        <v>284.342051</v>
      </c>
      <c r="Q62" s="7">
        <f t="shared" si="67"/>
        <v>81.8181818181818</v>
      </c>
      <c r="R62" s="7">
        <f t="shared" si="68"/>
        <v>33.9041095890411</v>
      </c>
      <c r="S62" s="7">
        <f t="shared" si="69"/>
        <v>33.8461538461538</v>
      </c>
      <c r="T62" s="7"/>
    </row>
    <row r="63" spans="1:20">
      <c r="A63" s="5"/>
      <c r="B63" s="7">
        <v>291</v>
      </c>
      <c r="C63" s="7">
        <v>30</v>
      </c>
      <c r="D63" s="7">
        <v>3</v>
      </c>
      <c r="E63" s="7">
        <v>1</v>
      </c>
      <c r="F63" s="7">
        <v>1238.725901</v>
      </c>
      <c r="G63" s="7">
        <f t="shared" si="64"/>
        <v>98.9795918367347</v>
      </c>
      <c r="H63" s="7">
        <f t="shared" si="65"/>
        <v>99.6575342465753</v>
      </c>
      <c r="I63" s="7">
        <f t="shared" si="66"/>
        <v>98.7692307692308</v>
      </c>
      <c r="J63" s="10" t="s">
        <v>38</v>
      </c>
      <c r="K63" s="5"/>
      <c r="L63" s="7">
        <v>98</v>
      </c>
      <c r="M63" s="7">
        <v>9</v>
      </c>
      <c r="N63" s="7">
        <v>24</v>
      </c>
      <c r="O63" s="7">
        <v>194</v>
      </c>
      <c r="P63" s="7">
        <v>387.01725</v>
      </c>
      <c r="Q63" s="7">
        <f t="shared" si="67"/>
        <v>80.327868852459</v>
      </c>
      <c r="R63" s="7">
        <f t="shared" si="68"/>
        <v>33.5616438356164</v>
      </c>
      <c r="S63" s="7">
        <f t="shared" si="69"/>
        <v>32.9230769230769</v>
      </c>
      <c r="T63" s="7"/>
    </row>
    <row r="64" spans="1:20">
      <c r="A64" s="5" t="s">
        <v>28</v>
      </c>
      <c r="B64" s="7"/>
      <c r="C64" s="7"/>
      <c r="D64" s="7"/>
      <c r="E64" s="7"/>
      <c r="F64" s="9">
        <f t="shared" ref="F64:I64" si="70">AVERAGE(F59:F63)</f>
        <v>1246.8687058</v>
      </c>
      <c r="G64" s="9">
        <f t="shared" si="70"/>
        <v>96.5045453661277</v>
      </c>
      <c r="H64" s="9">
        <f t="shared" si="70"/>
        <v>94.5890410958904</v>
      </c>
      <c r="I64" s="9">
        <f t="shared" si="70"/>
        <v>92.2461538461538</v>
      </c>
      <c r="J64" s="9">
        <f>2*G64*H64/(G64+H64)</f>
        <v>95.5371928130221</v>
      </c>
      <c r="K64" s="5" t="s">
        <v>28</v>
      </c>
      <c r="L64" s="7"/>
      <c r="M64" s="7"/>
      <c r="N64" s="7"/>
      <c r="O64" s="7"/>
      <c r="P64" s="9">
        <f t="shared" ref="P64:S64" si="71">AVERAGE(P59:P63)</f>
        <v>302.5339604</v>
      </c>
      <c r="Q64" s="9">
        <f t="shared" si="71"/>
        <v>81.3695670935529</v>
      </c>
      <c r="R64" s="9">
        <f t="shared" si="71"/>
        <v>40.4794520547945</v>
      </c>
      <c r="S64" s="9">
        <f t="shared" si="71"/>
        <v>38.3384615384615</v>
      </c>
      <c r="T64" s="9">
        <f>2*Q64*R64/(Q64+R64)</f>
        <v>54.0635536158525</v>
      </c>
    </row>
  </sheetData>
  <mergeCells count="20">
    <mergeCell ref="A1:J1"/>
    <mergeCell ref="K1:T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  <mergeCell ref="K3:K7"/>
    <mergeCell ref="K10:K14"/>
    <mergeCell ref="K17:K21"/>
    <mergeCell ref="K24:K28"/>
    <mergeCell ref="K31:K35"/>
    <mergeCell ref="K38:K42"/>
    <mergeCell ref="K45:K49"/>
    <mergeCell ref="K52:K56"/>
    <mergeCell ref="K59:K6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zoomScale="115" zoomScaleNormal="115" topLeftCell="A37" workbookViewId="0">
      <selection activeCell="L63" sqref="L63:P63"/>
    </sheetView>
  </sheetViews>
  <sheetFormatPr defaultColWidth="9" defaultRowHeight="13.8"/>
  <cols>
    <col min="1" max="1" width="9" style="2"/>
    <col min="7" max="7" width="12.5666666666667"/>
    <col min="9" max="10" width="12.5666666666667"/>
    <col min="11" max="11" width="9" style="2"/>
    <col min="17" max="17" width="12.5666666666667"/>
    <col min="19" max="20" width="12.5666666666667"/>
  </cols>
  <sheetData>
    <row r="1" ht="19.2" spans="1:20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4"/>
      <c r="P1" s="4"/>
      <c r="Q1" s="4"/>
      <c r="R1" s="4"/>
      <c r="S1" s="4"/>
      <c r="T1" s="4"/>
    </row>
    <row r="2" s="3" customFormat="1" spans="1:20">
      <c r="A2" s="5"/>
      <c r="B2" s="5" t="s">
        <v>23</v>
      </c>
      <c r="C2" s="5" t="s">
        <v>24</v>
      </c>
      <c r="D2" s="5" t="s">
        <v>25</v>
      </c>
      <c r="E2" s="5" t="s">
        <v>26</v>
      </c>
      <c r="F2" s="5" t="s">
        <v>0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 t="s">
        <v>23</v>
      </c>
      <c r="M2" s="5" t="s">
        <v>24</v>
      </c>
      <c r="N2" s="5" t="s">
        <v>25</v>
      </c>
      <c r="O2" s="5" t="s">
        <v>26</v>
      </c>
      <c r="P2" s="5" t="s">
        <v>0</v>
      </c>
      <c r="Q2" s="5" t="s">
        <v>19</v>
      </c>
      <c r="R2" s="5" t="s">
        <v>20</v>
      </c>
      <c r="S2" s="5" t="s">
        <v>21</v>
      </c>
      <c r="T2" s="5" t="s">
        <v>22</v>
      </c>
    </row>
    <row r="3" spans="1:20">
      <c r="A3" s="6" t="s">
        <v>27</v>
      </c>
      <c r="B3" s="7">
        <v>0</v>
      </c>
      <c r="C3" s="7">
        <v>285</v>
      </c>
      <c r="D3" s="7">
        <v>8</v>
      </c>
      <c r="E3" s="7">
        <v>32</v>
      </c>
      <c r="F3" s="7">
        <v>249.166965</v>
      </c>
      <c r="G3" s="7">
        <f t="shared" ref="G3:G7" si="0">(B3)/(B3+D3)*100</f>
        <v>0</v>
      </c>
      <c r="H3" s="7">
        <f t="shared" ref="H3:H7" si="1">(B3)/(B3+E3)*100</f>
        <v>0</v>
      </c>
      <c r="I3" s="7">
        <f t="shared" ref="I3:I7" si="2">(B3+C3)/SUM(B3:E3)*100</f>
        <v>87.6923076923077</v>
      </c>
      <c r="J3" s="7"/>
      <c r="K3" s="6" t="s">
        <v>27</v>
      </c>
      <c r="L3" s="7">
        <v>4</v>
      </c>
      <c r="M3" s="7">
        <v>282</v>
      </c>
      <c r="N3" s="7">
        <v>11</v>
      </c>
      <c r="O3" s="7">
        <v>28</v>
      </c>
      <c r="P3" s="7">
        <v>7.519722</v>
      </c>
      <c r="Q3" s="7">
        <f t="shared" ref="Q3:Q7" si="3">(L3)/(L3+N3)*100</f>
        <v>26.6666666666667</v>
      </c>
      <c r="R3" s="7">
        <f t="shared" ref="R3:R7" si="4">(L3)/(L3+O3)*100</f>
        <v>12.5</v>
      </c>
      <c r="S3" s="7">
        <f t="shared" ref="S3:S7" si="5">(L3+M3)/SUM(L3:O3)*100</f>
        <v>88</v>
      </c>
      <c r="T3" s="7"/>
    </row>
    <row r="4" spans="1:20">
      <c r="A4" s="5"/>
      <c r="B4" s="7">
        <v>22</v>
      </c>
      <c r="C4" s="7">
        <v>227</v>
      </c>
      <c r="D4" s="7">
        <v>66</v>
      </c>
      <c r="E4" s="7">
        <v>10</v>
      </c>
      <c r="F4" s="7">
        <v>399.923086</v>
      </c>
      <c r="G4" s="7">
        <f t="shared" si="0"/>
        <v>25</v>
      </c>
      <c r="H4" s="7">
        <f t="shared" si="1"/>
        <v>68.75</v>
      </c>
      <c r="I4" s="7">
        <f t="shared" si="2"/>
        <v>76.6153846153846</v>
      </c>
      <c r="J4" s="7"/>
      <c r="K4" s="5"/>
      <c r="L4" s="7">
        <v>2</v>
      </c>
      <c r="M4" s="7">
        <v>278</v>
      </c>
      <c r="N4" s="7">
        <v>15</v>
      </c>
      <c r="O4" s="7">
        <v>30</v>
      </c>
      <c r="P4" s="7">
        <v>7.913589</v>
      </c>
      <c r="Q4" s="7">
        <f t="shared" si="3"/>
        <v>11.7647058823529</v>
      </c>
      <c r="R4" s="7">
        <f t="shared" si="4"/>
        <v>6.25</v>
      </c>
      <c r="S4" s="7">
        <f t="shared" si="5"/>
        <v>86.1538461538462</v>
      </c>
      <c r="T4" s="7"/>
    </row>
    <row r="5" spans="1:20">
      <c r="A5" s="5"/>
      <c r="B5" s="7">
        <v>1</v>
      </c>
      <c r="C5" s="7">
        <v>286</v>
      </c>
      <c r="D5" s="7">
        <v>7</v>
      </c>
      <c r="E5" s="7">
        <v>31</v>
      </c>
      <c r="F5" s="7">
        <v>253.575563</v>
      </c>
      <c r="G5" s="7">
        <f t="shared" si="0"/>
        <v>12.5</v>
      </c>
      <c r="H5" s="7">
        <f t="shared" si="1"/>
        <v>3.125</v>
      </c>
      <c r="I5" s="7">
        <f t="shared" si="2"/>
        <v>88.3076923076923</v>
      </c>
      <c r="J5" s="7"/>
      <c r="K5" s="5"/>
      <c r="L5" s="7">
        <v>1</v>
      </c>
      <c r="M5" s="7">
        <v>277</v>
      </c>
      <c r="N5" s="7">
        <v>16</v>
      </c>
      <c r="O5" s="7">
        <v>31</v>
      </c>
      <c r="P5" s="7">
        <v>8.217335</v>
      </c>
      <c r="Q5" s="7">
        <f t="shared" si="3"/>
        <v>5.88235294117647</v>
      </c>
      <c r="R5" s="7">
        <f t="shared" si="4"/>
        <v>3.125</v>
      </c>
      <c r="S5" s="7">
        <f t="shared" si="5"/>
        <v>85.5384615384615</v>
      </c>
      <c r="T5" s="7"/>
    </row>
    <row r="6" spans="1:20">
      <c r="A6" s="5"/>
      <c r="B6" s="7">
        <v>1</v>
      </c>
      <c r="C6" s="7">
        <v>286</v>
      </c>
      <c r="D6" s="7">
        <v>7</v>
      </c>
      <c r="E6" s="7">
        <v>31</v>
      </c>
      <c r="F6" s="7">
        <v>253.802299</v>
      </c>
      <c r="G6" s="7">
        <f t="shared" si="0"/>
        <v>12.5</v>
      </c>
      <c r="H6" s="7">
        <f t="shared" si="1"/>
        <v>3.125</v>
      </c>
      <c r="I6" s="7">
        <f t="shared" si="2"/>
        <v>88.3076923076923</v>
      </c>
      <c r="J6" s="7"/>
      <c r="K6" s="5"/>
      <c r="L6" s="7">
        <v>1</v>
      </c>
      <c r="M6" s="7">
        <v>277</v>
      </c>
      <c r="N6" s="7">
        <v>16</v>
      </c>
      <c r="O6" s="7">
        <v>31</v>
      </c>
      <c r="P6" s="7">
        <v>8.079529</v>
      </c>
      <c r="Q6" s="7">
        <f t="shared" si="3"/>
        <v>5.88235294117647</v>
      </c>
      <c r="R6" s="7">
        <f t="shared" si="4"/>
        <v>3.125</v>
      </c>
      <c r="S6" s="7">
        <f t="shared" si="5"/>
        <v>85.5384615384615</v>
      </c>
      <c r="T6" s="7"/>
    </row>
    <row r="7" spans="1:20">
      <c r="A7" s="5"/>
      <c r="B7" s="7">
        <v>3</v>
      </c>
      <c r="C7" s="7">
        <v>288</v>
      </c>
      <c r="D7" s="7">
        <v>5</v>
      </c>
      <c r="E7" s="7">
        <v>29</v>
      </c>
      <c r="F7" s="7">
        <v>250.31662</v>
      </c>
      <c r="G7" s="7">
        <f t="shared" si="0"/>
        <v>37.5</v>
      </c>
      <c r="H7" s="7">
        <f t="shared" si="1"/>
        <v>9.375</v>
      </c>
      <c r="I7" s="7">
        <f t="shared" si="2"/>
        <v>89.5384615384615</v>
      </c>
      <c r="J7" s="7"/>
      <c r="K7" s="5"/>
      <c r="L7" s="7">
        <v>3</v>
      </c>
      <c r="M7" s="7">
        <v>279</v>
      </c>
      <c r="N7" s="7">
        <v>14</v>
      </c>
      <c r="O7" s="7">
        <v>29</v>
      </c>
      <c r="P7" s="7">
        <v>8.155584</v>
      </c>
      <c r="Q7" s="7">
        <f t="shared" si="3"/>
        <v>17.6470588235294</v>
      </c>
      <c r="R7" s="7">
        <f t="shared" si="4"/>
        <v>9.375</v>
      </c>
      <c r="S7" s="7">
        <f t="shared" si="5"/>
        <v>86.7692307692308</v>
      </c>
      <c r="T7" s="7"/>
    </row>
    <row r="8" spans="1:20">
      <c r="A8" s="5" t="s">
        <v>28</v>
      </c>
      <c r="B8" s="7"/>
      <c r="C8" s="7"/>
      <c r="D8" s="7"/>
      <c r="E8" s="7"/>
      <c r="F8" s="9">
        <f t="shared" ref="F8:I8" si="6">AVERAGE(F3:F7)</f>
        <v>281.3569066</v>
      </c>
      <c r="G8" s="9">
        <f t="shared" si="6"/>
        <v>17.5</v>
      </c>
      <c r="H8" s="9">
        <f t="shared" si="6"/>
        <v>16.875</v>
      </c>
      <c r="I8" s="9">
        <f t="shared" si="6"/>
        <v>86.0923076923077</v>
      </c>
      <c r="J8" s="9">
        <f>2*G8*H8/(G8+H8)</f>
        <v>17.1818181818182</v>
      </c>
      <c r="K8" s="5" t="s">
        <v>28</v>
      </c>
      <c r="L8" s="7"/>
      <c r="M8" s="7"/>
      <c r="N8" s="7"/>
      <c r="O8" s="7"/>
      <c r="P8" s="9">
        <f t="shared" ref="P8:S8" si="7">AVERAGE(P3:P7)</f>
        <v>7.9771518</v>
      </c>
      <c r="Q8" s="9">
        <f t="shared" si="7"/>
        <v>13.5686274509804</v>
      </c>
      <c r="R8" s="9">
        <f t="shared" si="7"/>
        <v>6.875</v>
      </c>
      <c r="S8" s="9">
        <f t="shared" si="7"/>
        <v>86.4</v>
      </c>
      <c r="T8" s="9">
        <f>2*Q8*R8/(Q8+R8)</f>
        <v>9.12600407624985</v>
      </c>
    </row>
    <row r="9" spans="1:11">
      <c r="A9" s="8"/>
      <c r="K9" s="8"/>
    </row>
    <row r="10" spans="1:20">
      <c r="A10" s="6" t="s">
        <v>29</v>
      </c>
      <c r="B10" s="7">
        <v>2</v>
      </c>
      <c r="C10" s="7">
        <v>254</v>
      </c>
      <c r="D10" s="7">
        <v>6</v>
      </c>
      <c r="E10" s="7">
        <v>63</v>
      </c>
      <c r="F10" s="7">
        <v>276.732683</v>
      </c>
      <c r="G10" s="7">
        <f t="shared" ref="G10:G14" si="8">(B10)/(B10+D10)*100</f>
        <v>25</v>
      </c>
      <c r="H10" s="7">
        <f t="shared" ref="H10:H14" si="9">(B10)/(B10+E10)*100</f>
        <v>3.07692307692308</v>
      </c>
      <c r="I10" s="7">
        <f t="shared" ref="I10:I14" si="10">(B10+C10)/SUM(B10:E10)*100</f>
        <v>78.7692307692308</v>
      </c>
      <c r="J10" s="7"/>
      <c r="K10" s="6" t="s">
        <v>29</v>
      </c>
      <c r="L10" s="7">
        <v>2</v>
      </c>
      <c r="M10" s="7">
        <v>245</v>
      </c>
      <c r="N10" s="7">
        <v>15</v>
      </c>
      <c r="O10" s="7">
        <v>63</v>
      </c>
      <c r="P10" s="7">
        <v>7.72047</v>
      </c>
      <c r="Q10" s="7">
        <f t="shared" ref="Q10:Q14" si="11">(L10)/(L10+N10)*100</f>
        <v>11.7647058823529</v>
      </c>
      <c r="R10" s="7">
        <f t="shared" ref="R10:R14" si="12">(L10)/(L10+O10)*100</f>
        <v>3.07692307692308</v>
      </c>
      <c r="S10" s="7">
        <f t="shared" ref="S10:S14" si="13">(L10+M10)/SUM(L10:O10)*100</f>
        <v>76</v>
      </c>
      <c r="T10" s="7"/>
    </row>
    <row r="11" spans="1:20">
      <c r="A11" s="5"/>
      <c r="B11" s="7">
        <v>0</v>
      </c>
      <c r="C11" s="7">
        <v>252</v>
      </c>
      <c r="D11" s="7">
        <v>8</v>
      </c>
      <c r="E11" s="7">
        <v>65</v>
      </c>
      <c r="F11" s="7">
        <v>279.202461</v>
      </c>
      <c r="G11" s="7">
        <f t="shared" si="8"/>
        <v>0</v>
      </c>
      <c r="H11" s="7">
        <f t="shared" si="9"/>
        <v>0</v>
      </c>
      <c r="I11" s="7">
        <f t="shared" si="10"/>
        <v>77.5384615384615</v>
      </c>
      <c r="J11" s="7"/>
      <c r="K11" s="5"/>
      <c r="L11" s="7">
        <v>7</v>
      </c>
      <c r="M11" s="7">
        <v>250</v>
      </c>
      <c r="N11" s="7">
        <v>10</v>
      </c>
      <c r="O11" s="7">
        <v>58</v>
      </c>
      <c r="P11" s="7">
        <v>8.006096</v>
      </c>
      <c r="Q11" s="7">
        <f t="shared" si="11"/>
        <v>41.1764705882353</v>
      </c>
      <c r="R11" s="7">
        <f t="shared" si="12"/>
        <v>10.7692307692308</v>
      </c>
      <c r="S11" s="7">
        <f t="shared" si="13"/>
        <v>79.0769230769231</v>
      </c>
      <c r="T11" s="7"/>
    </row>
    <row r="12" spans="1:20">
      <c r="A12" s="5"/>
      <c r="B12" s="7">
        <v>1</v>
      </c>
      <c r="C12" s="7">
        <v>253</v>
      </c>
      <c r="D12" s="7">
        <v>7</v>
      </c>
      <c r="E12" s="7">
        <v>64</v>
      </c>
      <c r="F12" s="7">
        <v>277.657986</v>
      </c>
      <c r="G12" s="7">
        <f t="shared" si="8"/>
        <v>12.5</v>
      </c>
      <c r="H12" s="7">
        <f t="shared" si="9"/>
        <v>1.53846153846154</v>
      </c>
      <c r="I12" s="7">
        <f t="shared" si="10"/>
        <v>78.1538461538461</v>
      </c>
      <c r="J12" s="7"/>
      <c r="K12" s="5"/>
      <c r="L12" s="7">
        <v>1</v>
      </c>
      <c r="M12" s="7">
        <v>253</v>
      </c>
      <c r="N12" s="7">
        <v>7</v>
      </c>
      <c r="O12" s="7">
        <v>64</v>
      </c>
      <c r="P12" s="7">
        <v>7.111311</v>
      </c>
      <c r="Q12" s="7">
        <f t="shared" si="11"/>
        <v>12.5</v>
      </c>
      <c r="R12" s="7">
        <f t="shared" si="12"/>
        <v>1.53846153846154</v>
      </c>
      <c r="S12" s="7">
        <f t="shared" si="13"/>
        <v>78.1538461538461</v>
      </c>
      <c r="T12" s="7"/>
    </row>
    <row r="13" spans="1:20">
      <c r="A13" s="5"/>
      <c r="B13" s="7">
        <v>1</v>
      </c>
      <c r="C13" s="7">
        <v>253</v>
      </c>
      <c r="D13" s="7">
        <v>7</v>
      </c>
      <c r="E13" s="7">
        <v>64</v>
      </c>
      <c r="F13" s="7">
        <v>275.829315</v>
      </c>
      <c r="G13" s="7">
        <f t="shared" si="8"/>
        <v>12.5</v>
      </c>
      <c r="H13" s="7">
        <f t="shared" si="9"/>
        <v>1.53846153846154</v>
      </c>
      <c r="I13" s="7">
        <f t="shared" si="10"/>
        <v>78.1538461538461</v>
      </c>
      <c r="J13" s="7"/>
      <c r="K13" s="5"/>
      <c r="L13" s="7">
        <v>7</v>
      </c>
      <c r="M13" s="7">
        <v>241</v>
      </c>
      <c r="N13" s="7">
        <v>19</v>
      </c>
      <c r="O13" s="7">
        <v>58</v>
      </c>
      <c r="P13" s="7">
        <v>8.314371</v>
      </c>
      <c r="Q13" s="7">
        <f t="shared" si="11"/>
        <v>26.9230769230769</v>
      </c>
      <c r="R13" s="7">
        <f t="shared" si="12"/>
        <v>10.7692307692308</v>
      </c>
      <c r="S13" s="7">
        <f t="shared" si="13"/>
        <v>76.3076923076923</v>
      </c>
      <c r="T13" s="7"/>
    </row>
    <row r="14" spans="1:20">
      <c r="A14" s="5"/>
      <c r="B14" s="7">
        <v>2</v>
      </c>
      <c r="C14" s="7">
        <v>254</v>
      </c>
      <c r="D14" s="7">
        <v>6</v>
      </c>
      <c r="E14" s="7">
        <v>63</v>
      </c>
      <c r="F14" s="7">
        <v>277.057886</v>
      </c>
      <c r="G14" s="7">
        <f t="shared" si="8"/>
        <v>25</v>
      </c>
      <c r="H14" s="7">
        <f t="shared" si="9"/>
        <v>3.07692307692308</v>
      </c>
      <c r="I14" s="7">
        <f t="shared" si="10"/>
        <v>78.7692307692308</v>
      </c>
      <c r="J14" s="7"/>
      <c r="K14" s="5"/>
      <c r="L14" s="7">
        <v>2</v>
      </c>
      <c r="M14" s="7">
        <v>245</v>
      </c>
      <c r="N14" s="7">
        <v>15</v>
      </c>
      <c r="O14" s="7">
        <v>63</v>
      </c>
      <c r="P14" s="7">
        <v>7.601738</v>
      </c>
      <c r="Q14" s="7">
        <f t="shared" si="11"/>
        <v>11.7647058823529</v>
      </c>
      <c r="R14" s="7">
        <f t="shared" si="12"/>
        <v>3.07692307692308</v>
      </c>
      <c r="S14" s="7">
        <f t="shared" si="13"/>
        <v>76</v>
      </c>
      <c r="T14" s="7"/>
    </row>
    <row r="15" spans="1:20">
      <c r="A15" s="5" t="s">
        <v>28</v>
      </c>
      <c r="B15" s="7"/>
      <c r="C15" s="7"/>
      <c r="D15" s="7"/>
      <c r="E15" s="7"/>
      <c r="F15" s="9">
        <f t="shared" ref="F15:I15" si="14">AVERAGE(F10:F14)</f>
        <v>277.2960662</v>
      </c>
      <c r="G15" s="9">
        <f t="shared" si="14"/>
        <v>15</v>
      </c>
      <c r="H15" s="9">
        <f t="shared" si="14"/>
        <v>1.84615384615385</v>
      </c>
      <c r="I15" s="9">
        <f t="shared" si="14"/>
        <v>78.2769230769231</v>
      </c>
      <c r="J15" s="9">
        <f>2*G15*H15/(G15+H15)</f>
        <v>3.28767123287671</v>
      </c>
      <c r="K15" s="5" t="s">
        <v>28</v>
      </c>
      <c r="L15" s="7"/>
      <c r="M15" s="7"/>
      <c r="N15" s="7"/>
      <c r="O15" s="7"/>
      <c r="P15" s="9">
        <f t="shared" ref="P15:S15" si="15">AVERAGE(P10:P14)</f>
        <v>7.7507972</v>
      </c>
      <c r="Q15" s="9">
        <f t="shared" si="15"/>
        <v>20.8257918552036</v>
      </c>
      <c r="R15" s="9">
        <f t="shared" si="15"/>
        <v>5.84615384615385</v>
      </c>
      <c r="S15" s="9">
        <f t="shared" si="15"/>
        <v>77.1076923076923</v>
      </c>
      <c r="T15" s="9">
        <f>2*Q15*R15/(Q15+R15)</f>
        <v>9.12950142570975</v>
      </c>
    </row>
    <row r="16" spans="1:11">
      <c r="A16" s="8"/>
      <c r="K16" s="8"/>
    </row>
    <row r="17" spans="1:20">
      <c r="A17" s="6" t="s">
        <v>30</v>
      </c>
      <c r="B17" s="7">
        <v>96</v>
      </c>
      <c r="C17" s="7">
        <v>22</v>
      </c>
      <c r="D17" s="7">
        <v>206</v>
      </c>
      <c r="E17" s="7">
        <v>1</v>
      </c>
      <c r="F17" s="7">
        <v>691.255331</v>
      </c>
      <c r="G17" s="7">
        <f t="shared" ref="G17:G21" si="16">(B17)/(B17+D17)*100</f>
        <v>31.7880794701987</v>
      </c>
      <c r="H17" s="7">
        <f t="shared" ref="H17:H21" si="17">(B17)/(B17+E17)*100</f>
        <v>98.9690721649485</v>
      </c>
      <c r="I17" s="7">
        <f t="shared" ref="I17:I21" si="18">(B17+C17)/SUM(B17:E17)*100</f>
        <v>36.3076923076923</v>
      </c>
      <c r="J17" s="7"/>
      <c r="K17" s="6" t="s">
        <v>30</v>
      </c>
      <c r="L17" s="7">
        <v>5</v>
      </c>
      <c r="M17" s="7">
        <v>220</v>
      </c>
      <c r="N17" s="7">
        <v>8</v>
      </c>
      <c r="O17" s="7">
        <v>92</v>
      </c>
      <c r="P17" s="7">
        <v>8.495569</v>
      </c>
      <c r="Q17" s="7">
        <f t="shared" ref="Q17:Q21" si="19">(L17)/(L17+N17)*100</f>
        <v>38.4615384615385</v>
      </c>
      <c r="R17" s="7">
        <f t="shared" ref="R17:R21" si="20">(L17)/(L17+O17)*100</f>
        <v>5.15463917525773</v>
      </c>
      <c r="S17" s="7">
        <f t="shared" ref="S17:S21" si="21">(L17+M17)/SUM(L17:O17)*100</f>
        <v>69.2307692307692</v>
      </c>
      <c r="T17" s="7"/>
    </row>
    <row r="18" spans="1:20">
      <c r="A18" s="5"/>
      <c r="B18" s="7">
        <v>75</v>
      </c>
      <c r="C18" s="7">
        <v>139</v>
      </c>
      <c r="D18" s="7">
        <v>89</v>
      </c>
      <c r="E18" s="7">
        <v>22</v>
      </c>
      <c r="F18" s="7">
        <v>560.662508</v>
      </c>
      <c r="G18" s="7">
        <f t="shared" si="16"/>
        <v>45.7317073170732</v>
      </c>
      <c r="H18" s="7">
        <f t="shared" si="17"/>
        <v>77.319587628866</v>
      </c>
      <c r="I18" s="7">
        <f t="shared" si="18"/>
        <v>65.8461538461538</v>
      </c>
      <c r="J18" s="7"/>
      <c r="K18" s="5"/>
      <c r="L18" s="7">
        <v>7</v>
      </c>
      <c r="M18" s="7">
        <v>218</v>
      </c>
      <c r="N18" s="7">
        <v>10</v>
      </c>
      <c r="O18" s="7">
        <v>90</v>
      </c>
      <c r="P18" s="7">
        <v>7.749319</v>
      </c>
      <c r="Q18" s="7">
        <f t="shared" si="19"/>
        <v>41.1764705882353</v>
      </c>
      <c r="R18" s="7">
        <f t="shared" si="20"/>
        <v>7.21649484536082</v>
      </c>
      <c r="S18" s="7">
        <f t="shared" si="21"/>
        <v>69.2307692307692</v>
      </c>
      <c r="T18" s="7"/>
    </row>
    <row r="19" spans="1:20">
      <c r="A19" s="5"/>
      <c r="B19" s="7">
        <v>3</v>
      </c>
      <c r="C19" s="7">
        <v>223</v>
      </c>
      <c r="D19" s="7">
        <v>5</v>
      </c>
      <c r="E19" s="7">
        <v>94</v>
      </c>
      <c r="F19" s="7">
        <v>299.999237</v>
      </c>
      <c r="G19" s="7">
        <f t="shared" si="16"/>
        <v>37.5</v>
      </c>
      <c r="H19" s="7">
        <f t="shared" si="17"/>
        <v>3.09278350515464</v>
      </c>
      <c r="I19" s="7">
        <f t="shared" si="18"/>
        <v>69.5384615384615</v>
      </c>
      <c r="J19" s="7"/>
      <c r="K19" s="5"/>
      <c r="L19" s="7">
        <v>6</v>
      </c>
      <c r="M19" s="7">
        <v>208</v>
      </c>
      <c r="N19" s="7">
        <v>20</v>
      </c>
      <c r="O19" s="7">
        <v>91</v>
      </c>
      <c r="P19" s="7">
        <v>8.630037</v>
      </c>
      <c r="Q19" s="7">
        <f t="shared" si="19"/>
        <v>23.0769230769231</v>
      </c>
      <c r="R19" s="7">
        <f t="shared" si="20"/>
        <v>6.18556701030928</v>
      </c>
      <c r="S19" s="7">
        <f t="shared" si="21"/>
        <v>65.8461538461538</v>
      </c>
      <c r="T19" s="7"/>
    </row>
    <row r="20" spans="1:20">
      <c r="A20" s="5"/>
      <c r="B20" s="7">
        <v>2</v>
      </c>
      <c r="C20" s="7">
        <v>222</v>
      </c>
      <c r="D20" s="7">
        <v>6</v>
      </c>
      <c r="E20" s="7">
        <v>95</v>
      </c>
      <c r="F20" s="7">
        <v>300.991535</v>
      </c>
      <c r="G20" s="7">
        <f t="shared" si="16"/>
        <v>25</v>
      </c>
      <c r="H20" s="7">
        <f t="shared" si="17"/>
        <v>2.06185567010309</v>
      </c>
      <c r="I20" s="7">
        <f t="shared" si="18"/>
        <v>68.9230769230769</v>
      </c>
      <c r="J20" s="7"/>
      <c r="K20" s="5"/>
      <c r="L20" s="7">
        <v>10</v>
      </c>
      <c r="M20" s="7">
        <v>221</v>
      </c>
      <c r="N20" s="7">
        <v>7</v>
      </c>
      <c r="O20" s="7">
        <v>87</v>
      </c>
      <c r="P20" s="7">
        <v>8.215666</v>
      </c>
      <c r="Q20" s="7">
        <f t="shared" si="19"/>
        <v>58.8235294117647</v>
      </c>
      <c r="R20" s="7">
        <f t="shared" si="20"/>
        <v>10.3092783505155</v>
      </c>
      <c r="S20" s="7">
        <f t="shared" si="21"/>
        <v>71.0769230769231</v>
      </c>
      <c r="T20" s="7"/>
    </row>
    <row r="21" spans="1:20">
      <c r="A21" s="5"/>
      <c r="B21" s="7">
        <v>2</v>
      </c>
      <c r="C21" s="7">
        <v>222</v>
      </c>
      <c r="D21" s="7">
        <v>6</v>
      </c>
      <c r="E21" s="7">
        <v>95</v>
      </c>
      <c r="F21" s="7">
        <v>302.198172</v>
      </c>
      <c r="G21" s="7">
        <f t="shared" si="16"/>
        <v>25</v>
      </c>
      <c r="H21" s="7">
        <f t="shared" si="17"/>
        <v>2.06185567010309</v>
      </c>
      <c r="I21" s="7">
        <f t="shared" si="18"/>
        <v>68.9230769230769</v>
      </c>
      <c r="J21" s="7"/>
      <c r="K21" s="5"/>
      <c r="L21" s="7">
        <v>8</v>
      </c>
      <c r="M21" s="7">
        <v>219</v>
      </c>
      <c r="N21" s="7">
        <v>9</v>
      </c>
      <c r="O21" s="7">
        <v>89</v>
      </c>
      <c r="P21" s="7">
        <v>7.716417</v>
      </c>
      <c r="Q21" s="7">
        <f t="shared" si="19"/>
        <v>47.0588235294118</v>
      </c>
      <c r="R21" s="7">
        <f t="shared" si="20"/>
        <v>8.24742268041237</v>
      </c>
      <c r="S21" s="7">
        <f t="shared" si="21"/>
        <v>69.8461538461538</v>
      </c>
      <c r="T21" s="7"/>
    </row>
    <row r="22" spans="1:20">
      <c r="A22" s="5" t="s">
        <v>28</v>
      </c>
      <c r="B22" s="7"/>
      <c r="C22" s="7"/>
      <c r="D22" s="7"/>
      <c r="E22" s="7"/>
      <c r="F22" s="9">
        <f t="shared" ref="F22:I22" si="22">AVERAGE(F17:F21)</f>
        <v>431.0213566</v>
      </c>
      <c r="G22" s="9">
        <f t="shared" si="22"/>
        <v>33.0039573574544</v>
      </c>
      <c r="H22" s="9">
        <f t="shared" si="22"/>
        <v>36.701030927835</v>
      </c>
      <c r="I22" s="9">
        <f t="shared" si="22"/>
        <v>61.9076923076923</v>
      </c>
      <c r="J22" s="9">
        <f>2*G22*H22/(G22+H22)</f>
        <v>34.7544498468128</v>
      </c>
      <c r="K22" s="5" t="s">
        <v>28</v>
      </c>
      <c r="L22" s="7"/>
      <c r="M22" s="7"/>
      <c r="N22" s="7"/>
      <c r="O22" s="7"/>
      <c r="P22" s="9">
        <f t="shared" ref="P22:S22" si="23">AVERAGE(P17:P21)</f>
        <v>8.1614016</v>
      </c>
      <c r="Q22" s="9">
        <f t="shared" si="23"/>
        <v>41.7194570135747</v>
      </c>
      <c r="R22" s="9">
        <f t="shared" si="23"/>
        <v>7.42268041237113</v>
      </c>
      <c r="S22" s="9">
        <f t="shared" si="23"/>
        <v>69.0461538461538</v>
      </c>
      <c r="T22" s="9">
        <f>2*Q22*R22/(Q22+R22)</f>
        <v>12.6030414064132</v>
      </c>
    </row>
    <row r="23" spans="1:11">
      <c r="A23" s="8"/>
      <c r="K23" s="8"/>
    </row>
    <row r="24" spans="1:20">
      <c r="A24" s="6" t="s">
        <v>31</v>
      </c>
      <c r="B24" s="7">
        <v>104</v>
      </c>
      <c r="C24" s="7">
        <v>124</v>
      </c>
      <c r="D24" s="7">
        <v>71</v>
      </c>
      <c r="E24" s="7">
        <v>26</v>
      </c>
      <c r="F24" s="7">
        <v>612.581491</v>
      </c>
      <c r="G24" s="7">
        <f t="shared" ref="G24:G28" si="24">(B24)/(B24+D24)*100</f>
        <v>59.4285714285714</v>
      </c>
      <c r="H24" s="7">
        <f t="shared" ref="H24:H28" si="25">(B24)/(B24+E24)*100</f>
        <v>80</v>
      </c>
      <c r="I24" s="7">
        <f t="shared" ref="I24:I28" si="26">(B24+C24)/SUM(B24:E24)*100</f>
        <v>70.1538461538462</v>
      </c>
      <c r="J24" s="7"/>
      <c r="K24" s="6" t="s">
        <v>31</v>
      </c>
      <c r="L24" s="7">
        <v>8</v>
      </c>
      <c r="M24" s="7">
        <v>186</v>
      </c>
      <c r="N24" s="7">
        <v>9</v>
      </c>
      <c r="O24" s="7">
        <v>122</v>
      </c>
      <c r="P24" s="7">
        <v>7.694244</v>
      </c>
      <c r="Q24" s="7">
        <f t="shared" ref="Q24:Q28" si="27">(L24)/(L24+N24)*100</f>
        <v>47.0588235294118</v>
      </c>
      <c r="R24" s="7">
        <f t="shared" ref="R24:R28" si="28">(L24)/(L24+O24)*100</f>
        <v>6.15384615384615</v>
      </c>
      <c r="S24" s="7">
        <f t="shared" ref="S24:S28" si="29">(L24+M24)/SUM(L24:O24)*100</f>
        <v>59.6923076923077</v>
      </c>
      <c r="T24" s="7"/>
    </row>
    <row r="25" spans="1:20">
      <c r="A25" s="5"/>
      <c r="B25" s="7">
        <v>3</v>
      </c>
      <c r="C25" s="7">
        <v>190</v>
      </c>
      <c r="D25" s="7">
        <v>5</v>
      </c>
      <c r="E25" s="7">
        <v>127</v>
      </c>
      <c r="F25" s="7">
        <v>326.978683</v>
      </c>
      <c r="G25" s="7">
        <f t="shared" si="24"/>
        <v>37.5</v>
      </c>
      <c r="H25" s="7">
        <f t="shared" si="25"/>
        <v>2.30769230769231</v>
      </c>
      <c r="I25" s="7">
        <f t="shared" si="26"/>
        <v>59.3846153846154</v>
      </c>
      <c r="J25" s="7"/>
      <c r="K25" s="5"/>
      <c r="L25" s="7">
        <v>6</v>
      </c>
      <c r="M25" s="7">
        <v>184</v>
      </c>
      <c r="N25" s="7">
        <v>11</v>
      </c>
      <c r="O25" s="7">
        <v>124</v>
      </c>
      <c r="P25" s="7">
        <v>7.808685</v>
      </c>
      <c r="Q25" s="7">
        <f t="shared" si="27"/>
        <v>35.2941176470588</v>
      </c>
      <c r="R25" s="7">
        <f t="shared" si="28"/>
        <v>4.61538461538462</v>
      </c>
      <c r="S25" s="7">
        <f t="shared" si="29"/>
        <v>58.4615384615385</v>
      </c>
      <c r="T25" s="7"/>
    </row>
    <row r="26" spans="1:20">
      <c r="A26" s="5"/>
      <c r="B26" s="7">
        <v>6</v>
      </c>
      <c r="C26" s="7">
        <v>193</v>
      </c>
      <c r="D26" s="7">
        <v>2</v>
      </c>
      <c r="E26" s="7">
        <v>124</v>
      </c>
      <c r="F26" s="7">
        <v>321.287155</v>
      </c>
      <c r="G26" s="7">
        <f t="shared" si="24"/>
        <v>75</v>
      </c>
      <c r="H26" s="7">
        <f t="shared" si="25"/>
        <v>4.61538461538462</v>
      </c>
      <c r="I26" s="7">
        <f t="shared" si="26"/>
        <v>61.2307692307692</v>
      </c>
      <c r="J26" s="7"/>
      <c r="K26" s="5"/>
      <c r="L26" s="7">
        <v>11</v>
      </c>
      <c r="M26" s="7">
        <v>189</v>
      </c>
      <c r="N26" s="7">
        <v>6</v>
      </c>
      <c r="O26" s="7">
        <v>119</v>
      </c>
      <c r="P26" s="7">
        <v>7.821321</v>
      </c>
      <c r="Q26" s="7">
        <f t="shared" si="27"/>
        <v>64.7058823529412</v>
      </c>
      <c r="R26" s="7">
        <f t="shared" si="28"/>
        <v>8.46153846153846</v>
      </c>
      <c r="S26" s="7">
        <f t="shared" si="29"/>
        <v>61.5384615384615</v>
      </c>
      <c r="T26" s="7"/>
    </row>
    <row r="27" spans="1:20">
      <c r="A27" s="5"/>
      <c r="B27" s="7">
        <v>5</v>
      </c>
      <c r="C27" s="7">
        <v>192</v>
      </c>
      <c r="D27" s="7">
        <v>3</v>
      </c>
      <c r="E27" s="7">
        <v>125</v>
      </c>
      <c r="F27" s="7">
        <v>320.664644</v>
      </c>
      <c r="G27" s="7">
        <f t="shared" si="24"/>
        <v>62.5</v>
      </c>
      <c r="H27" s="7">
        <f t="shared" si="25"/>
        <v>3.84615384615385</v>
      </c>
      <c r="I27" s="7">
        <f t="shared" si="26"/>
        <v>60.6153846153846</v>
      </c>
      <c r="J27" s="7"/>
      <c r="K27" s="5"/>
      <c r="L27" s="7">
        <v>8</v>
      </c>
      <c r="M27" s="7">
        <v>186</v>
      </c>
      <c r="N27" s="7">
        <v>9</v>
      </c>
      <c r="O27" s="7">
        <v>122</v>
      </c>
      <c r="P27" s="7">
        <v>8.29649</v>
      </c>
      <c r="Q27" s="7">
        <f t="shared" si="27"/>
        <v>47.0588235294118</v>
      </c>
      <c r="R27" s="7">
        <f t="shared" si="28"/>
        <v>6.15384615384615</v>
      </c>
      <c r="S27" s="7">
        <f t="shared" si="29"/>
        <v>59.6923076923077</v>
      </c>
      <c r="T27" s="7"/>
    </row>
    <row r="28" spans="1:20">
      <c r="A28" s="5"/>
      <c r="B28" s="7">
        <v>129</v>
      </c>
      <c r="C28" s="7">
        <v>10</v>
      </c>
      <c r="D28" s="7">
        <v>185</v>
      </c>
      <c r="E28" s="7">
        <v>1</v>
      </c>
      <c r="F28" s="7">
        <v>730.69334</v>
      </c>
      <c r="G28" s="7">
        <f t="shared" si="24"/>
        <v>41.0828025477707</v>
      </c>
      <c r="H28" s="7">
        <f t="shared" si="25"/>
        <v>99.2307692307692</v>
      </c>
      <c r="I28" s="7">
        <f t="shared" si="26"/>
        <v>42.7692307692308</v>
      </c>
      <c r="J28" s="7"/>
      <c r="K28" s="5"/>
      <c r="L28" s="7">
        <v>10</v>
      </c>
      <c r="M28" s="7">
        <v>188</v>
      </c>
      <c r="N28" s="7">
        <v>7</v>
      </c>
      <c r="O28" s="7">
        <v>120</v>
      </c>
      <c r="P28" s="7">
        <v>8.133888</v>
      </c>
      <c r="Q28" s="7">
        <f t="shared" si="27"/>
        <v>58.8235294117647</v>
      </c>
      <c r="R28" s="7">
        <f t="shared" si="28"/>
        <v>7.69230769230769</v>
      </c>
      <c r="S28" s="7">
        <f t="shared" si="29"/>
        <v>60.9230769230769</v>
      </c>
      <c r="T28" s="7"/>
    </row>
    <row r="29" spans="1:20">
      <c r="A29" s="5" t="s">
        <v>28</v>
      </c>
      <c r="B29" s="7"/>
      <c r="C29" s="7"/>
      <c r="D29" s="7"/>
      <c r="E29" s="7"/>
      <c r="F29" s="9">
        <f t="shared" ref="F29:I29" si="30">AVERAGE(F24:F28)</f>
        <v>462.4410626</v>
      </c>
      <c r="G29" s="9">
        <f t="shared" si="30"/>
        <v>55.1022747952684</v>
      </c>
      <c r="H29" s="9">
        <f t="shared" si="30"/>
        <v>38</v>
      </c>
      <c r="I29" s="9">
        <f t="shared" si="30"/>
        <v>58.8307692307692</v>
      </c>
      <c r="J29" s="9">
        <f>2*G29*H29/(G29+H29)</f>
        <v>44.9803497674928</v>
      </c>
      <c r="K29" s="5" t="s">
        <v>28</v>
      </c>
      <c r="L29" s="7"/>
      <c r="M29" s="7"/>
      <c r="N29" s="7"/>
      <c r="O29" s="7"/>
      <c r="P29" s="9">
        <f t="shared" ref="P29:S29" si="31">AVERAGE(P24:P28)</f>
        <v>7.9509256</v>
      </c>
      <c r="Q29" s="9">
        <f t="shared" si="31"/>
        <v>50.5882352941176</v>
      </c>
      <c r="R29" s="9">
        <f t="shared" si="31"/>
        <v>6.61538461538462</v>
      </c>
      <c r="S29" s="9">
        <f t="shared" si="31"/>
        <v>60.0615384615385</v>
      </c>
      <c r="T29" s="9">
        <f>2*Q29*R29/(Q29+R29)</f>
        <v>11.7006802721088</v>
      </c>
    </row>
    <row r="30" spans="1:11">
      <c r="A30" s="8"/>
      <c r="K30" s="8"/>
    </row>
    <row r="31" spans="1:20">
      <c r="A31" s="6" t="s">
        <v>32</v>
      </c>
      <c r="B31" s="7">
        <v>2</v>
      </c>
      <c r="C31" s="7">
        <v>157</v>
      </c>
      <c r="D31" s="7">
        <v>6</v>
      </c>
      <c r="E31" s="7">
        <v>160</v>
      </c>
      <c r="F31" s="7">
        <v>347.075462</v>
      </c>
      <c r="G31" s="7">
        <f t="shared" ref="G31:G35" si="32">(B31)/(B31+D31)*100</f>
        <v>25</v>
      </c>
      <c r="H31" s="7">
        <f t="shared" ref="H31:H35" si="33">(B31)/(B31+E31)*100</f>
        <v>1.23456790123457</v>
      </c>
      <c r="I31" s="7">
        <f t="shared" ref="I31:I35" si="34">(B31+C31)/SUM(B31:E31)*100</f>
        <v>48.9230769230769</v>
      </c>
      <c r="J31" s="7"/>
      <c r="K31" s="6" t="s">
        <v>32</v>
      </c>
      <c r="L31" s="7">
        <v>9</v>
      </c>
      <c r="M31" s="7">
        <v>155</v>
      </c>
      <c r="N31" s="7">
        <v>8</v>
      </c>
      <c r="O31" s="7">
        <v>153</v>
      </c>
      <c r="P31" s="7">
        <v>8.014917</v>
      </c>
      <c r="Q31" s="7">
        <f t="shared" ref="Q31:Q35" si="35">(L31)/(L31+N31)*100</f>
        <v>52.9411764705882</v>
      </c>
      <c r="R31" s="7">
        <f t="shared" ref="R31:R35" si="36">(L31)/(L31+O31)*100</f>
        <v>5.55555555555556</v>
      </c>
      <c r="S31" s="7">
        <f t="shared" ref="S31:S35" si="37">(L31+M31)/SUM(L31:O31)*100</f>
        <v>50.4615384615385</v>
      </c>
      <c r="T31" s="7"/>
    </row>
    <row r="32" spans="1:20">
      <c r="A32" s="5"/>
      <c r="B32" s="7">
        <v>130</v>
      </c>
      <c r="C32" s="7">
        <v>102</v>
      </c>
      <c r="D32" s="7">
        <v>61</v>
      </c>
      <c r="E32" s="7">
        <v>32</v>
      </c>
      <c r="F32" s="7">
        <v>650.26474</v>
      </c>
      <c r="G32" s="7">
        <f t="shared" si="32"/>
        <v>68.0628272251309</v>
      </c>
      <c r="H32" s="7">
        <f t="shared" si="33"/>
        <v>80.2469135802469</v>
      </c>
      <c r="I32" s="7">
        <f t="shared" si="34"/>
        <v>71.3846153846154</v>
      </c>
      <c r="J32" s="7"/>
      <c r="K32" s="5"/>
      <c r="L32" s="7">
        <v>17</v>
      </c>
      <c r="M32" s="7">
        <v>154</v>
      </c>
      <c r="N32" s="7">
        <v>9</v>
      </c>
      <c r="O32" s="7">
        <v>145</v>
      </c>
      <c r="P32" s="7">
        <v>9.451151</v>
      </c>
      <c r="Q32" s="7">
        <f t="shared" si="35"/>
        <v>65.3846153846154</v>
      </c>
      <c r="R32" s="7">
        <f t="shared" si="36"/>
        <v>10.4938271604938</v>
      </c>
      <c r="S32" s="7">
        <f t="shared" si="37"/>
        <v>52.6153846153846</v>
      </c>
      <c r="T32" s="7"/>
    </row>
    <row r="33" spans="1:20">
      <c r="A33" s="5"/>
      <c r="B33" s="7">
        <v>134</v>
      </c>
      <c r="C33" s="7">
        <v>99</v>
      </c>
      <c r="D33" s="7">
        <v>64</v>
      </c>
      <c r="E33" s="7">
        <v>28</v>
      </c>
      <c r="F33" s="7">
        <v>659.727812</v>
      </c>
      <c r="G33" s="7">
        <f t="shared" si="32"/>
        <v>67.6767676767677</v>
      </c>
      <c r="H33" s="7">
        <f t="shared" si="33"/>
        <v>82.7160493827161</v>
      </c>
      <c r="I33" s="7">
        <f t="shared" si="34"/>
        <v>71.6923076923077</v>
      </c>
      <c r="J33" s="7"/>
      <c r="K33" s="5"/>
      <c r="L33" s="7">
        <v>12</v>
      </c>
      <c r="M33" s="7">
        <v>149</v>
      </c>
      <c r="N33" s="7">
        <v>14</v>
      </c>
      <c r="O33" s="7">
        <v>150</v>
      </c>
      <c r="P33" s="7">
        <v>8.334875</v>
      </c>
      <c r="Q33" s="7">
        <f t="shared" si="35"/>
        <v>46.1538461538462</v>
      </c>
      <c r="R33" s="7">
        <f t="shared" si="36"/>
        <v>7.40740740740741</v>
      </c>
      <c r="S33" s="7">
        <f t="shared" si="37"/>
        <v>49.5384615384615</v>
      </c>
      <c r="T33" s="7"/>
    </row>
    <row r="34" spans="1:20">
      <c r="A34" s="5"/>
      <c r="B34" s="7">
        <v>5</v>
      </c>
      <c r="C34" s="7">
        <v>160</v>
      </c>
      <c r="D34" s="7">
        <v>3</v>
      </c>
      <c r="E34" s="7">
        <v>157</v>
      </c>
      <c r="F34" s="7">
        <v>342.440605</v>
      </c>
      <c r="G34" s="7">
        <f t="shared" si="32"/>
        <v>62.5</v>
      </c>
      <c r="H34" s="7">
        <f t="shared" si="33"/>
        <v>3.08641975308642</v>
      </c>
      <c r="I34" s="7">
        <f t="shared" si="34"/>
        <v>50.7692307692308</v>
      </c>
      <c r="J34" s="7"/>
      <c r="K34" s="5"/>
      <c r="L34" s="7">
        <v>5</v>
      </c>
      <c r="M34" s="7">
        <v>160</v>
      </c>
      <c r="N34" s="7">
        <v>3</v>
      </c>
      <c r="O34" s="7">
        <v>157</v>
      </c>
      <c r="P34" s="7">
        <v>7.504225</v>
      </c>
      <c r="Q34" s="7">
        <f t="shared" si="35"/>
        <v>62.5</v>
      </c>
      <c r="R34" s="7">
        <f t="shared" si="36"/>
        <v>3.08641975308642</v>
      </c>
      <c r="S34" s="7">
        <f t="shared" si="37"/>
        <v>50.7692307692308</v>
      </c>
      <c r="T34" s="7"/>
    </row>
    <row r="35" spans="1:20">
      <c r="A35" s="5"/>
      <c r="B35" s="7">
        <v>133</v>
      </c>
      <c r="C35" s="7">
        <v>100</v>
      </c>
      <c r="D35" s="7">
        <v>63</v>
      </c>
      <c r="E35" s="7">
        <v>29</v>
      </c>
      <c r="F35" s="7">
        <v>659.864187</v>
      </c>
      <c r="G35" s="7">
        <f t="shared" si="32"/>
        <v>67.8571428571429</v>
      </c>
      <c r="H35" s="7">
        <f t="shared" si="33"/>
        <v>82.0987654320988</v>
      </c>
      <c r="I35" s="7">
        <f t="shared" si="34"/>
        <v>71.6923076923077</v>
      </c>
      <c r="J35" s="7"/>
      <c r="K35" s="5"/>
      <c r="L35" s="7">
        <v>10</v>
      </c>
      <c r="M35" s="7">
        <v>156</v>
      </c>
      <c r="N35" s="7">
        <v>7</v>
      </c>
      <c r="O35" s="7">
        <v>152</v>
      </c>
      <c r="P35" s="7">
        <v>8.42309</v>
      </c>
      <c r="Q35" s="7">
        <f t="shared" si="35"/>
        <v>58.8235294117647</v>
      </c>
      <c r="R35" s="7">
        <f t="shared" si="36"/>
        <v>6.17283950617284</v>
      </c>
      <c r="S35" s="7">
        <f t="shared" si="37"/>
        <v>51.0769230769231</v>
      </c>
      <c r="T35" s="7"/>
    </row>
    <row r="36" spans="1:20">
      <c r="A36" s="5" t="s">
        <v>28</v>
      </c>
      <c r="B36" s="7"/>
      <c r="C36" s="7"/>
      <c r="D36" s="7"/>
      <c r="E36" s="7"/>
      <c r="F36" s="9">
        <f t="shared" ref="F36:I36" si="38">AVERAGE(F31:F35)</f>
        <v>531.8745612</v>
      </c>
      <c r="G36" s="9">
        <f t="shared" si="38"/>
        <v>58.2193475518083</v>
      </c>
      <c r="H36" s="9">
        <f t="shared" si="38"/>
        <v>49.8765432098765</v>
      </c>
      <c r="I36" s="9">
        <f t="shared" si="38"/>
        <v>62.8923076923077</v>
      </c>
      <c r="J36" s="9">
        <f>2*G36*H36/(G36+H36)</f>
        <v>53.7259979700884</v>
      </c>
      <c r="K36" s="5" t="s">
        <v>28</v>
      </c>
      <c r="L36" s="7"/>
      <c r="M36" s="7"/>
      <c r="N36" s="7"/>
      <c r="O36" s="7"/>
      <c r="P36" s="9">
        <f t="shared" ref="P36:S36" si="39">AVERAGE(P31:P35)</f>
        <v>8.3456516</v>
      </c>
      <c r="Q36" s="9">
        <f t="shared" si="39"/>
        <v>57.1606334841629</v>
      </c>
      <c r="R36" s="9">
        <f t="shared" si="39"/>
        <v>6.54320987654321</v>
      </c>
      <c r="S36" s="9">
        <f t="shared" si="39"/>
        <v>50.8923076923077</v>
      </c>
      <c r="T36" s="9">
        <f>2*Q36*R36/(Q36+R36)</f>
        <v>11.7422749345055</v>
      </c>
    </row>
    <row r="37" spans="1:11">
      <c r="A37" s="8"/>
      <c r="K37" s="8"/>
    </row>
    <row r="38" spans="1:20">
      <c r="A38" s="6" t="s">
        <v>33</v>
      </c>
      <c r="B38" s="7">
        <v>194</v>
      </c>
      <c r="C38" s="7">
        <v>9</v>
      </c>
      <c r="D38" s="7">
        <v>121</v>
      </c>
      <c r="E38" s="7">
        <v>1</v>
      </c>
      <c r="F38" s="7">
        <v>793.60795</v>
      </c>
      <c r="G38" s="7">
        <f t="shared" ref="G38:G42" si="40">(B38)/(B38+D38)*100</f>
        <v>61.5873015873016</v>
      </c>
      <c r="H38" s="7">
        <f t="shared" ref="H38:H42" si="41">(B38)/(B38+E38)*100</f>
        <v>99.4871794871795</v>
      </c>
      <c r="I38" s="7">
        <f t="shared" ref="I38:I42" si="42">(B38+C38)/SUM(B38:E38)*100</f>
        <v>62.4615384615385</v>
      </c>
      <c r="J38" s="7"/>
      <c r="K38" s="6" t="s">
        <v>33</v>
      </c>
      <c r="L38" s="7">
        <v>13</v>
      </c>
      <c r="M38" s="7">
        <v>128</v>
      </c>
      <c r="N38" s="7">
        <v>2</v>
      </c>
      <c r="O38" s="7">
        <v>182</v>
      </c>
      <c r="P38" s="7">
        <v>8.126974</v>
      </c>
      <c r="Q38" s="7">
        <f t="shared" ref="Q38:Q42" si="43">(L38)/(L38+N38)*100</f>
        <v>86.6666666666667</v>
      </c>
      <c r="R38" s="7">
        <f t="shared" ref="R38:R42" si="44">(L38)/(L38+O38)*100</f>
        <v>6.66666666666667</v>
      </c>
      <c r="S38" s="7">
        <f t="shared" ref="S38:S42" si="45">(L38+M38)/SUM(L38:O38)*100</f>
        <v>43.3846153846154</v>
      </c>
      <c r="T38" s="7"/>
    </row>
    <row r="39" spans="1:20">
      <c r="A39" s="5"/>
      <c r="B39" s="7">
        <v>160</v>
      </c>
      <c r="C39" s="7">
        <v>92</v>
      </c>
      <c r="D39" s="7">
        <v>38</v>
      </c>
      <c r="E39" s="7">
        <v>35</v>
      </c>
      <c r="F39" s="7">
        <v>666.832685</v>
      </c>
      <c r="G39" s="7">
        <f t="shared" si="40"/>
        <v>80.8080808080808</v>
      </c>
      <c r="H39" s="7">
        <f t="shared" si="41"/>
        <v>82.051282051282</v>
      </c>
      <c r="I39" s="7">
        <f t="shared" si="42"/>
        <v>77.5384615384615</v>
      </c>
      <c r="J39" s="7"/>
      <c r="K39" s="5"/>
      <c r="L39" s="7">
        <v>14</v>
      </c>
      <c r="M39" s="7">
        <v>127</v>
      </c>
      <c r="N39" s="7">
        <v>3</v>
      </c>
      <c r="O39" s="7">
        <v>181</v>
      </c>
      <c r="P39" s="7">
        <v>7.808447</v>
      </c>
      <c r="Q39" s="7">
        <f t="shared" si="43"/>
        <v>82.3529411764706</v>
      </c>
      <c r="R39" s="7">
        <f t="shared" si="44"/>
        <v>7.17948717948718</v>
      </c>
      <c r="S39" s="7">
        <f t="shared" si="45"/>
        <v>43.3846153846154</v>
      </c>
      <c r="T39" s="7"/>
    </row>
    <row r="40" spans="1:20">
      <c r="A40" s="5"/>
      <c r="B40" s="7">
        <v>159</v>
      </c>
      <c r="C40" s="7">
        <v>81</v>
      </c>
      <c r="D40" s="7">
        <v>49</v>
      </c>
      <c r="E40" s="7">
        <v>36</v>
      </c>
      <c r="F40" s="7">
        <v>690.782785</v>
      </c>
      <c r="G40" s="7">
        <f t="shared" si="40"/>
        <v>76.4423076923077</v>
      </c>
      <c r="H40" s="7">
        <f t="shared" si="41"/>
        <v>81.5384615384615</v>
      </c>
      <c r="I40" s="7">
        <f t="shared" si="42"/>
        <v>73.8461538461539</v>
      </c>
      <c r="J40" s="7"/>
      <c r="K40" s="5"/>
      <c r="L40" s="7">
        <v>13</v>
      </c>
      <c r="M40" s="7">
        <v>126</v>
      </c>
      <c r="N40" s="7">
        <v>4</v>
      </c>
      <c r="O40" s="7">
        <v>182</v>
      </c>
      <c r="P40" s="7">
        <v>8.37779</v>
      </c>
      <c r="Q40" s="7">
        <f t="shared" si="43"/>
        <v>76.4705882352941</v>
      </c>
      <c r="R40" s="7">
        <f t="shared" si="44"/>
        <v>6.66666666666667</v>
      </c>
      <c r="S40" s="7">
        <f t="shared" si="45"/>
        <v>42.7692307692308</v>
      </c>
      <c r="T40" s="7"/>
    </row>
    <row r="41" spans="1:20">
      <c r="A41" s="5"/>
      <c r="B41" s="7">
        <v>194</v>
      </c>
      <c r="C41" s="7">
        <v>6</v>
      </c>
      <c r="D41" s="7">
        <v>124</v>
      </c>
      <c r="E41" s="7">
        <v>1</v>
      </c>
      <c r="F41" s="7">
        <v>803.087711</v>
      </c>
      <c r="G41" s="7">
        <f t="shared" si="40"/>
        <v>61.0062893081761</v>
      </c>
      <c r="H41" s="7">
        <f t="shared" si="41"/>
        <v>99.4871794871795</v>
      </c>
      <c r="I41" s="7">
        <f t="shared" si="42"/>
        <v>61.5384615384615</v>
      </c>
      <c r="J41" s="7"/>
      <c r="K41" s="5"/>
      <c r="L41" s="7">
        <v>12</v>
      </c>
      <c r="M41" s="7">
        <v>125</v>
      </c>
      <c r="N41" s="7">
        <v>5</v>
      </c>
      <c r="O41" s="7">
        <v>183</v>
      </c>
      <c r="P41" s="7">
        <v>7.810831</v>
      </c>
      <c r="Q41" s="7">
        <f t="shared" si="43"/>
        <v>70.5882352941177</v>
      </c>
      <c r="R41" s="7">
        <f t="shared" si="44"/>
        <v>6.15384615384615</v>
      </c>
      <c r="S41" s="7">
        <f t="shared" si="45"/>
        <v>42.1538461538462</v>
      </c>
      <c r="T41" s="7"/>
    </row>
    <row r="42" spans="1:20">
      <c r="A42" s="5"/>
      <c r="B42" s="7">
        <v>194</v>
      </c>
      <c r="C42" s="7">
        <v>8</v>
      </c>
      <c r="D42" s="7">
        <v>122</v>
      </c>
      <c r="E42" s="7">
        <v>1</v>
      </c>
      <c r="F42" s="7">
        <v>793.044329</v>
      </c>
      <c r="G42" s="7">
        <f t="shared" si="40"/>
        <v>61.3924050632911</v>
      </c>
      <c r="H42" s="7">
        <f t="shared" si="41"/>
        <v>99.4871794871795</v>
      </c>
      <c r="I42" s="7">
        <f t="shared" si="42"/>
        <v>62.1538461538461</v>
      </c>
      <c r="J42" s="7"/>
      <c r="K42" s="5"/>
      <c r="L42" s="7">
        <v>14</v>
      </c>
      <c r="M42" s="7">
        <v>118</v>
      </c>
      <c r="N42" s="7">
        <v>12</v>
      </c>
      <c r="O42" s="7">
        <v>181</v>
      </c>
      <c r="P42" s="7">
        <v>9.116888</v>
      </c>
      <c r="Q42" s="7">
        <f t="shared" si="43"/>
        <v>53.8461538461538</v>
      </c>
      <c r="R42" s="7">
        <f t="shared" si="44"/>
        <v>7.17948717948718</v>
      </c>
      <c r="S42" s="7">
        <f t="shared" si="45"/>
        <v>40.6153846153846</v>
      </c>
      <c r="T42" s="7"/>
    </row>
    <row r="43" spans="1:20">
      <c r="A43" s="5" t="s">
        <v>28</v>
      </c>
      <c r="B43" s="7"/>
      <c r="C43" s="7"/>
      <c r="D43" s="7"/>
      <c r="E43" s="7"/>
      <c r="F43" s="9">
        <f t="shared" ref="F43:I43" si="46">AVERAGE(F38:F42)</f>
        <v>749.471092</v>
      </c>
      <c r="G43" s="9">
        <f t="shared" si="46"/>
        <v>68.2472768918315</v>
      </c>
      <c r="H43" s="9">
        <f t="shared" si="46"/>
        <v>92.4102564102564</v>
      </c>
      <c r="I43" s="9">
        <f t="shared" si="46"/>
        <v>67.5076923076923</v>
      </c>
      <c r="J43" s="9">
        <f>2*G43*H43/(G43+H43)</f>
        <v>78.5117040856988</v>
      </c>
      <c r="K43" s="5" t="s">
        <v>28</v>
      </c>
      <c r="L43" s="7"/>
      <c r="M43" s="7"/>
      <c r="N43" s="7"/>
      <c r="O43" s="7"/>
      <c r="P43" s="9">
        <f t="shared" ref="P43:S43" si="47">AVERAGE(P38:P42)</f>
        <v>8.248186</v>
      </c>
      <c r="Q43" s="9">
        <f t="shared" si="47"/>
        <v>73.9849170437406</v>
      </c>
      <c r="R43" s="9">
        <f t="shared" si="47"/>
        <v>6.76923076923077</v>
      </c>
      <c r="S43" s="9">
        <f t="shared" si="47"/>
        <v>42.4615384615385</v>
      </c>
      <c r="T43" s="9">
        <f>2*Q43*R43/(Q43+R43)</f>
        <v>12.4035975977702</v>
      </c>
    </row>
    <row r="44" spans="1:11">
      <c r="A44" s="8"/>
      <c r="K44" s="8"/>
    </row>
    <row r="45" spans="1:20">
      <c r="A45" s="6" t="s">
        <v>34</v>
      </c>
      <c r="B45" s="7">
        <v>226</v>
      </c>
      <c r="C45" s="7">
        <v>44</v>
      </c>
      <c r="D45" s="7">
        <v>54</v>
      </c>
      <c r="E45" s="7">
        <v>1</v>
      </c>
      <c r="F45" s="7">
        <v>778.778315</v>
      </c>
      <c r="G45" s="7">
        <f t="shared" ref="G45:G49" si="48">(B45)/(B45+D45)*100</f>
        <v>80.7142857142857</v>
      </c>
      <c r="H45" s="7">
        <f t="shared" ref="H45:H49" si="49">(B45)/(B45+E45)*100</f>
        <v>99.5594713656388</v>
      </c>
      <c r="I45" s="7">
        <f t="shared" ref="I45:I49" si="50">(B45+C45)/SUM(B45:E45)*100</f>
        <v>83.0769230769231</v>
      </c>
      <c r="J45" s="7"/>
      <c r="K45" s="6" t="s">
        <v>34</v>
      </c>
      <c r="L45" s="7">
        <v>16</v>
      </c>
      <c r="M45" s="7">
        <v>97</v>
      </c>
      <c r="N45" s="7">
        <v>1</v>
      </c>
      <c r="O45" s="7">
        <v>211</v>
      </c>
      <c r="P45" s="7">
        <v>8.049726</v>
      </c>
      <c r="Q45" s="7">
        <f t="shared" ref="Q45:Q49" si="51">(L45)/(L45+N45)*100</f>
        <v>94.1176470588235</v>
      </c>
      <c r="R45" s="7">
        <f t="shared" ref="R45:R49" si="52">(L45)/(L45+O45)*100</f>
        <v>7.04845814977974</v>
      </c>
      <c r="S45" s="7">
        <f t="shared" ref="S45:S49" si="53">(L45+M45)/SUM(L45:O45)*100</f>
        <v>34.7692307692308</v>
      </c>
      <c r="T45" s="7"/>
    </row>
    <row r="46" spans="1:20">
      <c r="A46" s="5"/>
      <c r="B46" s="7">
        <v>226</v>
      </c>
      <c r="C46" s="7">
        <v>5</v>
      </c>
      <c r="D46" s="7">
        <v>93</v>
      </c>
      <c r="E46" s="7">
        <v>1</v>
      </c>
      <c r="F46" s="7">
        <v>836.821795</v>
      </c>
      <c r="G46" s="7">
        <f t="shared" si="48"/>
        <v>70.846394984326</v>
      </c>
      <c r="H46" s="7">
        <f t="shared" si="49"/>
        <v>99.5594713656388</v>
      </c>
      <c r="I46" s="7">
        <f t="shared" si="50"/>
        <v>71.0769230769231</v>
      </c>
      <c r="J46" s="7"/>
      <c r="K46" s="5"/>
      <c r="L46" s="7">
        <v>9</v>
      </c>
      <c r="M46" s="7">
        <v>90</v>
      </c>
      <c r="N46" s="7">
        <v>8</v>
      </c>
      <c r="O46" s="7">
        <v>218</v>
      </c>
      <c r="P46" s="7">
        <v>8.42762</v>
      </c>
      <c r="Q46" s="7">
        <f t="shared" si="51"/>
        <v>52.9411764705882</v>
      </c>
      <c r="R46" s="7">
        <f t="shared" si="52"/>
        <v>3.9647577092511</v>
      </c>
      <c r="S46" s="7">
        <f t="shared" si="53"/>
        <v>30.4615384615385</v>
      </c>
      <c r="T46" s="7"/>
    </row>
    <row r="47" spans="1:20">
      <c r="A47" s="5"/>
      <c r="B47" s="7">
        <v>184</v>
      </c>
      <c r="C47" s="7">
        <v>59</v>
      </c>
      <c r="D47" s="7">
        <v>39</v>
      </c>
      <c r="E47" s="7">
        <v>43</v>
      </c>
      <c r="F47" s="7">
        <v>740.703344</v>
      </c>
      <c r="G47" s="7">
        <f t="shared" si="48"/>
        <v>82.5112107623318</v>
      </c>
      <c r="H47" s="7">
        <f t="shared" si="49"/>
        <v>81.057268722467</v>
      </c>
      <c r="I47" s="7">
        <f t="shared" si="50"/>
        <v>74.7692307692308</v>
      </c>
      <c r="J47" s="7"/>
      <c r="K47" s="5"/>
      <c r="L47" s="7">
        <v>13</v>
      </c>
      <c r="M47" s="7">
        <v>94</v>
      </c>
      <c r="N47" s="7">
        <v>4</v>
      </c>
      <c r="O47" s="7">
        <v>214</v>
      </c>
      <c r="P47" s="7">
        <v>7.915497</v>
      </c>
      <c r="Q47" s="7">
        <f t="shared" si="51"/>
        <v>76.4705882352941</v>
      </c>
      <c r="R47" s="7">
        <f t="shared" si="52"/>
        <v>5.72687224669604</v>
      </c>
      <c r="S47" s="7">
        <f t="shared" si="53"/>
        <v>32.9230769230769</v>
      </c>
      <c r="T47" s="7"/>
    </row>
    <row r="48" spans="1:20">
      <c r="A48" s="5"/>
      <c r="B48" s="7">
        <v>5</v>
      </c>
      <c r="C48" s="7">
        <v>95</v>
      </c>
      <c r="D48" s="7">
        <v>3</v>
      </c>
      <c r="E48" s="7">
        <v>222</v>
      </c>
      <c r="F48" s="7">
        <v>391.142845</v>
      </c>
      <c r="G48" s="7">
        <f t="shared" si="48"/>
        <v>62.5</v>
      </c>
      <c r="H48" s="7">
        <f t="shared" si="49"/>
        <v>2.20264317180617</v>
      </c>
      <c r="I48" s="7">
        <f t="shared" si="50"/>
        <v>30.7692307692308</v>
      </c>
      <c r="J48" s="7"/>
      <c r="K48" s="5"/>
      <c r="L48" s="7">
        <v>11</v>
      </c>
      <c r="M48" s="7">
        <v>92</v>
      </c>
      <c r="N48" s="7">
        <v>6</v>
      </c>
      <c r="O48" s="7">
        <v>216</v>
      </c>
      <c r="P48" s="7">
        <v>8.677959</v>
      </c>
      <c r="Q48" s="7">
        <f t="shared" si="51"/>
        <v>64.7058823529412</v>
      </c>
      <c r="R48" s="7">
        <f t="shared" si="52"/>
        <v>4.84581497797357</v>
      </c>
      <c r="S48" s="7">
        <f t="shared" si="53"/>
        <v>31.6923076923077</v>
      </c>
      <c r="T48" s="7"/>
    </row>
    <row r="49" spans="1:20">
      <c r="A49" s="5"/>
      <c r="B49" s="7">
        <v>226</v>
      </c>
      <c r="C49" s="7">
        <v>0</v>
      </c>
      <c r="D49" s="7">
        <v>98</v>
      </c>
      <c r="E49" s="7">
        <v>1</v>
      </c>
      <c r="F49" s="7">
        <v>838.374376</v>
      </c>
      <c r="G49" s="7">
        <f t="shared" si="48"/>
        <v>69.7530864197531</v>
      </c>
      <c r="H49" s="7">
        <f t="shared" si="49"/>
        <v>99.5594713656388</v>
      </c>
      <c r="I49" s="7">
        <f t="shared" si="50"/>
        <v>69.5384615384615</v>
      </c>
      <c r="J49" s="7"/>
      <c r="K49" s="5"/>
      <c r="L49" s="7">
        <v>14</v>
      </c>
      <c r="M49" s="7">
        <v>95</v>
      </c>
      <c r="N49" s="7">
        <v>3</v>
      </c>
      <c r="O49" s="7">
        <v>213</v>
      </c>
      <c r="P49" s="7">
        <v>7.944584</v>
      </c>
      <c r="Q49" s="7">
        <f t="shared" si="51"/>
        <v>82.3529411764706</v>
      </c>
      <c r="R49" s="7">
        <f t="shared" si="52"/>
        <v>6.16740088105727</v>
      </c>
      <c r="S49" s="7">
        <f t="shared" si="53"/>
        <v>33.5384615384615</v>
      </c>
      <c r="T49" s="7"/>
    </row>
    <row r="50" spans="1:20">
      <c r="A50" s="5" t="s">
        <v>28</v>
      </c>
      <c r="B50" s="7"/>
      <c r="C50" s="7"/>
      <c r="D50" s="7"/>
      <c r="E50" s="7"/>
      <c r="F50" s="9">
        <f t="shared" ref="F50:I50" si="54">AVERAGE(F45:F49)</f>
        <v>717.164135</v>
      </c>
      <c r="G50" s="9">
        <f t="shared" si="54"/>
        <v>73.2649955761393</v>
      </c>
      <c r="H50" s="9">
        <f t="shared" si="54"/>
        <v>76.3876651982379</v>
      </c>
      <c r="I50" s="9">
        <f t="shared" si="54"/>
        <v>65.8461538461538</v>
      </c>
      <c r="J50" s="9">
        <f>2*G50*H50/(G50+H50)</f>
        <v>74.7937513955478</v>
      </c>
      <c r="K50" s="5" t="s">
        <v>28</v>
      </c>
      <c r="L50" s="7"/>
      <c r="M50" s="7"/>
      <c r="N50" s="7"/>
      <c r="O50" s="7"/>
      <c r="P50" s="9">
        <f t="shared" ref="P50:S50" si="55">AVERAGE(P45:P49)</f>
        <v>8.2030772</v>
      </c>
      <c r="Q50" s="9">
        <f t="shared" si="55"/>
        <v>74.1176470588235</v>
      </c>
      <c r="R50" s="9">
        <f t="shared" si="55"/>
        <v>5.55066079295154</v>
      </c>
      <c r="S50" s="9">
        <f t="shared" si="55"/>
        <v>32.6769230769231</v>
      </c>
      <c r="T50" s="9">
        <f>2*Q50*R50/(Q50+R50)</f>
        <v>10.327868852459</v>
      </c>
    </row>
    <row r="51" spans="1:11">
      <c r="A51" s="8"/>
      <c r="K51" s="8"/>
    </row>
    <row r="52" spans="1:20">
      <c r="A52" s="6" t="s">
        <v>35</v>
      </c>
      <c r="B52" s="7">
        <v>259</v>
      </c>
      <c r="C52" s="7">
        <v>28</v>
      </c>
      <c r="D52" s="7">
        <v>37</v>
      </c>
      <c r="E52" s="7">
        <v>1</v>
      </c>
      <c r="F52" s="7">
        <v>812.513828</v>
      </c>
      <c r="G52" s="7">
        <f t="shared" ref="G52:G56" si="56">(B52)/(B52+D52)*100</f>
        <v>87.5</v>
      </c>
      <c r="H52" s="7">
        <f t="shared" ref="H52:H56" si="57">(B52)/(B52+E52)*100</f>
        <v>99.6153846153846</v>
      </c>
      <c r="I52" s="7">
        <f t="shared" ref="I52:I56" si="58">(B52+C52)/SUM(B52:E52)*100</f>
        <v>88.3076923076923</v>
      </c>
      <c r="J52" s="7"/>
      <c r="K52" s="6" t="s">
        <v>35</v>
      </c>
      <c r="L52" s="7">
        <v>16</v>
      </c>
      <c r="M52" s="7">
        <v>64</v>
      </c>
      <c r="N52" s="7">
        <v>1</v>
      </c>
      <c r="O52" s="7">
        <v>244</v>
      </c>
      <c r="P52" s="7">
        <v>8.080959</v>
      </c>
      <c r="Q52" s="7">
        <f t="shared" ref="Q52:Q56" si="59">(L52)/(L52+N52)*100</f>
        <v>94.1176470588235</v>
      </c>
      <c r="R52" s="7">
        <f t="shared" ref="R52:R56" si="60">(L52)/(L52+O52)*100</f>
        <v>6.15384615384615</v>
      </c>
      <c r="S52" s="7">
        <f t="shared" ref="S52:S56" si="61">(L52+M52)/SUM(L52:O52)*100</f>
        <v>24.6153846153846</v>
      </c>
      <c r="T52" s="7"/>
    </row>
    <row r="53" spans="1:20">
      <c r="A53" s="5"/>
      <c r="B53" s="7">
        <v>214</v>
      </c>
      <c r="C53" s="7">
        <v>45</v>
      </c>
      <c r="D53" s="7">
        <v>20</v>
      </c>
      <c r="E53" s="7">
        <v>46</v>
      </c>
      <c r="F53" s="7">
        <v>778.428793</v>
      </c>
      <c r="G53" s="7">
        <f t="shared" si="56"/>
        <v>91.4529914529915</v>
      </c>
      <c r="H53" s="7">
        <f t="shared" si="57"/>
        <v>82.3076923076923</v>
      </c>
      <c r="I53" s="7">
        <f t="shared" si="58"/>
        <v>79.6923076923077</v>
      </c>
      <c r="J53" s="7"/>
      <c r="K53" s="5"/>
      <c r="L53" s="7">
        <v>16</v>
      </c>
      <c r="M53" s="7">
        <v>64</v>
      </c>
      <c r="N53" s="7">
        <v>1</v>
      </c>
      <c r="O53" s="7">
        <v>244</v>
      </c>
      <c r="P53" s="7">
        <v>8.054018</v>
      </c>
      <c r="Q53" s="7">
        <f t="shared" si="59"/>
        <v>94.1176470588235</v>
      </c>
      <c r="R53" s="7">
        <f t="shared" si="60"/>
        <v>6.15384615384615</v>
      </c>
      <c r="S53" s="7">
        <f t="shared" si="61"/>
        <v>24.6153846153846</v>
      </c>
      <c r="T53" s="7"/>
    </row>
    <row r="54" spans="1:20">
      <c r="A54" s="5"/>
      <c r="B54" s="7">
        <v>6</v>
      </c>
      <c r="C54" s="7">
        <v>63</v>
      </c>
      <c r="D54" s="7">
        <v>2</v>
      </c>
      <c r="E54" s="7">
        <v>254</v>
      </c>
      <c r="F54" s="7">
        <v>419.801235</v>
      </c>
      <c r="G54" s="7">
        <f t="shared" si="56"/>
        <v>75</v>
      </c>
      <c r="H54" s="7">
        <f t="shared" si="57"/>
        <v>2.30769230769231</v>
      </c>
      <c r="I54" s="7">
        <f t="shared" si="58"/>
        <v>21.2307692307692</v>
      </c>
      <c r="J54" s="7"/>
      <c r="K54" s="5"/>
      <c r="L54" s="7">
        <v>14</v>
      </c>
      <c r="M54" s="7">
        <v>62</v>
      </c>
      <c r="N54" s="7">
        <v>3</v>
      </c>
      <c r="O54" s="7">
        <v>246</v>
      </c>
      <c r="P54" s="7">
        <v>8.334637</v>
      </c>
      <c r="Q54" s="7">
        <f t="shared" si="59"/>
        <v>82.3529411764706</v>
      </c>
      <c r="R54" s="7">
        <f t="shared" si="60"/>
        <v>5.38461538461539</v>
      </c>
      <c r="S54" s="7">
        <f t="shared" si="61"/>
        <v>23.3846153846154</v>
      </c>
      <c r="T54" s="7"/>
    </row>
    <row r="55" spans="1:20">
      <c r="A55" s="5"/>
      <c r="B55" s="7">
        <v>259</v>
      </c>
      <c r="C55" s="7">
        <v>0</v>
      </c>
      <c r="D55" s="7">
        <v>65</v>
      </c>
      <c r="E55" s="7">
        <v>1</v>
      </c>
      <c r="F55" s="7">
        <v>868.873119</v>
      </c>
      <c r="G55" s="7">
        <f t="shared" si="56"/>
        <v>79.9382716049383</v>
      </c>
      <c r="H55" s="7">
        <f t="shared" si="57"/>
        <v>99.6153846153846</v>
      </c>
      <c r="I55" s="7">
        <f t="shared" si="58"/>
        <v>79.6923076923077</v>
      </c>
      <c r="J55" s="7"/>
      <c r="K55" s="5"/>
      <c r="L55" s="7">
        <v>19</v>
      </c>
      <c r="M55" s="7">
        <v>58</v>
      </c>
      <c r="N55" s="7">
        <v>7</v>
      </c>
      <c r="O55" s="7">
        <v>241</v>
      </c>
      <c r="P55" s="7">
        <v>9.683609</v>
      </c>
      <c r="Q55" s="7">
        <f t="shared" si="59"/>
        <v>73.0769230769231</v>
      </c>
      <c r="R55" s="7">
        <f t="shared" si="60"/>
        <v>7.30769230769231</v>
      </c>
      <c r="S55" s="7">
        <f t="shared" si="61"/>
        <v>23.6923076923077</v>
      </c>
      <c r="T55" s="7"/>
    </row>
    <row r="56" spans="1:20">
      <c r="A56" s="5"/>
      <c r="B56" s="7">
        <v>8</v>
      </c>
      <c r="C56" s="7">
        <v>65</v>
      </c>
      <c r="D56" s="7">
        <v>0</v>
      </c>
      <c r="E56" s="7">
        <v>252</v>
      </c>
      <c r="F56" s="7">
        <v>414.755106</v>
      </c>
      <c r="G56" s="7">
        <f t="shared" si="56"/>
        <v>100</v>
      </c>
      <c r="H56" s="7">
        <f t="shared" si="57"/>
        <v>3.07692307692308</v>
      </c>
      <c r="I56" s="7">
        <f t="shared" si="58"/>
        <v>22.4615384615385</v>
      </c>
      <c r="J56" s="7"/>
      <c r="K56" s="5"/>
      <c r="L56" s="7">
        <v>17</v>
      </c>
      <c r="M56" s="7">
        <v>65</v>
      </c>
      <c r="N56" s="7">
        <v>0</v>
      </c>
      <c r="O56" s="7">
        <v>243</v>
      </c>
      <c r="P56" s="7">
        <v>7.801056</v>
      </c>
      <c r="Q56" s="7">
        <f t="shared" si="59"/>
        <v>100</v>
      </c>
      <c r="R56" s="7">
        <f t="shared" si="60"/>
        <v>6.53846153846154</v>
      </c>
      <c r="S56" s="7">
        <f t="shared" si="61"/>
        <v>25.2307692307692</v>
      </c>
      <c r="T56" s="7"/>
    </row>
    <row r="57" spans="1:20">
      <c r="A57" s="5" t="s">
        <v>28</v>
      </c>
      <c r="B57" s="7"/>
      <c r="C57" s="7"/>
      <c r="D57" s="7"/>
      <c r="E57" s="7"/>
      <c r="F57" s="9">
        <f t="shared" ref="F57:I57" si="62">AVERAGE(F52:F56)</f>
        <v>658.8744162</v>
      </c>
      <c r="G57" s="9">
        <f t="shared" si="62"/>
        <v>86.7782526115859</v>
      </c>
      <c r="H57" s="9">
        <f t="shared" si="62"/>
        <v>57.3846153846154</v>
      </c>
      <c r="I57" s="9">
        <f t="shared" si="62"/>
        <v>58.2769230769231</v>
      </c>
      <c r="J57" s="9">
        <f>2*G57*H57/(G57+H57)</f>
        <v>69.0848721183331</v>
      </c>
      <c r="K57" s="5" t="s">
        <v>28</v>
      </c>
      <c r="L57" s="7"/>
      <c r="M57" s="7"/>
      <c r="N57" s="7"/>
      <c r="O57" s="7"/>
      <c r="P57" s="9">
        <f t="shared" ref="P57:S57" si="63">AVERAGE(P52:P56)</f>
        <v>8.3908558</v>
      </c>
      <c r="Q57" s="9">
        <f t="shared" si="63"/>
        <v>88.7330316742081</v>
      </c>
      <c r="R57" s="9">
        <f t="shared" si="63"/>
        <v>6.30769230769231</v>
      </c>
      <c r="S57" s="9">
        <f t="shared" si="63"/>
        <v>24.3076923076923</v>
      </c>
      <c r="T57" s="9">
        <f>2*Q57*R57/(Q57+R57)</f>
        <v>11.7781228483952</v>
      </c>
    </row>
    <row r="58" spans="1:11">
      <c r="A58" s="8"/>
      <c r="K58" s="8"/>
    </row>
    <row r="59" spans="1:20">
      <c r="A59" s="6" t="s">
        <v>36</v>
      </c>
      <c r="B59" s="7">
        <v>291</v>
      </c>
      <c r="C59" s="7">
        <v>0</v>
      </c>
      <c r="D59" s="7">
        <v>33</v>
      </c>
      <c r="E59" s="7">
        <v>1</v>
      </c>
      <c r="F59" s="7">
        <v>898.282528</v>
      </c>
      <c r="G59" s="7">
        <f t="shared" ref="G59:G63" si="64">(B59)/(B59+D59)*100</f>
        <v>89.8148148148148</v>
      </c>
      <c r="H59" s="7">
        <f t="shared" ref="H59:H63" si="65">(B59)/(B59+E59)*100</f>
        <v>99.6575342465753</v>
      </c>
      <c r="I59" s="7">
        <f t="shared" ref="I59:I63" si="66">(B59+C59)/SUM(B59:E59)*100</f>
        <v>89.5384615384615</v>
      </c>
      <c r="J59" s="7"/>
      <c r="K59" s="6" t="s">
        <v>36</v>
      </c>
      <c r="L59" s="7">
        <v>16</v>
      </c>
      <c r="M59" s="7">
        <v>32</v>
      </c>
      <c r="N59" s="7">
        <v>1</v>
      </c>
      <c r="O59" s="7">
        <v>276</v>
      </c>
      <c r="P59" s="7">
        <v>8.440018</v>
      </c>
      <c r="Q59" s="7">
        <f t="shared" ref="Q59:Q63" si="67">(L59)/(L59+N59)*100</f>
        <v>94.1176470588235</v>
      </c>
      <c r="R59" s="7">
        <f t="shared" ref="R59:R63" si="68">(L59)/(L59+O59)*100</f>
        <v>5.47945205479452</v>
      </c>
      <c r="S59" s="7">
        <f t="shared" ref="S59:S63" si="69">(L59+M59)/SUM(L59:O59)*100</f>
        <v>14.7692307692308</v>
      </c>
      <c r="T59" s="7"/>
    </row>
    <row r="60" spans="1:20">
      <c r="A60" s="5"/>
      <c r="B60" s="7">
        <v>291</v>
      </c>
      <c r="C60" s="7">
        <v>0</v>
      </c>
      <c r="D60" s="7">
        <v>33</v>
      </c>
      <c r="E60" s="7">
        <v>1</v>
      </c>
      <c r="F60" s="7">
        <v>898.872614</v>
      </c>
      <c r="G60" s="7">
        <f t="shared" si="64"/>
        <v>89.8148148148148</v>
      </c>
      <c r="H60" s="7">
        <f t="shared" si="65"/>
        <v>99.6575342465753</v>
      </c>
      <c r="I60" s="7">
        <f t="shared" si="66"/>
        <v>89.5384615384615</v>
      </c>
      <c r="J60" s="7"/>
      <c r="K60" s="5"/>
      <c r="L60" s="7">
        <v>16</v>
      </c>
      <c r="M60" s="7">
        <v>32</v>
      </c>
      <c r="N60" s="7">
        <v>1</v>
      </c>
      <c r="O60" s="7">
        <v>276</v>
      </c>
      <c r="P60" s="7">
        <v>8.172274</v>
      </c>
      <c r="Q60" s="7">
        <f t="shared" si="67"/>
        <v>94.1176470588235</v>
      </c>
      <c r="R60" s="7">
        <f t="shared" si="68"/>
        <v>5.47945205479452</v>
      </c>
      <c r="S60" s="7">
        <f t="shared" si="69"/>
        <v>14.7692307692308</v>
      </c>
      <c r="T60" s="7"/>
    </row>
    <row r="61" spans="1:20">
      <c r="A61" s="5"/>
      <c r="B61" s="7">
        <v>291</v>
      </c>
      <c r="C61" s="7">
        <v>0</v>
      </c>
      <c r="D61" s="7">
        <v>33</v>
      </c>
      <c r="E61" s="7">
        <v>1</v>
      </c>
      <c r="F61" s="7">
        <v>891.552687</v>
      </c>
      <c r="G61" s="7">
        <f t="shared" si="64"/>
        <v>89.8148148148148</v>
      </c>
      <c r="H61" s="7">
        <f t="shared" si="65"/>
        <v>99.6575342465753</v>
      </c>
      <c r="I61" s="7">
        <f t="shared" si="66"/>
        <v>89.5384615384615</v>
      </c>
      <c r="J61" s="7"/>
      <c r="K61" s="5"/>
      <c r="L61" s="7">
        <v>22</v>
      </c>
      <c r="M61" s="7">
        <v>29</v>
      </c>
      <c r="N61" s="7">
        <v>4</v>
      </c>
      <c r="O61" s="7">
        <v>270</v>
      </c>
      <c r="P61" s="7">
        <v>8.74114</v>
      </c>
      <c r="Q61" s="7">
        <f t="shared" si="67"/>
        <v>84.6153846153846</v>
      </c>
      <c r="R61" s="7">
        <f t="shared" si="68"/>
        <v>7.53424657534247</v>
      </c>
      <c r="S61" s="7">
        <f t="shared" si="69"/>
        <v>15.6923076923077</v>
      </c>
      <c r="T61" s="7"/>
    </row>
    <row r="62" spans="1:20">
      <c r="A62" s="5"/>
      <c r="B62" s="7">
        <v>291</v>
      </c>
      <c r="C62" s="7">
        <v>0</v>
      </c>
      <c r="D62" s="7">
        <v>33</v>
      </c>
      <c r="E62" s="7">
        <v>1</v>
      </c>
      <c r="F62" s="7">
        <v>897.037506</v>
      </c>
      <c r="G62" s="7">
        <f t="shared" si="64"/>
        <v>89.8148148148148</v>
      </c>
      <c r="H62" s="7">
        <f t="shared" si="65"/>
        <v>99.6575342465753</v>
      </c>
      <c r="I62" s="7">
        <f t="shared" si="66"/>
        <v>89.5384615384615</v>
      </c>
      <c r="J62" s="7"/>
      <c r="K62" s="5"/>
      <c r="L62" s="7">
        <v>22</v>
      </c>
      <c r="M62" s="7">
        <v>29</v>
      </c>
      <c r="N62" s="7">
        <v>4</v>
      </c>
      <c r="O62" s="7">
        <v>270</v>
      </c>
      <c r="P62" s="7">
        <v>8.98385</v>
      </c>
      <c r="Q62" s="7">
        <f t="shared" si="67"/>
        <v>84.6153846153846</v>
      </c>
      <c r="R62" s="7">
        <f t="shared" si="68"/>
        <v>7.53424657534247</v>
      </c>
      <c r="S62" s="7">
        <f t="shared" si="69"/>
        <v>15.6923076923077</v>
      </c>
      <c r="T62" s="7"/>
    </row>
    <row r="63" spans="1:20">
      <c r="A63" s="5"/>
      <c r="B63" s="7">
        <v>8</v>
      </c>
      <c r="C63" s="7">
        <v>33</v>
      </c>
      <c r="D63" s="7">
        <v>0</v>
      </c>
      <c r="E63" s="7">
        <v>284</v>
      </c>
      <c r="F63" s="7">
        <v>438.67588</v>
      </c>
      <c r="G63" s="7">
        <f t="shared" si="64"/>
        <v>100</v>
      </c>
      <c r="H63" s="7">
        <f t="shared" si="65"/>
        <v>2.73972602739726</v>
      </c>
      <c r="I63" s="7">
        <f t="shared" si="66"/>
        <v>12.6153846153846</v>
      </c>
      <c r="J63" s="7"/>
      <c r="K63" s="5"/>
      <c r="L63" s="7">
        <v>16</v>
      </c>
      <c r="M63" s="7">
        <v>32</v>
      </c>
      <c r="N63" s="7">
        <v>1</v>
      </c>
      <c r="O63" s="7">
        <v>276</v>
      </c>
      <c r="P63" s="7">
        <v>8.557558</v>
      </c>
      <c r="Q63" s="7">
        <f t="shared" si="67"/>
        <v>94.1176470588235</v>
      </c>
      <c r="R63" s="7">
        <f t="shared" si="68"/>
        <v>5.47945205479452</v>
      </c>
      <c r="S63" s="7">
        <f t="shared" si="69"/>
        <v>14.7692307692308</v>
      </c>
      <c r="T63" s="7"/>
    </row>
    <row r="64" spans="1:20">
      <c r="A64" s="5" t="s">
        <v>28</v>
      </c>
      <c r="B64" s="7"/>
      <c r="C64" s="7"/>
      <c r="D64" s="7"/>
      <c r="E64" s="7"/>
      <c r="F64" s="9">
        <f t="shared" ref="F64:I64" si="70">AVERAGE(F59:F63)</f>
        <v>804.884243</v>
      </c>
      <c r="G64" s="9">
        <f t="shared" si="70"/>
        <v>91.8518518518518</v>
      </c>
      <c r="H64" s="9">
        <f t="shared" si="70"/>
        <v>80.2739726027397</v>
      </c>
      <c r="I64" s="9">
        <f t="shared" si="70"/>
        <v>74.1538461538462</v>
      </c>
      <c r="J64" s="9">
        <f>2*G64*H64/(G64+H64)</f>
        <v>85.6735247302953</v>
      </c>
      <c r="K64" s="5" t="s">
        <v>28</v>
      </c>
      <c r="L64" s="7"/>
      <c r="M64" s="7"/>
      <c r="N64" s="7"/>
      <c r="O64" s="7"/>
      <c r="P64" s="9">
        <f t="shared" ref="P64:S64" si="71">AVERAGE(P59:P63)</f>
        <v>8.578968</v>
      </c>
      <c r="Q64" s="9">
        <f t="shared" si="71"/>
        <v>90.316742081448</v>
      </c>
      <c r="R64" s="9">
        <f t="shared" si="71"/>
        <v>6.3013698630137</v>
      </c>
      <c r="S64" s="9">
        <f t="shared" si="71"/>
        <v>15.1384615384615</v>
      </c>
      <c r="T64" s="9">
        <f>2*Q64*R64/(Q64+R64)</f>
        <v>11.7807973106483</v>
      </c>
    </row>
  </sheetData>
  <mergeCells count="20">
    <mergeCell ref="A1:J1"/>
    <mergeCell ref="K1:T1"/>
    <mergeCell ref="A3:A7"/>
    <mergeCell ref="A10:A14"/>
    <mergeCell ref="A17:A21"/>
    <mergeCell ref="A24:A28"/>
    <mergeCell ref="A31:A35"/>
    <mergeCell ref="A38:A42"/>
    <mergeCell ref="A45:A49"/>
    <mergeCell ref="A52:A56"/>
    <mergeCell ref="A59:A63"/>
    <mergeCell ref="K3:K7"/>
    <mergeCell ref="K10:K14"/>
    <mergeCell ref="K17:K21"/>
    <mergeCell ref="K24:K28"/>
    <mergeCell ref="K31:K35"/>
    <mergeCell ref="K38:K42"/>
    <mergeCell ref="K45:K49"/>
    <mergeCell ref="K52:K56"/>
    <mergeCell ref="K59:K6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2"/>
  <sheetViews>
    <sheetView topLeftCell="A51" workbookViewId="0">
      <selection activeCell="G71" sqref="G71"/>
    </sheetView>
  </sheetViews>
  <sheetFormatPr defaultColWidth="9" defaultRowHeight="13.8" outlineLevelCol="1"/>
  <sheetData>
    <row r="2" spans="1:2">
      <c r="A2" s="1" t="s">
        <v>40</v>
      </c>
      <c r="B2" t="s">
        <v>41</v>
      </c>
    </row>
    <row r="3" spans="1:2">
      <c r="A3" s="2"/>
      <c r="B3" t="s">
        <v>42</v>
      </c>
    </row>
    <row r="4" spans="1:2">
      <c r="A4" s="2"/>
      <c r="B4" t="s">
        <v>43</v>
      </c>
    </row>
    <row r="5" spans="1:2">
      <c r="A5" s="2"/>
      <c r="B5" t="s">
        <v>44</v>
      </c>
    </row>
    <row r="6" spans="1:2">
      <c r="A6" s="2"/>
      <c r="B6" t="s">
        <v>45</v>
      </c>
    </row>
    <row r="9" spans="1:2">
      <c r="A9" s="1" t="s">
        <v>46</v>
      </c>
      <c r="B9" t="s">
        <v>47</v>
      </c>
    </row>
    <row r="10" spans="1:2">
      <c r="A10" s="2"/>
      <c r="B10" t="s">
        <v>48</v>
      </c>
    </row>
    <row r="11" spans="1:2">
      <c r="A11" s="2"/>
      <c r="B11" t="s">
        <v>49</v>
      </c>
    </row>
    <row r="12" spans="1:2">
      <c r="A12" s="2"/>
      <c r="B12" t="s">
        <v>50</v>
      </c>
    </row>
    <row r="13" spans="1:2">
      <c r="A13" s="2"/>
      <c r="B13" t="s">
        <v>51</v>
      </c>
    </row>
    <row r="16" spans="1:2">
      <c r="A16" s="1" t="s">
        <v>52</v>
      </c>
      <c r="B16" t="s">
        <v>53</v>
      </c>
    </row>
    <row r="17" spans="1:2">
      <c r="A17" s="2"/>
      <c r="B17" t="s">
        <v>54</v>
      </c>
    </row>
    <row r="18" spans="1:2">
      <c r="A18" s="2"/>
      <c r="B18" t="s">
        <v>55</v>
      </c>
    </row>
    <row r="19" spans="1:2">
      <c r="A19" s="2"/>
      <c r="B19" t="s">
        <v>56</v>
      </c>
    </row>
    <row r="20" spans="1:2">
      <c r="A20" s="2"/>
      <c r="B20" t="s">
        <v>57</v>
      </c>
    </row>
    <row r="23" spans="1:2">
      <c r="A23" s="1" t="s">
        <v>58</v>
      </c>
      <c r="B23" t="s">
        <v>59</v>
      </c>
    </row>
    <row r="24" spans="1:2">
      <c r="A24" s="2"/>
      <c r="B24" t="s">
        <v>60</v>
      </c>
    </row>
    <row r="25" spans="1:2">
      <c r="A25" s="2"/>
      <c r="B25" t="s">
        <v>61</v>
      </c>
    </row>
    <row r="26" spans="1:2">
      <c r="A26" s="2"/>
      <c r="B26" t="s">
        <v>62</v>
      </c>
    </row>
    <row r="27" spans="1:2">
      <c r="A27" s="2"/>
      <c r="B27" t="s">
        <v>63</v>
      </c>
    </row>
    <row r="30" spans="1:2">
      <c r="A30" s="1" t="s">
        <v>64</v>
      </c>
      <c r="B30" t="s">
        <v>65</v>
      </c>
    </row>
    <row r="31" spans="1:2">
      <c r="A31" s="2"/>
      <c r="B31" t="s">
        <v>66</v>
      </c>
    </row>
    <row r="32" spans="1:2">
      <c r="A32" s="2"/>
      <c r="B32" t="s">
        <v>67</v>
      </c>
    </row>
    <row r="33" spans="1:2">
      <c r="A33" s="2"/>
      <c r="B33" t="s">
        <v>68</v>
      </c>
    </row>
    <row r="34" spans="1:2">
      <c r="A34" s="2"/>
      <c r="B34" t="s">
        <v>69</v>
      </c>
    </row>
    <row r="37" spans="1:2">
      <c r="A37" s="1" t="s">
        <v>70</v>
      </c>
      <c r="B37" t="s">
        <v>71</v>
      </c>
    </row>
    <row r="38" spans="1:2">
      <c r="A38" s="2"/>
      <c r="B38" t="s">
        <v>72</v>
      </c>
    </row>
    <row r="39" spans="1:2">
      <c r="A39" s="2"/>
      <c r="B39" t="s">
        <v>73</v>
      </c>
    </row>
    <row r="40" spans="1:2">
      <c r="A40" s="2"/>
      <c r="B40" t="s">
        <v>74</v>
      </c>
    </row>
    <row r="41" spans="1:2">
      <c r="A41" s="2"/>
      <c r="B41" t="s">
        <v>75</v>
      </c>
    </row>
    <row r="44" spans="1:2">
      <c r="A44" s="1" t="s">
        <v>76</v>
      </c>
      <c r="B44" t="s">
        <v>77</v>
      </c>
    </row>
    <row r="45" spans="1:2">
      <c r="A45" s="2"/>
      <c r="B45" t="s">
        <v>78</v>
      </c>
    </row>
    <row r="46" spans="1:2">
      <c r="A46" s="2"/>
      <c r="B46" t="s">
        <v>79</v>
      </c>
    </row>
    <row r="47" spans="1:2">
      <c r="A47" s="2"/>
      <c r="B47" t="s">
        <v>80</v>
      </c>
    </row>
    <row r="48" spans="1:2">
      <c r="A48" s="2"/>
      <c r="B48" t="s">
        <v>81</v>
      </c>
    </row>
    <row r="51" spans="1:2">
      <c r="A51" s="1" t="s">
        <v>82</v>
      </c>
      <c r="B51" t="s">
        <v>83</v>
      </c>
    </row>
    <row r="52" spans="1:2">
      <c r="A52" s="2"/>
      <c r="B52" t="s">
        <v>84</v>
      </c>
    </row>
    <row r="53" spans="1:2">
      <c r="A53" s="2"/>
      <c r="B53" t="s">
        <v>85</v>
      </c>
    </row>
    <row r="54" spans="1:2">
      <c r="A54" s="2"/>
      <c r="B54" t="s">
        <v>86</v>
      </c>
    </row>
    <row r="55" spans="1:2">
      <c r="A55" s="2"/>
      <c r="B55" t="s">
        <v>87</v>
      </c>
    </row>
    <row r="58" spans="1:2">
      <c r="A58" s="1" t="s">
        <v>88</v>
      </c>
      <c r="B58" t="s">
        <v>89</v>
      </c>
    </row>
    <row r="59" spans="1:2">
      <c r="A59" s="2"/>
      <c r="B59" t="s">
        <v>90</v>
      </c>
    </row>
    <row r="60" spans="1:2">
      <c r="A60" s="2"/>
      <c r="B60" t="s">
        <v>91</v>
      </c>
    </row>
    <row r="61" spans="1:2">
      <c r="A61" s="2"/>
      <c r="B61" t="s">
        <v>92</v>
      </c>
    </row>
    <row r="62" spans="1:2">
      <c r="A62" s="2"/>
      <c r="B62" t="s">
        <v>93</v>
      </c>
    </row>
  </sheetData>
  <mergeCells count="9">
    <mergeCell ref="A2:A6"/>
    <mergeCell ref="A9:A13"/>
    <mergeCell ref="A16:A20"/>
    <mergeCell ref="A23:A27"/>
    <mergeCell ref="A30:A34"/>
    <mergeCell ref="A37:A41"/>
    <mergeCell ref="A44:A48"/>
    <mergeCell ref="A51:A55"/>
    <mergeCell ref="A58:A6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SDD-R</vt:lpstr>
      <vt:lpstr>SDD-R+</vt:lpstr>
      <vt:lpstr>SDD-E Static</vt:lpstr>
      <vt:lpstr>SDD-E Static+</vt:lpstr>
      <vt:lpstr>SDD-E Dynamic</vt:lpstr>
      <vt:lpstr>SDD-E Dynamic+</vt:lpstr>
      <vt:lpstr>MGoF</vt:lpstr>
      <vt:lpstr>Anomalies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trams</dc:creator>
  <cp:lastModifiedBy>trams</cp:lastModifiedBy>
  <dcterms:created xsi:type="dcterms:W3CDTF">2019-11-16T22:27:00Z</dcterms:created>
  <dcterms:modified xsi:type="dcterms:W3CDTF">2019-11-22T12:25:23Z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