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12" windowHeight="13800"/>
  </bookViews>
  <sheets>
    <sheet name="Overview" sheetId="1" r:id="rId1"/>
    <sheet name="SDD-R" sheetId="3" r:id="rId2"/>
    <sheet name="SDD-R+" sheetId="2" r:id="rId3"/>
    <sheet name="SDD-E Static" sheetId="4" r:id="rId4"/>
    <sheet name="SDD-E Static+" sheetId="7" r:id="rId5"/>
    <sheet name="SDD-E Dynamic" sheetId="5" r:id="rId6"/>
    <sheet name="SDD-E Dynamic+" sheetId="8" r:id="rId7"/>
    <sheet name="Anomalies" sheetId="6" r:id="rId8"/>
  </sheets>
  <calcPr calcId="144525"/>
</workbook>
</file>

<file path=xl/sharedStrings.xml><?xml version="1.0" encoding="utf-8"?>
<sst xmlns="http://schemas.openxmlformats.org/spreadsheetml/2006/main" count="187" uniqueCount="28">
  <si>
    <t>Time(ms)</t>
  </si>
  <si>
    <t>1st Level Centralized</t>
  </si>
  <si>
    <t>SDD-R</t>
  </si>
  <si>
    <t>SDD-R+</t>
  </si>
  <si>
    <t>SDD-E Static</t>
  </si>
  <si>
    <t>SDD-E Static+</t>
  </si>
  <si>
    <t>SDD-E Dynamic</t>
  </si>
  <si>
    <t>SDD-E Dynamic+</t>
  </si>
  <si>
    <t>KLD</t>
  </si>
  <si>
    <t>JSD</t>
  </si>
  <si>
    <t>BD</t>
  </si>
  <si>
    <t>HD</t>
  </si>
  <si>
    <t>KSS</t>
  </si>
  <si>
    <t>Precision(%)</t>
  </si>
  <si>
    <t>Recall(%)</t>
  </si>
  <si>
    <t>Accuracy(%)</t>
  </si>
  <si>
    <t>F1(%)</t>
  </si>
  <si>
    <t>TP</t>
  </si>
  <si>
    <t>TN</t>
  </si>
  <si>
    <t>FP</t>
  </si>
  <si>
    <t>FN</t>
  </si>
  <si>
    <t>AVG</t>
  </si>
  <si>
    <t>(1 both valid)</t>
  </si>
  <si>
    <t>[8, 38, 42, 49, 51, 57, 59, 66, 70, 85, 87, 89, 117, 118, 133, 144, 149, 171, 181, 199, 206, 220, 232, 254, 259, 262, 264, 267, 270, 271, 274, 287, 292, 295, 306, 312, 318, 330, 370, 380, 388, 392, 395, 396, 440, 463, 478, 488, 491, 506, 514, 517, 518, 521, 544, 558, 566, 574, 588, 604, 615, 633, 634, 659, 660, 663, 664, 680, 690, 701, 729, 735, 751, 755, 768, 771, 784, 790, 792, 798, 799, 804, 813, 817, 839, 845, 849, 858, 864, 882, 909, 923, 947, 958, 960, 973, 976, 982, 991, 997]</t>
  </si>
  <si>
    <t>[1, 13, 28, 51, 54, 56, 57, 84, 101, 103, 114, 126, 135, 138, 140, 152, 171, 172, 177, 185, 189, 191, 193, 194, 209, 227, 244, 261, 306, 330, 333, 340, 362, 364, 380, 413, 414, 416, 426, 444, 446, 451, 460, 467, 480, 481, 492, 502, 505, 515, 517, 531, 532, 535, 537, 543, 554, 558, 559, 574, 576, 614, 645, 648, 655, 662, 669, 670, 671, 672, 678, 690, 715, 720, 742, 765, 779, 802, 811, 820, 825, 840, 850, 851, 852, 856, 860, 864, 868, 877, 879, 884, 890, 893, 931, 963, 969, 982, 985, 987]</t>
  </si>
  <si>
    <t>[6, 12, 29, 32, 37, 52, 55, 64, 67, 94, 95, 122, 127, 131, 150, 153, 163, 168, 169, 172, 174, 181, 188, 192, 198, 199, 207, 210, 221, 224, 251, 260, 264, 279, 281, 284, 293, 303, 332, 343, 364, 370, 377, 404, 446, 451, 460, 465, 467, 529, 533, 557, 572, 574, 577, 593, 626, 634, 640, 646, 651, 664, 665, 671, 677, 685, 687, 711, 721, 722, 738, 747, 749, 751, 757, 786, 826, 830, 837, 869, 871, 872, 878, 891, 893, 906, 929, 931, 933, 936, 940, 941, 949, 950, 951, 955, 963, 990, 995, 998]</t>
  </si>
  <si>
    <t>[11, 13, 14, 15, 18, 19, 26, 27, 43, 44, 48, 61, 65, 87, 115, 125, 127, 140, 152, 153, 158, 161, 169, 181, 197, 202, 216, 220, 228, 244, 256, 287, 294, 306, 316, 317, 318, 327, 332, 356, 361, 362, 365, 370, 372, 373, 449, 461, 479, 480, 491, 497, 511, 514, 517, 524, 538, 543, 544, 549, 550, 551, 569, 578, 591, 622, 634, 644, 650, 668, 670, 676, 689, 694, 697, 707, 739, 749, 758, 764, 772, 775, 784, 789, 811, 816, 819, 823, 839, 857, 868, 890, 914, 917, 941, 961, 962, 967, 977, 986]</t>
  </si>
  <si>
    <t>[32, 43, 63, 70, 87, 91, 92, 97, 117, 128, 141, 143, 149, 155, 166, 171, 181, 204, 224, 228, 235, 248, 251, 281, 283, 296, 297, 303, 311, 316, 318, 324, 337, 350, 357, 398, 419, 423, 425, 436, 437, 438, 455, 460, 463, 484, 510, 513, 527, 552, 554, 555, 569, 598, 606, 616, 618, 621, 624, 636, 641, 659, 663, 669, 697, 698, 705, 713, 730, 736, 737, 739, 753, 757, 771, 776, 779, 786, 789, 802, 812, 823, 834, 852, 857, 904, 908, 912, 915, 922, 932, 956, 961, 967, 968, 973, 980, 981, 987, 991]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</si>
</sst>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zoomScale="145" zoomScaleNormal="145" workbookViewId="0">
      <selection activeCell="I28" sqref="I28"/>
    </sheetView>
  </sheetViews>
  <sheetFormatPr defaultColWidth="9" defaultRowHeight="13.8" outlineLevelCol="6"/>
  <cols>
    <col min="1" max="1" width="14" customWidth="1"/>
    <col min="2" max="7" width="17.6" customWidth="1"/>
  </cols>
  <sheetData>
    <row r="1" ht="19.2" spans="1:7">
      <c r="A1" s="9" t="s">
        <v>0</v>
      </c>
      <c r="B1" s="9"/>
      <c r="C1" s="9"/>
      <c r="D1" s="9"/>
      <c r="E1" s="9"/>
      <c r="F1" s="9"/>
      <c r="G1" s="9"/>
    </row>
    <row r="2" ht="16.2" spans="1:7">
      <c r="A2" s="6"/>
      <c r="B2" s="10" t="s">
        <v>1</v>
      </c>
      <c r="C2" s="10"/>
      <c r="D2" s="10"/>
      <c r="E2" s="10"/>
      <c r="F2" s="10"/>
      <c r="G2" s="10"/>
    </row>
    <row r="3" spans="1:7">
      <c r="A3" s="6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1:7">
      <c r="A4" s="11" t="s">
        <v>8</v>
      </c>
      <c r="B4" s="12">
        <f>'SDD-R'!F8</f>
        <v>307.7934742</v>
      </c>
      <c r="C4" s="12">
        <f>'SDD-R+'!F8</f>
        <v>306.787777</v>
      </c>
      <c r="D4" s="12">
        <f>'SDD-E Static'!F8</f>
        <v>337.701845</v>
      </c>
      <c r="E4" s="12">
        <f>'SDD-E Static+'!F8</f>
        <v>335.8170508</v>
      </c>
      <c r="F4" s="12">
        <f>'SDD-E Dynamic'!F8</f>
        <v>2757.8404902</v>
      </c>
      <c r="G4" s="12">
        <f>'SDD-E Dynamic+'!F8</f>
        <v>2813.6205198</v>
      </c>
    </row>
    <row r="5" spans="1:7">
      <c r="A5" s="11" t="s">
        <v>9</v>
      </c>
      <c r="B5" s="12">
        <f>'SDD-R'!F15</f>
        <v>345.616245</v>
      </c>
      <c r="C5" s="12">
        <f>'SDD-R+'!F15</f>
        <v>342.0032978</v>
      </c>
      <c r="D5" s="12">
        <f>'SDD-E Static'!F15</f>
        <v>363.841772</v>
      </c>
      <c r="E5" s="12">
        <f>'SDD-E Static+'!F15</f>
        <v>363.8701438</v>
      </c>
      <c r="F5" s="12">
        <f>'SDD-E Dynamic'!F15</f>
        <v>5821.2910652</v>
      </c>
      <c r="G5" s="12">
        <f>'SDD-E Dynamic+'!F15</f>
        <v>6184.5703602</v>
      </c>
    </row>
    <row r="6" spans="1:7">
      <c r="A6" s="11" t="s">
        <v>10</v>
      </c>
      <c r="B6" s="12">
        <f>'SDD-R'!F22</f>
        <v>302.269697</v>
      </c>
      <c r="C6" s="12">
        <f>'SDD-R+'!F22</f>
        <v>295.0526714</v>
      </c>
      <c r="D6" s="12">
        <f>'SDD-E Static'!F22</f>
        <v>333.2636832</v>
      </c>
      <c r="E6" s="12">
        <f>'SDD-E Static+'!F22</f>
        <v>332.2275638</v>
      </c>
      <c r="F6" s="12">
        <f>'SDD-E Dynamic'!F22</f>
        <v>2074.1940024</v>
      </c>
      <c r="G6" s="12">
        <f>'SDD-E Dynamic+'!F22</f>
        <v>2173.8624094</v>
      </c>
    </row>
    <row r="7" spans="1:7">
      <c r="A7" s="11" t="s">
        <v>11</v>
      </c>
      <c r="B7" s="12">
        <f>'SDD-R'!F29</f>
        <v>304.931593</v>
      </c>
      <c r="C7" s="12">
        <f>'SDD-R+'!F29</f>
        <v>302.5161744</v>
      </c>
      <c r="D7" s="12">
        <f>'SDD-E Static'!F29</f>
        <v>337.9909992</v>
      </c>
      <c r="E7" s="12">
        <f>'SDD-E Static+'!F29</f>
        <v>337.808037</v>
      </c>
      <c r="F7" s="12">
        <f>'SDD-E Dynamic'!F29</f>
        <v>2788.1271364</v>
      </c>
      <c r="G7" s="12">
        <f>'SDD-E Dynamic+'!F29</f>
        <v>2982.009792</v>
      </c>
    </row>
    <row r="8" spans="1:7">
      <c r="A8" s="11" t="s">
        <v>12</v>
      </c>
      <c r="B8" s="12">
        <f>'SDD-R'!F36</f>
        <v>325.2003194</v>
      </c>
      <c r="C8" s="12">
        <f>'SDD-R+'!F36</f>
        <v>322.9133606</v>
      </c>
      <c r="D8" s="12">
        <f>'SDD-E Static'!F36</f>
        <v>347.0640182</v>
      </c>
      <c r="E8" s="12">
        <f>'SDD-E Static+'!F36</f>
        <v>347.1693992</v>
      </c>
      <c r="F8" s="12">
        <f>'SDD-E Dynamic'!F36</f>
        <v>3783.819866</v>
      </c>
      <c r="G8" s="12">
        <f>'SDD-E Dynamic+'!F36</f>
        <v>4678.940487</v>
      </c>
    </row>
    <row r="10" ht="19.2" spans="1:7">
      <c r="A10" s="9" t="s">
        <v>13</v>
      </c>
      <c r="B10" s="9"/>
      <c r="C10" s="9"/>
      <c r="D10" s="9"/>
      <c r="E10" s="9"/>
      <c r="F10" s="9"/>
      <c r="G10" s="9"/>
    </row>
    <row r="11" ht="16.2" spans="1:7">
      <c r="A11" s="6"/>
      <c r="B11" s="10" t="s">
        <v>1</v>
      </c>
      <c r="C11" s="10"/>
      <c r="D11" s="10"/>
      <c r="E11" s="10"/>
      <c r="F11" s="10"/>
      <c r="G11" s="10"/>
    </row>
    <row r="12" spans="1:7">
      <c r="A12" s="6"/>
      <c r="B12" s="5" t="s">
        <v>2</v>
      </c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</row>
    <row r="13" spans="1:7">
      <c r="A13" s="11" t="s">
        <v>8</v>
      </c>
      <c r="B13" s="12">
        <f>'SDD-R'!G8</f>
        <v>22.0765323955989</v>
      </c>
      <c r="C13" s="12">
        <f>'SDD-R+'!G8</f>
        <v>89.6</v>
      </c>
      <c r="D13" s="12">
        <f>'SDD-E Static'!G8</f>
        <v>79.0832479194978</v>
      </c>
      <c r="E13" s="12">
        <f>'SDD-E Static+'!G8</f>
        <v>91.0440232742101</v>
      </c>
      <c r="F13" s="12">
        <f>'SDD-E Dynamic'!G8</f>
        <v>69.4852884832205</v>
      </c>
      <c r="G13" s="12">
        <f>'SDD-E Dynamic+'!G8</f>
        <v>95.9081198436822</v>
      </c>
    </row>
    <row r="14" spans="1:7">
      <c r="A14" s="11" t="s">
        <v>9</v>
      </c>
      <c r="B14" s="12">
        <f>'SDD-R'!G15</f>
        <v>10</v>
      </c>
      <c r="C14" s="12">
        <f>'SDD-R+'!G15</f>
        <v>56.6</v>
      </c>
      <c r="D14" s="12">
        <f>'SDD-E Static'!G15</f>
        <v>68.4388305325658</v>
      </c>
      <c r="E14" s="12">
        <f>'SDD-E Static+'!G15</f>
        <v>89.7062247504709</v>
      </c>
      <c r="F14" s="12">
        <f>'SDD-E Dynamic'!G15</f>
        <v>25.4860576329512</v>
      </c>
      <c r="G14" s="12">
        <f>'SDD-E Dynamic+'!G15</f>
        <v>76.2576580492062</v>
      </c>
    </row>
    <row r="15" spans="1:7">
      <c r="A15" s="11" t="s">
        <v>10</v>
      </c>
      <c r="B15" s="12">
        <f>'SDD-R'!G22</f>
        <v>10.0180340661303</v>
      </c>
      <c r="C15" s="12">
        <f>'SDD-R+'!G22</f>
        <v>39.8</v>
      </c>
      <c r="D15" s="12">
        <f>'SDD-E Static'!G22</f>
        <v>59.9805336735713</v>
      </c>
      <c r="E15" s="12">
        <f>'SDD-E Static+'!G22</f>
        <v>84.206656254889</v>
      </c>
      <c r="F15" s="12">
        <f>'SDD-E Dynamic'!G22</f>
        <v>23.8914779675816</v>
      </c>
      <c r="G15" s="12">
        <f>'SDD-E Dynamic+'!G22</f>
        <v>59.2709767402305</v>
      </c>
    </row>
    <row r="16" spans="1:7">
      <c r="A16" s="11" t="s">
        <v>11</v>
      </c>
      <c r="B16" s="12">
        <f>'SDD-R'!G29</f>
        <v>10</v>
      </c>
      <c r="C16" s="12">
        <f>'SDD-R+'!G29</f>
        <v>39.8</v>
      </c>
      <c r="D16" s="12">
        <f>'SDD-E Static'!G29</f>
        <v>57.4592380772602</v>
      </c>
      <c r="E16" s="12">
        <f>'SDD-E Static+'!G29</f>
        <v>86.1537448261152</v>
      </c>
      <c r="F16" s="12">
        <f>'SDD-E Dynamic'!G29</f>
        <v>22.8729270901356</v>
      </c>
      <c r="G16" s="12">
        <f>'SDD-E Dynamic+'!G29</f>
        <v>67.2152032313757</v>
      </c>
    </row>
    <row r="17" spans="1:7">
      <c r="A17" s="11" t="s">
        <v>12</v>
      </c>
      <c r="B17" s="12">
        <f>'SDD-R'!G36</f>
        <v>10</v>
      </c>
      <c r="C17" s="12">
        <f>'SDD-R+'!G36</f>
        <v>48</v>
      </c>
      <c r="D17" s="12">
        <f>'SDD-E Static'!G36</f>
        <v>38.4822746963243</v>
      </c>
      <c r="E17" s="12">
        <f>'SDD-E Static+'!G36</f>
        <v>66.9291829359098</v>
      </c>
      <c r="F17" s="12">
        <f>'SDD-E Dynamic'!G36</f>
        <v>22.4203850777822</v>
      </c>
      <c r="G17" s="12">
        <f>'SDD-E Dynamic+'!G36</f>
        <v>60.6416863826333</v>
      </c>
    </row>
    <row r="19" ht="19.2" spans="1:7">
      <c r="A19" s="9" t="s">
        <v>14</v>
      </c>
      <c r="B19" s="9"/>
      <c r="C19" s="9"/>
      <c r="D19" s="9"/>
      <c r="E19" s="9"/>
      <c r="F19" s="9"/>
      <c r="G19" s="9"/>
    </row>
    <row r="20" ht="16.2" spans="1:7">
      <c r="A20" s="6"/>
      <c r="B20" s="10" t="s">
        <v>1</v>
      </c>
      <c r="C20" s="10"/>
      <c r="D20" s="10"/>
      <c r="E20" s="10"/>
      <c r="F20" s="10"/>
      <c r="G20" s="10"/>
    </row>
    <row r="21" spans="1:7">
      <c r="A21" s="6"/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</row>
    <row r="22" spans="1:7">
      <c r="A22" s="11" t="s">
        <v>8</v>
      </c>
      <c r="B22" s="12">
        <f>'SDD-R'!H8</f>
        <v>99.6</v>
      </c>
      <c r="C22" s="12">
        <f>'SDD-R+'!H8</f>
        <v>89.6</v>
      </c>
      <c r="D22" s="12">
        <f>'SDD-E Static'!H8</f>
        <v>93</v>
      </c>
      <c r="E22" s="12">
        <f>'SDD-E Static+'!H8</f>
        <v>91.4</v>
      </c>
      <c r="F22" s="12">
        <f>'SDD-E Dynamic'!H8</f>
        <v>94.8</v>
      </c>
      <c r="G22" s="12">
        <f>'SDD-E Dynamic+'!H8</f>
        <v>92.8</v>
      </c>
    </row>
    <row r="23" spans="1:7">
      <c r="A23" s="11" t="s">
        <v>9</v>
      </c>
      <c r="B23" s="12">
        <f>'SDD-R'!H15</f>
        <v>100</v>
      </c>
      <c r="C23" s="12">
        <f>'SDD-R+'!H15</f>
        <v>56.6</v>
      </c>
      <c r="D23" s="12">
        <f>'SDD-E Static'!H15</f>
        <v>92.8</v>
      </c>
      <c r="E23" s="12">
        <f>'SDD-E Static+'!H15</f>
        <v>87.2</v>
      </c>
      <c r="F23" s="12">
        <f>'SDD-E Dynamic'!H15</f>
        <v>96</v>
      </c>
      <c r="G23" s="12">
        <f>'SDD-E Dynamic+'!H15</f>
        <v>86</v>
      </c>
    </row>
    <row r="24" spans="1:7">
      <c r="A24" s="11" t="s">
        <v>10</v>
      </c>
      <c r="B24" s="12">
        <f>'SDD-R'!H22</f>
        <v>100</v>
      </c>
      <c r="C24" s="12">
        <f>'SDD-R+'!H22</f>
        <v>39.8</v>
      </c>
      <c r="D24" s="12">
        <f>'SDD-E Static'!H22</f>
        <v>90.8</v>
      </c>
      <c r="E24" s="12">
        <f>'SDD-E Static+'!H22</f>
        <v>81.2</v>
      </c>
      <c r="F24" s="12">
        <f>'SDD-E Dynamic'!H22</f>
        <v>95.6</v>
      </c>
      <c r="G24" s="12">
        <f>'SDD-E Dynamic+'!H22</f>
        <v>79.2</v>
      </c>
    </row>
    <row r="25" spans="1:7">
      <c r="A25" s="11" t="s">
        <v>11</v>
      </c>
      <c r="B25" s="12">
        <f>'SDD-R'!H29</f>
        <v>100</v>
      </c>
      <c r="C25" s="12">
        <f>'SDD-R+'!H29</f>
        <v>39.8</v>
      </c>
      <c r="D25" s="12">
        <f>'SDD-E Static'!H29</f>
        <v>91.8</v>
      </c>
      <c r="E25" s="12">
        <f>'SDD-E Static+'!H29</f>
        <v>79.8</v>
      </c>
      <c r="F25" s="12">
        <f>'SDD-E Dynamic'!H29</f>
        <v>96</v>
      </c>
      <c r="G25" s="12">
        <f>'SDD-E Dynamic+'!H29</f>
        <v>71.6</v>
      </c>
    </row>
    <row r="26" spans="1:7">
      <c r="A26" s="11" t="s">
        <v>12</v>
      </c>
      <c r="B26" s="12">
        <f>'SDD-R'!H36</f>
        <v>100</v>
      </c>
      <c r="C26" s="12">
        <f>'SDD-R+'!H36</f>
        <v>48</v>
      </c>
      <c r="D26" s="12">
        <f>'SDD-E Static'!H36</f>
        <v>87.2</v>
      </c>
      <c r="E26" s="12">
        <f>'SDD-E Static+'!H36</f>
        <v>53.8</v>
      </c>
      <c r="F26" s="12">
        <f>'SDD-E Dynamic'!H36</f>
        <v>95.8</v>
      </c>
      <c r="G26" s="12">
        <f>'SDD-E Dynamic+'!H36</f>
        <v>49</v>
      </c>
    </row>
    <row r="28" ht="19.2" spans="1:7">
      <c r="A28" s="9" t="s">
        <v>15</v>
      </c>
      <c r="B28" s="9"/>
      <c r="C28" s="9"/>
      <c r="D28" s="9"/>
      <c r="E28" s="9"/>
      <c r="F28" s="9"/>
      <c r="G28" s="9"/>
    </row>
    <row r="29" ht="16.2" spans="1:7">
      <c r="A29" s="6"/>
      <c r="B29" s="10" t="s">
        <v>1</v>
      </c>
      <c r="C29" s="10"/>
      <c r="D29" s="10"/>
      <c r="E29" s="10"/>
      <c r="F29" s="10"/>
      <c r="G29" s="10"/>
    </row>
    <row r="30" spans="1:7">
      <c r="A30" s="6"/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</row>
    <row r="31" spans="1:7">
      <c r="A31" s="11" t="s">
        <v>8</v>
      </c>
      <c r="B31" s="12">
        <f>'SDD-R'!I8</f>
        <v>64.76</v>
      </c>
      <c r="C31" s="12">
        <f>'SDD-R+'!I8</f>
        <v>97.92</v>
      </c>
      <c r="D31" s="12">
        <f>'SDD-E Static'!I8</f>
        <v>96.84</v>
      </c>
      <c r="E31" s="12">
        <f>'SDD-E Static+'!I8</f>
        <v>98.24</v>
      </c>
      <c r="F31" s="12">
        <f>'SDD-E Dynamic'!I8</f>
        <v>95.02</v>
      </c>
      <c r="G31" s="12">
        <f>'SDD-E Dynamic+'!I8</f>
        <v>98.88</v>
      </c>
    </row>
    <row r="32" spans="1:7">
      <c r="A32" s="11" t="s">
        <v>9</v>
      </c>
      <c r="B32" s="12">
        <f>'SDD-R'!I15</f>
        <v>10</v>
      </c>
      <c r="C32" s="12">
        <f>'SDD-R+'!I15</f>
        <v>91.32</v>
      </c>
      <c r="D32" s="12">
        <f>'SDD-E Static'!I15</f>
        <v>95</v>
      </c>
      <c r="E32" s="12">
        <f>'SDD-E Static+'!I15</f>
        <v>97.72</v>
      </c>
      <c r="F32" s="12">
        <f>'SDD-E Dynamic'!I15</f>
        <v>71.4</v>
      </c>
      <c r="G32" s="12">
        <f>'SDD-E Dynamic+'!I15</f>
        <v>95.92</v>
      </c>
    </row>
    <row r="33" spans="1:7">
      <c r="A33" s="11" t="s">
        <v>10</v>
      </c>
      <c r="B33" s="12">
        <f>'SDD-R'!I22</f>
        <v>10.18</v>
      </c>
      <c r="C33" s="12">
        <f>'SDD-R+'!I22</f>
        <v>87.96</v>
      </c>
      <c r="D33" s="12">
        <f>'SDD-E Static'!I22</f>
        <v>93.02</v>
      </c>
      <c r="E33" s="12">
        <f>'SDD-E Static+'!I22</f>
        <v>96.6</v>
      </c>
      <c r="F33" s="12">
        <f>'SDD-E Dynamic'!I22</f>
        <v>69.02</v>
      </c>
      <c r="G33" s="12">
        <f>'SDD-E Dynamic+'!I22</f>
        <v>92.48</v>
      </c>
    </row>
    <row r="34" spans="1:7">
      <c r="A34" s="11" t="s">
        <v>11</v>
      </c>
      <c r="B34" s="12">
        <f>'SDD-R'!I29</f>
        <v>10</v>
      </c>
      <c r="C34" s="12">
        <f>'SDD-R+'!I29</f>
        <v>87.96</v>
      </c>
      <c r="D34" s="12">
        <f>'SDD-E Static'!I29</f>
        <v>92.38</v>
      </c>
      <c r="E34" s="12">
        <f>'SDD-E Static+'!I29</f>
        <v>96.7</v>
      </c>
      <c r="F34" s="12">
        <f>'SDD-E Dynamic'!I29</f>
        <v>67.12</v>
      </c>
      <c r="G34" s="12">
        <f>'SDD-E Dynamic+'!I29</f>
        <v>93.66</v>
      </c>
    </row>
    <row r="35" spans="1:7">
      <c r="A35" s="11" t="s">
        <v>12</v>
      </c>
      <c r="B35" s="12">
        <f>'SDD-R'!I36</f>
        <v>10</v>
      </c>
      <c r="C35" s="12">
        <f>'SDD-R+'!I36</f>
        <v>89.6</v>
      </c>
      <c r="D35" s="12">
        <f>'SDD-E Static'!I36</f>
        <v>84.78</v>
      </c>
      <c r="E35" s="12">
        <f>'SDD-E Static+'!I36</f>
        <v>92.72</v>
      </c>
      <c r="F35" s="12">
        <f>'SDD-E Dynamic'!I36</f>
        <v>66.38</v>
      </c>
      <c r="G35" s="12">
        <f>'SDD-E Dynamic+'!I36</f>
        <v>91.72</v>
      </c>
    </row>
    <row r="37" ht="19.2" spans="1:7">
      <c r="A37" s="9" t="s">
        <v>16</v>
      </c>
      <c r="B37" s="9"/>
      <c r="C37" s="9"/>
      <c r="D37" s="9"/>
      <c r="E37" s="9"/>
      <c r="F37" s="9"/>
      <c r="G37" s="9"/>
    </row>
    <row r="38" ht="16.2" spans="1:7">
      <c r="A38" s="6"/>
      <c r="B38" s="10" t="s">
        <v>1</v>
      </c>
      <c r="C38" s="10"/>
      <c r="D38" s="10"/>
      <c r="E38" s="10"/>
      <c r="F38" s="10"/>
      <c r="G38" s="10"/>
    </row>
    <row r="39" spans="1:7">
      <c r="A39" s="6"/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</row>
    <row r="40" spans="1:7">
      <c r="A40" s="11" t="s">
        <v>8</v>
      </c>
      <c r="B40" s="12">
        <f>'SDD-R'!J8</f>
        <v>36.1420987812632</v>
      </c>
      <c r="C40" s="12">
        <f>'SDD-R+'!J8</f>
        <v>89.6</v>
      </c>
      <c r="D40" s="12">
        <f>'SDD-E Static'!J8</f>
        <v>85.4788847308823</v>
      </c>
      <c r="E40" s="12">
        <f>'SDD-E Static+'!J8</f>
        <v>91.2216643540671</v>
      </c>
      <c r="F40" s="12">
        <f>'SDD-E Dynamic'!J8</f>
        <v>80.1922729542773</v>
      </c>
      <c r="G40" s="12">
        <f>'SDD-E Dynamic+'!J8</f>
        <v>94.3284637552037</v>
      </c>
    </row>
    <row r="41" spans="1:7">
      <c r="A41" s="11" t="s">
        <v>9</v>
      </c>
      <c r="B41" s="12">
        <f>'SDD-R'!J15</f>
        <v>18.1818181818182</v>
      </c>
      <c r="C41" s="12">
        <f>'SDD-R+'!J15</f>
        <v>56.6</v>
      </c>
      <c r="D41" s="12">
        <f>'SDD-E Static'!J15</f>
        <v>78.7790813471492</v>
      </c>
      <c r="E41" s="12">
        <f>'SDD-E Static+'!J15</f>
        <v>88.4353595728433</v>
      </c>
      <c r="F41" s="12">
        <f>'SDD-E Dynamic'!J15</f>
        <v>40.2788859962099</v>
      </c>
      <c r="G41" s="12">
        <f>'SDD-E Dynamic+'!J15</f>
        <v>80.8363521460775</v>
      </c>
    </row>
    <row r="42" spans="1:7">
      <c r="A42" s="11" t="s">
        <v>10</v>
      </c>
      <c r="B42" s="12">
        <f>'SDD-R'!J22</f>
        <v>18.211621669423</v>
      </c>
      <c r="C42" s="12">
        <f>'SDD-R+'!J22</f>
        <v>39.8</v>
      </c>
      <c r="D42" s="12">
        <f>'SDD-E Static'!J22</f>
        <v>72.2405250183152</v>
      </c>
      <c r="E42" s="12">
        <f>'SDD-E Static+'!J22</f>
        <v>82.6760015916214</v>
      </c>
      <c r="F42" s="12">
        <f>'SDD-E Dynamic'!J22</f>
        <v>38.2290910205407</v>
      </c>
      <c r="G42" s="12">
        <f>'SDD-E Dynamic+'!J22</f>
        <v>67.8013756865833</v>
      </c>
    </row>
    <row r="43" spans="1:7">
      <c r="A43" s="11" t="s">
        <v>11</v>
      </c>
      <c r="B43" s="12">
        <f>'SDD-R'!J29</f>
        <v>18.1818181818182</v>
      </c>
      <c r="C43" s="12">
        <f>'SDD-R+'!J29</f>
        <v>39.8</v>
      </c>
      <c r="D43" s="12">
        <f>'SDD-E Static'!J29</f>
        <v>70.6791502280367</v>
      </c>
      <c r="E43" s="12">
        <f>'SDD-E Static+'!J29</f>
        <v>82.8552419148797</v>
      </c>
      <c r="F43" s="12">
        <f>'SDD-E Dynamic'!J29</f>
        <v>36.9436684096799</v>
      </c>
      <c r="G43" s="12">
        <f>'SDD-E Dynamic+'!J29</f>
        <v>69.338349681265</v>
      </c>
    </row>
    <row r="44" spans="1:7">
      <c r="A44" s="11" t="s">
        <v>12</v>
      </c>
      <c r="B44" s="12">
        <f>'SDD-R'!J36</f>
        <v>18.1818181818182</v>
      </c>
      <c r="C44" s="12">
        <f>'SDD-R+'!J36</f>
        <v>48</v>
      </c>
      <c r="D44" s="12">
        <f>'SDD-E Static'!J36</f>
        <v>53.3990073242623</v>
      </c>
      <c r="E44" s="12">
        <f>'SDD-E Static+'!J36</f>
        <v>59.650698437402</v>
      </c>
      <c r="F44" s="12">
        <f>'SDD-E Dynamic'!J36</f>
        <v>36.3367601795301</v>
      </c>
      <c r="G44" s="12">
        <f>'SDD-E Dynamic+'!J36</f>
        <v>54.2027896648568</v>
      </c>
    </row>
  </sheetData>
  <mergeCells count="10">
    <mergeCell ref="A1:G1"/>
    <mergeCell ref="B2:G2"/>
    <mergeCell ref="A10:G10"/>
    <mergeCell ref="B11:G11"/>
    <mergeCell ref="A19:G19"/>
    <mergeCell ref="B20:G20"/>
    <mergeCell ref="A28:G28"/>
    <mergeCell ref="B29:G29"/>
    <mergeCell ref="A37:G37"/>
    <mergeCell ref="B38:G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"/>
  <sheetViews>
    <sheetView workbookViewId="0">
      <selection activeCell="A36" sqref="A36:J36"/>
    </sheetView>
  </sheetViews>
  <sheetFormatPr defaultColWidth="9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100</v>
      </c>
      <c r="C3">
        <v>550</v>
      </c>
      <c r="D3">
        <v>350</v>
      </c>
      <c r="E3">
        <v>0</v>
      </c>
      <c r="F3">
        <v>311.48386</v>
      </c>
      <c r="G3" s="3">
        <f t="shared" ref="G3:G7" si="0">(B3)/(B3+D3)*100</f>
        <v>22.2222222222222</v>
      </c>
      <c r="H3" s="3">
        <f t="shared" ref="H3:H7" si="1">(B3)/(B3+E3)*100</f>
        <v>100</v>
      </c>
      <c r="I3" s="3">
        <f t="shared" ref="I3:I7" si="2">(B3+C3)/SUM(B3:E3)*100</f>
        <v>65</v>
      </c>
      <c r="J3" s="3"/>
    </row>
    <row r="4" spans="1:10">
      <c r="A4" s="4"/>
      <c r="B4">
        <v>99</v>
      </c>
      <c r="C4">
        <v>548</v>
      </c>
      <c r="D4">
        <v>352</v>
      </c>
      <c r="E4">
        <v>1</v>
      </c>
      <c r="F4">
        <v>306.52976</v>
      </c>
      <c r="G4" s="3">
        <f t="shared" si="0"/>
        <v>21.9512195121951</v>
      </c>
      <c r="H4" s="3">
        <f t="shared" si="1"/>
        <v>99</v>
      </c>
      <c r="I4" s="3">
        <f t="shared" si="2"/>
        <v>64.7</v>
      </c>
      <c r="J4" s="3"/>
    </row>
    <row r="5" spans="1:10">
      <c r="A5" s="4"/>
      <c r="B5">
        <v>100</v>
      </c>
      <c r="C5">
        <v>548</v>
      </c>
      <c r="D5">
        <v>352</v>
      </c>
      <c r="E5">
        <v>0</v>
      </c>
      <c r="F5">
        <v>306.296349</v>
      </c>
      <c r="G5" s="3">
        <f t="shared" si="0"/>
        <v>22.1238938053097</v>
      </c>
      <c r="H5" s="3">
        <f t="shared" si="1"/>
        <v>100</v>
      </c>
      <c r="I5" s="3">
        <f t="shared" si="2"/>
        <v>64.8</v>
      </c>
      <c r="J5" s="3"/>
    </row>
    <row r="6" spans="1:10">
      <c r="A6" s="4"/>
      <c r="B6">
        <v>100</v>
      </c>
      <c r="C6">
        <v>524</v>
      </c>
      <c r="D6">
        <v>376</v>
      </c>
      <c r="E6">
        <v>0</v>
      </c>
      <c r="F6">
        <v>307.102919</v>
      </c>
      <c r="G6" s="3">
        <f t="shared" si="0"/>
        <v>21.0084033613445</v>
      </c>
      <c r="H6" s="3">
        <f t="shared" si="1"/>
        <v>100</v>
      </c>
      <c r="I6" s="3">
        <f t="shared" si="2"/>
        <v>62.4</v>
      </c>
      <c r="J6" s="3"/>
    </row>
    <row r="7" spans="1:10">
      <c r="A7" s="4"/>
      <c r="B7">
        <v>99</v>
      </c>
      <c r="C7">
        <v>570</v>
      </c>
      <c r="D7">
        <v>330</v>
      </c>
      <c r="E7">
        <v>1</v>
      </c>
      <c r="F7">
        <v>307.554483</v>
      </c>
      <c r="G7" s="3">
        <f t="shared" si="0"/>
        <v>23.0769230769231</v>
      </c>
      <c r="H7" s="3">
        <f t="shared" si="1"/>
        <v>99</v>
      </c>
      <c r="I7" s="3">
        <f t="shared" si="2"/>
        <v>66.9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307.7934742</v>
      </c>
      <c r="G8" s="8">
        <f t="shared" si="3"/>
        <v>22.0765323955989</v>
      </c>
      <c r="H8" s="8">
        <f t="shared" si="3"/>
        <v>99.6</v>
      </c>
      <c r="I8" s="8">
        <f t="shared" si="3"/>
        <v>64.76</v>
      </c>
      <c r="J8" s="8">
        <f>2*G8*H8/(G8+H8)</f>
        <v>36.1420987812632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100</v>
      </c>
      <c r="C10">
        <v>0</v>
      </c>
      <c r="D10">
        <v>900</v>
      </c>
      <c r="E10">
        <v>0</v>
      </c>
      <c r="F10">
        <v>345.274925</v>
      </c>
      <c r="G10" s="3">
        <f t="shared" ref="G10:G14" si="4">(B10)/(B10+D10)*100</f>
        <v>10</v>
      </c>
      <c r="H10" s="3">
        <f t="shared" ref="H10:H14" si="5">(B10)/(B10+E10)*100</f>
        <v>100</v>
      </c>
      <c r="I10" s="3">
        <f t="shared" ref="I10:I14" si="6">(B10+C10)/SUM(B10:E10)*100</f>
        <v>10</v>
      </c>
      <c r="J10" s="3"/>
    </row>
    <row r="11" spans="1:10">
      <c r="A11" s="4"/>
      <c r="B11">
        <v>100</v>
      </c>
      <c r="C11">
        <v>0</v>
      </c>
      <c r="D11">
        <v>900</v>
      </c>
      <c r="E11">
        <v>0</v>
      </c>
      <c r="F11">
        <v>343.442917</v>
      </c>
      <c r="G11" s="3">
        <f t="shared" si="4"/>
        <v>10</v>
      </c>
      <c r="H11" s="3">
        <f t="shared" si="5"/>
        <v>100</v>
      </c>
      <c r="I11" s="3">
        <f t="shared" si="6"/>
        <v>10</v>
      </c>
      <c r="J11" s="3"/>
    </row>
    <row r="12" spans="1:10">
      <c r="A12" s="4"/>
      <c r="B12">
        <v>100</v>
      </c>
      <c r="C12">
        <v>0</v>
      </c>
      <c r="D12">
        <v>900</v>
      </c>
      <c r="E12">
        <v>0</v>
      </c>
      <c r="F12">
        <v>344.882011</v>
      </c>
      <c r="G12" s="3">
        <f t="shared" si="4"/>
        <v>10</v>
      </c>
      <c r="H12" s="3">
        <f t="shared" si="5"/>
        <v>100</v>
      </c>
      <c r="I12" s="3">
        <f t="shared" si="6"/>
        <v>10</v>
      </c>
      <c r="J12" s="3"/>
    </row>
    <row r="13" spans="1:10">
      <c r="A13" s="4"/>
      <c r="B13">
        <v>100</v>
      </c>
      <c r="C13">
        <v>0</v>
      </c>
      <c r="D13">
        <v>900</v>
      </c>
      <c r="E13">
        <v>0</v>
      </c>
      <c r="F13">
        <v>347.430944</v>
      </c>
      <c r="G13" s="3">
        <f t="shared" si="4"/>
        <v>10</v>
      </c>
      <c r="H13" s="3">
        <f t="shared" si="5"/>
        <v>100</v>
      </c>
      <c r="I13" s="3">
        <f t="shared" si="6"/>
        <v>10</v>
      </c>
      <c r="J13" s="3"/>
    </row>
    <row r="14" spans="1:10">
      <c r="A14" s="4"/>
      <c r="B14">
        <v>100</v>
      </c>
      <c r="C14">
        <v>0</v>
      </c>
      <c r="D14">
        <v>900</v>
      </c>
      <c r="E14">
        <v>0</v>
      </c>
      <c r="F14">
        <v>347.050428</v>
      </c>
      <c r="G14" s="3">
        <f t="shared" si="4"/>
        <v>10</v>
      </c>
      <c r="H14" s="3">
        <f t="shared" si="5"/>
        <v>100</v>
      </c>
      <c r="I14" s="3">
        <f t="shared" si="6"/>
        <v>10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345.616245</v>
      </c>
      <c r="G15" s="8">
        <f t="shared" si="7"/>
        <v>10</v>
      </c>
      <c r="H15" s="8">
        <f t="shared" si="7"/>
        <v>100</v>
      </c>
      <c r="I15" s="8">
        <f t="shared" si="7"/>
        <v>10</v>
      </c>
      <c r="J15" s="8">
        <f>2*G15*H15/(G15+H15)</f>
        <v>18.1818181818182</v>
      </c>
    </row>
    <row r="16" spans="1:6">
      <c r="A16" s="7"/>
      <c r="B16"/>
      <c r="C16"/>
      <c r="D16"/>
      <c r="E16"/>
      <c r="F16"/>
    </row>
    <row r="17" spans="1:10">
      <c r="A17" s="4" t="s">
        <v>10</v>
      </c>
      <c r="B17">
        <v>100</v>
      </c>
      <c r="C17">
        <v>2</v>
      </c>
      <c r="D17">
        <v>898</v>
      </c>
      <c r="E17">
        <v>0</v>
      </c>
      <c r="F17">
        <v>299.526453</v>
      </c>
      <c r="G17" s="3">
        <f t="shared" ref="G17:G21" si="8">(B17)/(B17+D17)*100</f>
        <v>10.0200400801603</v>
      </c>
      <c r="H17" s="3">
        <f t="shared" ref="H17:H21" si="9">(B17)/(B17+E17)*100</f>
        <v>100</v>
      </c>
      <c r="I17" s="3">
        <f t="shared" ref="I17:I21" si="10">(B17+C17)/SUM(B17:E17)*100</f>
        <v>10.2</v>
      </c>
      <c r="J17" s="3"/>
    </row>
    <row r="18" spans="1:10">
      <c r="A18" s="4"/>
      <c r="B18">
        <v>100</v>
      </c>
      <c r="C18">
        <v>2</v>
      </c>
      <c r="D18">
        <v>898</v>
      </c>
      <c r="E18">
        <v>0</v>
      </c>
      <c r="F18">
        <v>317.412376</v>
      </c>
      <c r="G18" s="3">
        <f t="shared" si="8"/>
        <v>10.0200400801603</v>
      </c>
      <c r="H18" s="3">
        <f t="shared" si="9"/>
        <v>100</v>
      </c>
      <c r="I18" s="3">
        <f t="shared" si="10"/>
        <v>10.2</v>
      </c>
      <c r="J18" s="3"/>
    </row>
    <row r="19" spans="1:10">
      <c r="A19" s="4"/>
      <c r="B19">
        <v>100</v>
      </c>
      <c r="C19">
        <v>2</v>
      </c>
      <c r="D19">
        <v>898</v>
      </c>
      <c r="E19">
        <v>0</v>
      </c>
      <c r="F19">
        <v>297.85037</v>
      </c>
      <c r="G19" s="3">
        <f t="shared" si="8"/>
        <v>10.0200400801603</v>
      </c>
      <c r="H19" s="3">
        <f t="shared" si="9"/>
        <v>100</v>
      </c>
      <c r="I19" s="3">
        <f t="shared" si="10"/>
        <v>10.2</v>
      </c>
      <c r="J19" s="3"/>
    </row>
    <row r="20" spans="1:10">
      <c r="A20" s="4"/>
      <c r="B20">
        <v>100</v>
      </c>
      <c r="C20">
        <v>1</v>
      </c>
      <c r="D20">
        <v>899</v>
      </c>
      <c r="E20">
        <v>0</v>
      </c>
      <c r="F20">
        <v>298.364639</v>
      </c>
      <c r="G20" s="3">
        <f t="shared" si="8"/>
        <v>10.01001001001</v>
      </c>
      <c r="H20" s="3">
        <f t="shared" si="9"/>
        <v>100</v>
      </c>
      <c r="I20" s="3">
        <f t="shared" si="10"/>
        <v>10.1</v>
      </c>
      <c r="J20" s="3"/>
    </row>
    <row r="21" spans="1:10">
      <c r="A21" s="4"/>
      <c r="B21">
        <v>100</v>
      </c>
      <c r="C21">
        <v>2</v>
      </c>
      <c r="D21">
        <v>898</v>
      </c>
      <c r="E21">
        <v>0</v>
      </c>
      <c r="F21">
        <v>298.194647</v>
      </c>
      <c r="G21" s="3">
        <f t="shared" si="8"/>
        <v>10.0200400801603</v>
      </c>
      <c r="H21" s="3">
        <f t="shared" si="9"/>
        <v>100</v>
      </c>
      <c r="I21" s="3">
        <f t="shared" si="10"/>
        <v>10.2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302.269697</v>
      </c>
      <c r="G22" s="8">
        <f t="shared" si="11"/>
        <v>10.0180340661303</v>
      </c>
      <c r="H22" s="8">
        <f t="shared" si="11"/>
        <v>100</v>
      </c>
      <c r="I22" s="8">
        <f t="shared" si="11"/>
        <v>10.18</v>
      </c>
      <c r="J22" s="8">
        <f>2*G22*H22/(G22+H22)</f>
        <v>18.211621669423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100</v>
      </c>
      <c r="C24">
        <v>0</v>
      </c>
      <c r="D24">
        <v>900</v>
      </c>
      <c r="E24">
        <v>0</v>
      </c>
      <c r="F24">
        <v>307.30319</v>
      </c>
      <c r="G24" s="3">
        <f t="shared" ref="G24:G28" si="12">(B24)/(B24+D24)*100</f>
        <v>10</v>
      </c>
      <c r="H24" s="3">
        <f t="shared" ref="H24:H28" si="13">(B24)/(B24+E24)*100</f>
        <v>100</v>
      </c>
      <c r="I24" s="3">
        <f t="shared" ref="I24:I28" si="14">(B24+C24)/SUM(B24:E24)*100</f>
        <v>10</v>
      </c>
      <c r="J24" s="3"/>
    </row>
    <row r="25" spans="1:10">
      <c r="A25" s="4"/>
      <c r="B25">
        <v>100</v>
      </c>
      <c r="C25">
        <v>0</v>
      </c>
      <c r="D25">
        <v>900</v>
      </c>
      <c r="E25">
        <v>0</v>
      </c>
      <c r="F25">
        <v>304.843664</v>
      </c>
      <c r="G25" s="3">
        <f t="shared" si="12"/>
        <v>10</v>
      </c>
      <c r="H25" s="3">
        <f t="shared" si="13"/>
        <v>100</v>
      </c>
      <c r="I25" s="3">
        <f t="shared" si="14"/>
        <v>10</v>
      </c>
      <c r="J25" s="3"/>
    </row>
    <row r="26" spans="1:10">
      <c r="A26" s="4"/>
      <c r="B26">
        <v>100</v>
      </c>
      <c r="C26">
        <v>0</v>
      </c>
      <c r="D26">
        <v>900</v>
      </c>
      <c r="E26">
        <v>0</v>
      </c>
      <c r="F26">
        <v>304.273844</v>
      </c>
      <c r="G26" s="3">
        <f t="shared" si="12"/>
        <v>10</v>
      </c>
      <c r="H26" s="3">
        <f t="shared" si="13"/>
        <v>100</v>
      </c>
      <c r="I26" s="3">
        <f t="shared" si="14"/>
        <v>10</v>
      </c>
      <c r="J26" s="3"/>
    </row>
    <row r="27" spans="1:10">
      <c r="A27" s="4"/>
      <c r="B27">
        <v>100</v>
      </c>
      <c r="C27">
        <v>0</v>
      </c>
      <c r="D27">
        <v>900</v>
      </c>
      <c r="E27">
        <v>0</v>
      </c>
      <c r="F27">
        <v>305.336714</v>
      </c>
      <c r="G27" s="3">
        <f t="shared" si="12"/>
        <v>10</v>
      </c>
      <c r="H27" s="3">
        <f t="shared" si="13"/>
        <v>100</v>
      </c>
      <c r="I27" s="3">
        <f t="shared" si="14"/>
        <v>10</v>
      </c>
      <c r="J27" s="3"/>
    </row>
    <row r="28" spans="1:10">
      <c r="A28" s="4"/>
      <c r="B28">
        <v>100</v>
      </c>
      <c r="C28">
        <v>0</v>
      </c>
      <c r="D28">
        <v>900</v>
      </c>
      <c r="E28">
        <v>0</v>
      </c>
      <c r="F28">
        <v>302.900553</v>
      </c>
      <c r="G28" s="3">
        <f t="shared" si="12"/>
        <v>10</v>
      </c>
      <c r="H28" s="3">
        <f t="shared" si="13"/>
        <v>100</v>
      </c>
      <c r="I28" s="3">
        <f t="shared" si="14"/>
        <v>10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304.931593</v>
      </c>
      <c r="G29" s="8">
        <f t="shared" si="15"/>
        <v>10</v>
      </c>
      <c r="H29" s="8">
        <f t="shared" si="15"/>
        <v>100</v>
      </c>
      <c r="I29" s="8">
        <f t="shared" si="15"/>
        <v>10</v>
      </c>
      <c r="J29" s="8">
        <f>2*G29*H29/(G29+H29)</f>
        <v>18.1818181818182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100</v>
      </c>
      <c r="C31">
        <v>0</v>
      </c>
      <c r="D31">
        <v>900</v>
      </c>
      <c r="E31">
        <v>0</v>
      </c>
      <c r="F31">
        <v>324.719191</v>
      </c>
      <c r="G31" s="3">
        <f t="shared" ref="G31:G35" si="16">(B31)/(B31+D31)*100</f>
        <v>10</v>
      </c>
      <c r="H31" s="3">
        <f t="shared" ref="H31:H35" si="17">(B31)/(B31+E31)*100</f>
        <v>100</v>
      </c>
      <c r="I31" s="3">
        <f t="shared" ref="I31:I35" si="18">(B31+C31)/SUM(B31:E31)*100</f>
        <v>10</v>
      </c>
      <c r="J31" s="3"/>
    </row>
    <row r="32" spans="1:10">
      <c r="A32" s="4"/>
      <c r="B32">
        <v>100</v>
      </c>
      <c r="C32">
        <v>0</v>
      </c>
      <c r="D32">
        <v>900</v>
      </c>
      <c r="E32">
        <v>0</v>
      </c>
      <c r="F32">
        <v>324.417591</v>
      </c>
      <c r="G32" s="3">
        <f t="shared" si="16"/>
        <v>10</v>
      </c>
      <c r="H32" s="3">
        <f t="shared" si="17"/>
        <v>100</v>
      </c>
      <c r="I32" s="3">
        <f t="shared" si="18"/>
        <v>10</v>
      </c>
      <c r="J32" s="3"/>
    </row>
    <row r="33" spans="1:10">
      <c r="A33" s="4"/>
      <c r="B33">
        <v>100</v>
      </c>
      <c r="C33">
        <v>0</v>
      </c>
      <c r="D33">
        <v>900</v>
      </c>
      <c r="E33">
        <v>0</v>
      </c>
      <c r="F33">
        <v>324.453592</v>
      </c>
      <c r="G33" s="3">
        <f t="shared" si="16"/>
        <v>10</v>
      </c>
      <c r="H33" s="3">
        <f t="shared" si="17"/>
        <v>100</v>
      </c>
      <c r="I33" s="3">
        <f t="shared" si="18"/>
        <v>10</v>
      </c>
      <c r="J33" s="3"/>
    </row>
    <row r="34" spans="1:10">
      <c r="A34" s="4"/>
      <c r="B34">
        <v>100</v>
      </c>
      <c r="C34">
        <v>0</v>
      </c>
      <c r="D34">
        <v>900</v>
      </c>
      <c r="E34">
        <v>0</v>
      </c>
      <c r="F34">
        <v>327.197075</v>
      </c>
      <c r="G34" s="3">
        <f t="shared" si="16"/>
        <v>10</v>
      </c>
      <c r="H34" s="3">
        <f t="shared" si="17"/>
        <v>100</v>
      </c>
      <c r="I34" s="3">
        <f t="shared" si="18"/>
        <v>10</v>
      </c>
      <c r="J34" s="3"/>
    </row>
    <row r="35" spans="1:10">
      <c r="A35" s="4"/>
      <c r="B35">
        <v>100</v>
      </c>
      <c r="C35">
        <v>0</v>
      </c>
      <c r="D35">
        <v>900</v>
      </c>
      <c r="E35">
        <v>0</v>
      </c>
      <c r="F35">
        <v>325.214148</v>
      </c>
      <c r="G35" s="3">
        <f t="shared" si="16"/>
        <v>10</v>
      </c>
      <c r="H35" s="3">
        <f t="shared" si="17"/>
        <v>100</v>
      </c>
      <c r="I35" s="3">
        <f t="shared" si="18"/>
        <v>10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325.2003194</v>
      </c>
      <c r="G36" s="8">
        <f t="shared" si="19"/>
        <v>10</v>
      </c>
      <c r="H36" s="8">
        <f t="shared" si="19"/>
        <v>100</v>
      </c>
      <c r="I36" s="8">
        <f t="shared" si="19"/>
        <v>10</v>
      </c>
      <c r="J36" s="8">
        <f>2*G36*H36/(G36+H36)</f>
        <v>18.1818181818182</v>
      </c>
    </row>
  </sheetData>
  <mergeCells count="5">
    <mergeCell ref="A3:A7"/>
    <mergeCell ref="A10:A14"/>
    <mergeCell ref="A17:A21"/>
    <mergeCell ref="A24:A28"/>
    <mergeCell ref="A31:A3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"/>
  <sheetViews>
    <sheetView workbookViewId="0">
      <selection activeCell="A36" sqref="A36:J36"/>
    </sheetView>
  </sheetViews>
  <sheetFormatPr defaultColWidth="9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90</v>
      </c>
      <c r="C3">
        <v>890</v>
      </c>
      <c r="D3">
        <v>10</v>
      </c>
      <c r="E3">
        <v>10</v>
      </c>
      <c r="F3">
        <v>315.244198</v>
      </c>
      <c r="G3" s="3">
        <f t="shared" ref="G3:G7" si="0">(B3)/(B3+D3)*100</f>
        <v>90</v>
      </c>
      <c r="H3" s="3">
        <f t="shared" ref="H3:H7" si="1">(B3)/(B3+E3)*100</f>
        <v>90</v>
      </c>
      <c r="I3" s="3">
        <f t="shared" ref="I3:I7" si="2">(B3+C3)/SUM(B3:E3)*100</f>
        <v>98</v>
      </c>
      <c r="J3" s="3"/>
    </row>
    <row r="4" spans="1:10">
      <c r="A4" s="4"/>
      <c r="B4">
        <v>89</v>
      </c>
      <c r="C4">
        <v>889</v>
      </c>
      <c r="D4">
        <v>11</v>
      </c>
      <c r="E4">
        <v>11</v>
      </c>
      <c r="F4">
        <v>305.069685</v>
      </c>
      <c r="G4" s="3">
        <f t="shared" si="0"/>
        <v>89</v>
      </c>
      <c r="H4" s="3">
        <f t="shared" si="1"/>
        <v>89</v>
      </c>
      <c r="I4" s="3">
        <f t="shared" si="2"/>
        <v>97.8</v>
      </c>
      <c r="J4" s="3"/>
    </row>
    <row r="5" spans="1:10">
      <c r="A5" s="4"/>
      <c r="B5">
        <v>89</v>
      </c>
      <c r="C5">
        <v>889</v>
      </c>
      <c r="D5">
        <v>11</v>
      </c>
      <c r="E5">
        <v>11</v>
      </c>
      <c r="F5">
        <v>304.631233</v>
      </c>
      <c r="G5" s="3">
        <f t="shared" si="0"/>
        <v>89</v>
      </c>
      <c r="H5" s="3">
        <f t="shared" si="1"/>
        <v>89</v>
      </c>
      <c r="I5" s="3">
        <f t="shared" si="2"/>
        <v>97.8</v>
      </c>
      <c r="J5" s="3"/>
    </row>
    <row r="6" spans="1:10">
      <c r="A6" s="4"/>
      <c r="B6">
        <v>89</v>
      </c>
      <c r="C6">
        <v>889</v>
      </c>
      <c r="D6">
        <v>11</v>
      </c>
      <c r="E6">
        <v>11</v>
      </c>
      <c r="F6">
        <v>304.977417</v>
      </c>
      <c r="G6" s="3">
        <f t="shared" si="0"/>
        <v>89</v>
      </c>
      <c r="H6" s="3">
        <f t="shared" si="1"/>
        <v>89</v>
      </c>
      <c r="I6" s="3">
        <f t="shared" si="2"/>
        <v>97.8</v>
      </c>
      <c r="J6" s="3"/>
    </row>
    <row r="7" spans="1:10">
      <c r="A7" s="4"/>
      <c r="B7">
        <v>91</v>
      </c>
      <c r="C7">
        <v>891</v>
      </c>
      <c r="D7">
        <v>9</v>
      </c>
      <c r="E7">
        <v>9</v>
      </c>
      <c r="F7">
        <v>304.016352</v>
      </c>
      <c r="G7" s="3">
        <f t="shared" si="0"/>
        <v>91</v>
      </c>
      <c r="H7" s="3">
        <f t="shared" si="1"/>
        <v>91</v>
      </c>
      <c r="I7" s="3">
        <f t="shared" si="2"/>
        <v>98.2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306.787777</v>
      </c>
      <c r="G8" s="8">
        <f t="shared" si="3"/>
        <v>89.6</v>
      </c>
      <c r="H8" s="8">
        <f t="shared" si="3"/>
        <v>89.6</v>
      </c>
      <c r="I8" s="8">
        <f t="shared" si="3"/>
        <v>97.92</v>
      </c>
      <c r="J8" s="8">
        <f>2*G8*H8/(G8+H8)</f>
        <v>89.6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57</v>
      </c>
      <c r="C10">
        <v>857</v>
      </c>
      <c r="D10">
        <v>43</v>
      </c>
      <c r="E10">
        <v>43</v>
      </c>
      <c r="F10">
        <v>342.856169</v>
      </c>
      <c r="G10" s="3">
        <f t="shared" ref="G10:G14" si="4">(B10)/(B10+D10)*100</f>
        <v>57</v>
      </c>
      <c r="H10" s="3">
        <f t="shared" ref="H10:H14" si="5">(B10)/(B10+E10)*100</f>
        <v>57</v>
      </c>
      <c r="I10" s="3">
        <f t="shared" ref="I10:I14" si="6">(B10+C10)/SUM(B10:E10)*100</f>
        <v>91.4</v>
      </c>
      <c r="J10" s="3"/>
    </row>
    <row r="11" spans="1:10">
      <c r="A11" s="4"/>
      <c r="B11">
        <v>54</v>
      </c>
      <c r="C11">
        <v>854</v>
      </c>
      <c r="D11">
        <v>46</v>
      </c>
      <c r="E11">
        <v>46</v>
      </c>
      <c r="F11">
        <v>341.495275</v>
      </c>
      <c r="G11" s="3">
        <f t="shared" si="4"/>
        <v>54</v>
      </c>
      <c r="H11" s="3">
        <f t="shared" si="5"/>
        <v>54</v>
      </c>
      <c r="I11" s="3">
        <f t="shared" si="6"/>
        <v>90.8</v>
      </c>
      <c r="J11" s="3"/>
    </row>
    <row r="12" spans="1:10">
      <c r="A12" s="4"/>
      <c r="B12">
        <v>55</v>
      </c>
      <c r="C12">
        <v>855</v>
      </c>
      <c r="D12">
        <v>45</v>
      </c>
      <c r="E12">
        <v>45</v>
      </c>
      <c r="F12">
        <v>339.651585</v>
      </c>
      <c r="G12" s="3">
        <f t="shared" si="4"/>
        <v>55</v>
      </c>
      <c r="H12" s="3">
        <f t="shared" si="5"/>
        <v>55</v>
      </c>
      <c r="I12" s="3">
        <f t="shared" si="6"/>
        <v>91</v>
      </c>
      <c r="J12" s="3"/>
    </row>
    <row r="13" spans="1:10">
      <c r="A13" s="4"/>
      <c r="B13">
        <v>57</v>
      </c>
      <c r="C13">
        <v>857</v>
      </c>
      <c r="D13">
        <v>43</v>
      </c>
      <c r="E13">
        <v>43</v>
      </c>
      <c r="F13">
        <v>344.340801</v>
      </c>
      <c r="G13" s="3">
        <f t="shared" si="4"/>
        <v>57</v>
      </c>
      <c r="H13" s="3">
        <f t="shared" si="5"/>
        <v>57</v>
      </c>
      <c r="I13" s="3">
        <f t="shared" si="6"/>
        <v>91.4</v>
      </c>
      <c r="J13" s="3"/>
    </row>
    <row r="14" spans="1:10">
      <c r="A14" s="4"/>
      <c r="B14">
        <v>60</v>
      </c>
      <c r="C14">
        <v>860</v>
      </c>
      <c r="D14">
        <v>40</v>
      </c>
      <c r="E14">
        <v>40</v>
      </c>
      <c r="F14">
        <v>341.672659</v>
      </c>
      <c r="G14" s="3">
        <f t="shared" si="4"/>
        <v>60</v>
      </c>
      <c r="H14" s="3">
        <f t="shared" si="5"/>
        <v>60</v>
      </c>
      <c r="I14" s="3">
        <f t="shared" si="6"/>
        <v>92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342.0032978</v>
      </c>
      <c r="G15" s="8">
        <f t="shared" si="7"/>
        <v>56.6</v>
      </c>
      <c r="H15" s="8">
        <f t="shared" si="7"/>
        <v>56.6</v>
      </c>
      <c r="I15" s="8">
        <f t="shared" si="7"/>
        <v>91.32</v>
      </c>
      <c r="J15" s="8">
        <f>2*G15*H15/(G15+H15)</f>
        <v>56.6</v>
      </c>
    </row>
    <row r="16" spans="1:6">
      <c r="A16" s="7"/>
      <c r="B16"/>
      <c r="C16"/>
      <c r="D16"/>
      <c r="E16"/>
      <c r="F16"/>
    </row>
    <row r="17" spans="1:10">
      <c r="A17" s="4" t="s">
        <v>10</v>
      </c>
      <c r="B17">
        <v>38</v>
      </c>
      <c r="C17">
        <v>838</v>
      </c>
      <c r="D17">
        <v>62</v>
      </c>
      <c r="E17">
        <v>62</v>
      </c>
      <c r="F17">
        <v>295.594215</v>
      </c>
      <c r="G17" s="3">
        <f t="shared" ref="G17:G21" si="8">(B17)/(B17+D17)*100</f>
        <v>38</v>
      </c>
      <c r="H17" s="3">
        <f t="shared" ref="H17:H21" si="9">(B17)/(B17+E17)*100</f>
        <v>38</v>
      </c>
      <c r="I17" s="3">
        <f t="shared" ref="I17:I21" si="10">(B17+C17)/SUM(B17:E17)*100</f>
        <v>87.6</v>
      </c>
      <c r="J17" s="3"/>
    </row>
    <row r="18" spans="1:10">
      <c r="A18" s="4"/>
      <c r="B18">
        <v>40</v>
      </c>
      <c r="C18">
        <v>840</v>
      </c>
      <c r="D18">
        <v>60</v>
      </c>
      <c r="E18">
        <v>60</v>
      </c>
      <c r="F18">
        <v>294.783115</v>
      </c>
      <c r="G18" s="3">
        <f t="shared" si="8"/>
        <v>40</v>
      </c>
      <c r="H18" s="3">
        <f t="shared" si="9"/>
        <v>40</v>
      </c>
      <c r="I18" s="3">
        <f t="shared" si="10"/>
        <v>88</v>
      </c>
      <c r="J18" s="3"/>
    </row>
    <row r="19" spans="1:10">
      <c r="A19" s="4"/>
      <c r="B19">
        <v>38</v>
      </c>
      <c r="C19">
        <v>838</v>
      </c>
      <c r="D19">
        <v>62</v>
      </c>
      <c r="E19">
        <v>62</v>
      </c>
      <c r="F19">
        <v>293.801785</v>
      </c>
      <c r="G19" s="3">
        <f t="shared" si="8"/>
        <v>38</v>
      </c>
      <c r="H19" s="3">
        <f t="shared" si="9"/>
        <v>38</v>
      </c>
      <c r="I19" s="3">
        <f t="shared" si="10"/>
        <v>87.6</v>
      </c>
      <c r="J19" s="3"/>
    </row>
    <row r="20" spans="1:10">
      <c r="A20" s="4"/>
      <c r="B20">
        <v>40</v>
      </c>
      <c r="C20">
        <v>840</v>
      </c>
      <c r="D20">
        <v>60</v>
      </c>
      <c r="E20">
        <v>60</v>
      </c>
      <c r="F20">
        <v>296.942234</v>
      </c>
      <c r="G20" s="3">
        <f t="shared" si="8"/>
        <v>40</v>
      </c>
      <c r="H20" s="3">
        <f t="shared" si="9"/>
        <v>40</v>
      </c>
      <c r="I20" s="3">
        <f t="shared" si="10"/>
        <v>88</v>
      </c>
      <c r="J20" s="3"/>
    </row>
    <row r="21" spans="1:10">
      <c r="A21" s="4"/>
      <c r="B21">
        <v>43</v>
      </c>
      <c r="C21">
        <v>843</v>
      </c>
      <c r="D21">
        <v>57</v>
      </c>
      <c r="E21">
        <v>57</v>
      </c>
      <c r="F21">
        <v>294.142008</v>
      </c>
      <c r="G21" s="3">
        <f t="shared" si="8"/>
        <v>43</v>
      </c>
      <c r="H21" s="3">
        <f t="shared" si="9"/>
        <v>43</v>
      </c>
      <c r="I21" s="3">
        <f t="shared" si="10"/>
        <v>88.6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295.0526714</v>
      </c>
      <c r="G22" s="8">
        <f t="shared" si="11"/>
        <v>39.8</v>
      </c>
      <c r="H22" s="8">
        <f t="shared" si="11"/>
        <v>39.8</v>
      </c>
      <c r="I22" s="8">
        <f t="shared" si="11"/>
        <v>87.96</v>
      </c>
      <c r="J22" s="8">
        <f>2*G22*H22/(G22+H22)</f>
        <v>39.8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38</v>
      </c>
      <c r="C24">
        <v>838</v>
      </c>
      <c r="D24">
        <v>62</v>
      </c>
      <c r="E24">
        <v>62</v>
      </c>
      <c r="F24">
        <v>304.929256</v>
      </c>
      <c r="G24" s="3">
        <f t="shared" ref="G24:G28" si="12">(B24)/(B24+D24)*100</f>
        <v>38</v>
      </c>
      <c r="H24" s="3">
        <f t="shared" ref="H24:H28" si="13">(B24)/(B24+E24)*100</f>
        <v>38</v>
      </c>
      <c r="I24" s="3">
        <f t="shared" ref="I24:I28" si="14">(B24+C24)/SUM(B24:E24)*100</f>
        <v>87.6</v>
      </c>
      <c r="J24" s="3"/>
    </row>
    <row r="25" spans="1:10">
      <c r="A25" s="4"/>
      <c r="B25">
        <v>40</v>
      </c>
      <c r="C25">
        <v>840</v>
      </c>
      <c r="D25">
        <v>60</v>
      </c>
      <c r="E25">
        <v>60</v>
      </c>
      <c r="F25">
        <v>302.395821</v>
      </c>
      <c r="G25" s="3">
        <f t="shared" si="12"/>
        <v>40</v>
      </c>
      <c r="H25" s="3">
        <f t="shared" si="13"/>
        <v>40</v>
      </c>
      <c r="I25" s="3">
        <f t="shared" si="14"/>
        <v>88</v>
      </c>
      <c r="J25" s="3"/>
    </row>
    <row r="26" spans="1:10">
      <c r="A26" s="4"/>
      <c r="B26">
        <v>38</v>
      </c>
      <c r="C26">
        <v>838</v>
      </c>
      <c r="D26">
        <v>62</v>
      </c>
      <c r="E26">
        <v>62</v>
      </c>
      <c r="F26">
        <v>301.9557</v>
      </c>
      <c r="G26" s="3">
        <f t="shared" si="12"/>
        <v>38</v>
      </c>
      <c r="H26" s="3">
        <f t="shared" si="13"/>
        <v>38</v>
      </c>
      <c r="I26" s="3">
        <f t="shared" si="14"/>
        <v>87.6</v>
      </c>
      <c r="J26" s="3"/>
    </row>
    <row r="27" spans="1:10">
      <c r="A27" s="4"/>
      <c r="B27">
        <v>40</v>
      </c>
      <c r="C27">
        <v>840</v>
      </c>
      <c r="D27">
        <v>60</v>
      </c>
      <c r="E27">
        <v>60</v>
      </c>
      <c r="F27">
        <v>301.395893</v>
      </c>
      <c r="G27" s="3">
        <f t="shared" si="12"/>
        <v>40</v>
      </c>
      <c r="H27" s="3">
        <f t="shared" si="13"/>
        <v>40</v>
      </c>
      <c r="I27" s="3">
        <f t="shared" si="14"/>
        <v>88</v>
      </c>
      <c r="J27" s="3"/>
    </row>
    <row r="28" spans="1:10">
      <c r="A28" s="4"/>
      <c r="B28">
        <v>43</v>
      </c>
      <c r="C28">
        <v>843</v>
      </c>
      <c r="D28">
        <v>57</v>
      </c>
      <c r="E28">
        <v>57</v>
      </c>
      <c r="F28">
        <v>301.904202</v>
      </c>
      <c r="G28" s="3">
        <f t="shared" si="12"/>
        <v>43</v>
      </c>
      <c r="H28" s="3">
        <f t="shared" si="13"/>
        <v>43</v>
      </c>
      <c r="I28" s="3">
        <f t="shared" si="14"/>
        <v>88.6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302.5161744</v>
      </c>
      <c r="G29" s="8">
        <f t="shared" si="15"/>
        <v>39.8</v>
      </c>
      <c r="H29" s="8">
        <f t="shared" si="15"/>
        <v>39.8</v>
      </c>
      <c r="I29" s="8">
        <f t="shared" si="15"/>
        <v>87.96</v>
      </c>
      <c r="J29" s="8">
        <f>2*G29*H29/(G29+H29)</f>
        <v>39.8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49</v>
      </c>
      <c r="C31">
        <v>849</v>
      </c>
      <c r="D31">
        <v>51</v>
      </c>
      <c r="E31">
        <v>51</v>
      </c>
      <c r="F31">
        <v>322.404623</v>
      </c>
      <c r="G31" s="3">
        <f t="shared" ref="G31:G35" si="16">(B31)/(B31+D31)*100</f>
        <v>49</v>
      </c>
      <c r="H31" s="3">
        <f t="shared" ref="H31:H35" si="17">(B31)/(B31+E31)*100</f>
        <v>49</v>
      </c>
      <c r="I31" s="3">
        <f t="shared" ref="I31:I35" si="18">(B31+C31)/SUM(B31:E31)*100</f>
        <v>89.8</v>
      </c>
      <c r="J31" s="3"/>
    </row>
    <row r="32" spans="1:10">
      <c r="A32" s="4"/>
      <c r="B32">
        <v>47</v>
      </c>
      <c r="C32">
        <v>847</v>
      </c>
      <c r="D32">
        <v>53</v>
      </c>
      <c r="E32">
        <v>53</v>
      </c>
      <c r="F32">
        <v>322.006941</v>
      </c>
      <c r="G32" s="3">
        <f t="shared" si="16"/>
        <v>47</v>
      </c>
      <c r="H32" s="3">
        <f t="shared" si="17"/>
        <v>47</v>
      </c>
      <c r="I32" s="3">
        <f t="shared" si="18"/>
        <v>89.4</v>
      </c>
      <c r="J32" s="3"/>
    </row>
    <row r="33" spans="1:10">
      <c r="A33" s="4"/>
      <c r="B33">
        <v>49</v>
      </c>
      <c r="C33">
        <v>849</v>
      </c>
      <c r="D33">
        <v>51</v>
      </c>
      <c r="E33">
        <v>51</v>
      </c>
      <c r="F33">
        <v>323.12727</v>
      </c>
      <c r="G33" s="3">
        <f t="shared" si="16"/>
        <v>49</v>
      </c>
      <c r="H33" s="3">
        <f t="shared" si="17"/>
        <v>49</v>
      </c>
      <c r="I33" s="3">
        <f t="shared" si="18"/>
        <v>89.8</v>
      </c>
      <c r="J33" s="3"/>
    </row>
    <row r="34" spans="1:10">
      <c r="A34" s="4"/>
      <c r="B34">
        <v>47</v>
      </c>
      <c r="C34">
        <v>847</v>
      </c>
      <c r="D34">
        <v>53</v>
      </c>
      <c r="E34">
        <v>53</v>
      </c>
      <c r="F34">
        <v>323.848486</v>
      </c>
      <c r="G34" s="3">
        <f t="shared" si="16"/>
        <v>47</v>
      </c>
      <c r="H34" s="3">
        <f t="shared" si="17"/>
        <v>47</v>
      </c>
      <c r="I34" s="3">
        <f t="shared" si="18"/>
        <v>89.4</v>
      </c>
      <c r="J34" s="3"/>
    </row>
    <row r="35" spans="1:10">
      <c r="A35" s="4"/>
      <c r="B35">
        <v>48</v>
      </c>
      <c r="C35">
        <v>848</v>
      </c>
      <c r="D35">
        <v>52</v>
      </c>
      <c r="E35">
        <v>52</v>
      </c>
      <c r="F35">
        <v>323.179483</v>
      </c>
      <c r="G35" s="3">
        <f t="shared" si="16"/>
        <v>48</v>
      </c>
      <c r="H35" s="3">
        <f t="shared" si="17"/>
        <v>48</v>
      </c>
      <c r="I35" s="3">
        <f t="shared" si="18"/>
        <v>89.6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322.9133606</v>
      </c>
      <c r="G36" s="8">
        <f t="shared" si="19"/>
        <v>48</v>
      </c>
      <c r="H36" s="8">
        <f t="shared" si="19"/>
        <v>48</v>
      </c>
      <c r="I36" s="8">
        <f t="shared" si="19"/>
        <v>89.6</v>
      </c>
      <c r="J36" s="8">
        <f>2*G36*H36/(G36+H36)</f>
        <v>48</v>
      </c>
    </row>
  </sheetData>
  <mergeCells count="5">
    <mergeCell ref="A3:A7"/>
    <mergeCell ref="A10:A14"/>
    <mergeCell ref="A17:A21"/>
    <mergeCell ref="A24:A28"/>
    <mergeCell ref="A31:A3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"/>
  <sheetViews>
    <sheetView workbookViewId="0">
      <selection activeCell="A36" sqref="A36:J36"/>
    </sheetView>
  </sheetViews>
  <sheetFormatPr defaultColWidth="9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94</v>
      </c>
      <c r="C3">
        <v>875</v>
      </c>
      <c r="D3">
        <v>25</v>
      </c>
      <c r="E3">
        <v>6</v>
      </c>
      <c r="F3">
        <v>337.395668</v>
      </c>
      <c r="G3" s="3">
        <f t="shared" ref="G3:G7" si="0">(B3)/(B3+D3)*100</f>
        <v>78.9915966386555</v>
      </c>
      <c r="H3" s="3">
        <f t="shared" ref="H3:H7" si="1">(B3)/(B3+E3)*100</f>
        <v>94</v>
      </c>
      <c r="I3" s="3">
        <f t="shared" ref="I3:I7" si="2">(B3+C3)/SUM(B3:E3)*100</f>
        <v>96.9</v>
      </c>
      <c r="J3" s="3"/>
    </row>
    <row r="4" spans="1:10">
      <c r="A4" s="4"/>
      <c r="B4">
        <v>92</v>
      </c>
      <c r="C4">
        <v>876</v>
      </c>
      <c r="D4">
        <v>24</v>
      </c>
      <c r="E4">
        <v>8</v>
      </c>
      <c r="F4">
        <v>338.479519</v>
      </c>
      <c r="G4" s="3">
        <f t="shared" si="0"/>
        <v>79.3103448275862</v>
      </c>
      <c r="H4" s="3">
        <f t="shared" si="1"/>
        <v>92</v>
      </c>
      <c r="I4" s="3">
        <f t="shared" si="2"/>
        <v>96.8</v>
      </c>
      <c r="J4" s="3"/>
    </row>
    <row r="5" spans="1:10">
      <c r="A5" s="4"/>
      <c r="B5">
        <v>93</v>
      </c>
      <c r="C5">
        <v>876</v>
      </c>
      <c r="D5">
        <v>24</v>
      </c>
      <c r="E5">
        <v>7</v>
      </c>
      <c r="F5">
        <v>336.547613</v>
      </c>
      <c r="G5" s="3">
        <f t="shared" si="0"/>
        <v>79.4871794871795</v>
      </c>
      <c r="H5" s="3">
        <f t="shared" si="1"/>
        <v>93</v>
      </c>
      <c r="I5" s="3">
        <f t="shared" si="2"/>
        <v>96.9</v>
      </c>
      <c r="J5" s="3"/>
    </row>
    <row r="6" spans="1:10">
      <c r="A6" s="4"/>
      <c r="B6">
        <v>95</v>
      </c>
      <c r="C6">
        <v>877</v>
      </c>
      <c r="D6">
        <v>23</v>
      </c>
      <c r="E6">
        <v>5</v>
      </c>
      <c r="F6">
        <v>339.037418</v>
      </c>
      <c r="G6" s="3">
        <f t="shared" si="0"/>
        <v>80.5084745762712</v>
      </c>
      <c r="H6" s="3">
        <f t="shared" si="1"/>
        <v>95</v>
      </c>
      <c r="I6" s="3">
        <f t="shared" si="2"/>
        <v>97.2</v>
      </c>
      <c r="J6" s="3"/>
    </row>
    <row r="7" spans="1:10">
      <c r="A7" s="4"/>
      <c r="B7">
        <v>91</v>
      </c>
      <c r="C7">
        <v>873</v>
      </c>
      <c r="D7">
        <v>27</v>
      </c>
      <c r="E7">
        <v>9</v>
      </c>
      <c r="F7">
        <v>337.049007</v>
      </c>
      <c r="G7" s="3">
        <f t="shared" si="0"/>
        <v>77.1186440677966</v>
      </c>
      <c r="H7" s="3">
        <f t="shared" si="1"/>
        <v>91</v>
      </c>
      <c r="I7" s="3">
        <f t="shared" si="2"/>
        <v>96.4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337.701845</v>
      </c>
      <c r="G8" s="8">
        <f t="shared" si="3"/>
        <v>79.0832479194978</v>
      </c>
      <c r="H8" s="8">
        <f t="shared" si="3"/>
        <v>93</v>
      </c>
      <c r="I8" s="8">
        <f t="shared" si="3"/>
        <v>96.84</v>
      </c>
      <c r="J8" s="8">
        <f>2*G8*H8/(G8+H8)</f>
        <v>85.4788847308823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95</v>
      </c>
      <c r="C10">
        <v>856</v>
      </c>
      <c r="D10">
        <v>44</v>
      </c>
      <c r="E10">
        <v>5</v>
      </c>
      <c r="F10">
        <v>365.23819</v>
      </c>
      <c r="G10" s="3">
        <f t="shared" ref="G10:G14" si="4">(B10)/(B10+D10)*100</f>
        <v>68.3453237410072</v>
      </c>
      <c r="H10" s="3">
        <f t="shared" ref="H10:H14" si="5">(B10)/(B10+E10)*100</f>
        <v>95</v>
      </c>
      <c r="I10" s="3">
        <f t="shared" ref="I10:I14" si="6">(B10+C10)/SUM(B10:E10)*100</f>
        <v>95.1</v>
      </c>
      <c r="J10" s="3"/>
    </row>
    <row r="11" spans="1:10">
      <c r="A11" s="4"/>
      <c r="B11">
        <v>91</v>
      </c>
      <c r="C11">
        <v>856</v>
      </c>
      <c r="D11">
        <v>44</v>
      </c>
      <c r="E11">
        <v>9</v>
      </c>
      <c r="F11">
        <v>363.066673</v>
      </c>
      <c r="G11" s="3">
        <f t="shared" si="4"/>
        <v>67.4074074074074</v>
      </c>
      <c r="H11" s="3">
        <f t="shared" si="5"/>
        <v>91</v>
      </c>
      <c r="I11" s="3">
        <f t="shared" si="6"/>
        <v>94.7</v>
      </c>
      <c r="J11" s="3"/>
    </row>
    <row r="12" spans="1:10">
      <c r="A12" s="4"/>
      <c r="B12">
        <v>94</v>
      </c>
      <c r="C12">
        <v>857</v>
      </c>
      <c r="D12">
        <v>43</v>
      </c>
      <c r="E12">
        <v>6</v>
      </c>
      <c r="F12">
        <v>362.965345</v>
      </c>
      <c r="G12" s="3">
        <f t="shared" si="4"/>
        <v>68.6131386861314</v>
      </c>
      <c r="H12" s="3">
        <f t="shared" si="5"/>
        <v>94</v>
      </c>
      <c r="I12" s="3">
        <f t="shared" si="6"/>
        <v>95.1</v>
      </c>
      <c r="J12" s="3"/>
    </row>
    <row r="13" spans="1:10">
      <c r="A13" s="4"/>
      <c r="B13">
        <v>91</v>
      </c>
      <c r="C13">
        <v>859</v>
      </c>
      <c r="D13">
        <v>41</v>
      </c>
      <c r="E13">
        <v>9</v>
      </c>
      <c r="F13">
        <v>362.168789</v>
      </c>
      <c r="G13" s="3">
        <f t="shared" si="4"/>
        <v>68.9393939393939</v>
      </c>
      <c r="H13" s="3">
        <f t="shared" si="5"/>
        <v>91</v>
      </c>
      <c r="I13" s="3">
        <f t="shared" si="6"/>
        <v>95</v>
      </c>
      <c r="J13" s="3"/>
    </row>
    <row r="14" spans="1:10">
      <c r="A14" s="4"/>
      <c r="B14">
        <v>93</v>
      </c>
      <c r="C14">
        <v>858</v>
      </c>
      <c r="D14">
        <v>42</v>
      </c>
      <c r="E14">
        <v>7</v>
      </c>
      <c r="F14">
        <v>365.769863</v>
      </c>
      <c r="G14" s="3">
        <f t="shared" si="4"/>
        <v>68.8888888888889</v>
      </c>
      <c r="H14" s="3">
        <f t="shared" si="5"/>
        <v>93</v>
      </c>
      <c r="I14" s="3">
        <f t="shared" si="6"/>
        <v>95.1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363.841772</v>
      </c>
      <c r="G15" s="8">
        <f t="shared" si="7"/>
        <v>68.4388305325658</v>
      </c>
      <c r="H15" s="8">
        <f t="shared" si="7"/>
        <v>92.8</v>
      </c>
      <c r="I15" s="8">
        <f t="shared" si="7"/>
        <v>95</v>
      </c>
      <c r="J15" s="8">
        <f>2*G15*H15/(G15+H15)</f>
        <v>78.7790813471492</v>
      </c>
    </row>
    <row r="16" spans="1:6">
      <c r="A16" s="7"/>
      <c r="B16"/>
      <c r="C16"/>
      <c r="D16"/>
      <c r="E16"/>
      <c r="F16"/>
    </row>
    <row r="17" spans="1:10">
      <c r="A17" s="4" t="s">
        <v>10</v>
      </c>
      <c r="B17">
        <v>92</v>
      </c>
      <c r="C17">
        <v>837</v>
      </c>
      <c r="D17">
        <v>63</v>
      </c>
      <c r="E17">
        <v>8</v>
      </c>
      <c r="F17">
        <v>333.269119</v>
      </c>
      <c r="G17" s="3">
        <f t="shared" ref="G17:G21" si="8">(B17)/(B17+D17)*100</f>
        <v>59.3548387096774</v>
      </c>
      <c r="H17" s="3">
        <f t="shared" ref="H17:H21" si="9">(B17)/(B17+E17)*100</f>
        <v>92</v>
      </c>
      <c r="I17" s="3">
        <f t="shared" ref="I17:I21" si="10">(B17+C17)/SUM(B17:E17)*100</f>
        <v>92.9</v>
      </c>
      <c r="J17" s="3"/>
    </row>
    <row r="18" spans="1:10">
      <c r="A18" s="4"/>
      <c r="B18">
        <v>89</v>
      </c>
      <c r="C18">
        <v>837</v>
      </c>
      <c r="D18">
        <v>63</v>
      </c>
      <c r="E18">
        <v>11</v>
      </c>
      <c r="F18">
        <v>332.779169</v>
      </c>
      <c r="G18" s="3">
        <f t="shared" si="8"/>
        <v>58.5526315789474</v>
      </c>
      <c r="H18" s="3">
        <f t="shared" si="9"/>
        <v>89</v>
      </c>
      <c r="I18" s="3">
        <f t="shared" si="10"/>
        <v>92.6</v>
      </c>
      <c r="J18" s="3"/>
    </row>
    <row r="19" spans="1:10">
      <c r="A19" s="4"/>
      <c r="B19">
        <v>89</v>
      </c>
      <c r="C19">
        <v>842</v>
      </c>
      <c r="D19">
        <v>58</v>
      </c>
      <c r="E19">
        <v>11</v>
      </c>
      <c r="F19">
        <v>334.517479</v>
      </c>
      <c r="G19" s="3">
        <f t="shared" si="8"/>
        <v>60.5442176870748</v>
      </c>
      <c r="H19" s="3">
        <f t="shared" si="9"/>
        <v>89</v>
      </c>
      <c r="I19" s="3">
        <f t="shared" si="10"/>
        <v>93.1</v>
      </c>
      <c r="J19" s="3"/>
    </row>
    <row r="20" spans="1:10">
      <c r="A20" s="4"/>
      <c r="B20">
        <v>91</v>
      </c>
      <c r="C20">
        <v>841</v>
      </c>
      <c r="D20">
        <v>59</v>
      </c>
      <c r="E20">
        <v>9</v>
      </c>
      <c r="F20">
        <v>333.82678</v>
      </c>
      <c r="G20" s="3">
        <f t="shared" si="8"/>
        <v>60.6666666666667</v>
      </c>
      <c r="H20" s="3">
        <f t="shared" si="9"/>
        <v>91</v>
      </c>
      <c r="I20" s="3">
        <f t="shared" si="10"/>
        <v>93.2</v>
      </c>
      <c r="J20" s="3"/>
    </row>
    <row r="21" spans="1:10">
      <c r="A21" s="4"/>
      <c r="B21">
        <v>93</v>
      </c>
      <c r="C21">
        <v>840</v>
      </c>
      <c r="D21">
        <v>60</v>
      </c>
      <c r="E21">
        <v>7</v>
      </c>
      <c r="F21">
        <v>331.925869</v>
      </c>
      <c r="G21" s="3">
        <f t="shared" si="8"/>
        <v>60.7843137254902</v>
      </c>
      <c r="H21" s="3">
        <f t="shared" si="9"/>
        <v>93</v>
      </c>
      <c r="I21" s="3">
        <f t="shared" si="10"/>
        <v>93.3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333.2636832</v>
      </c>
      <c r="G22" s="8">
        <f t="shared" si="11"/>
        <v>59.9805336735713</v>
      </c>
      <c r="H22" s="8">
        <f t="shared" si="11"/>
        <v>90.8</v>
      </c>
      <c r="I22" s="8">
        <f t="shared" si="11"/>
        <v>93.02</v>
      </c>
      <c r="J22" s="8">
        <f>2*G22*H22/(G22+H22)</f>
        <v>72.2405250183152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93</v>
      </c>
      <c r="C24">
        <v>829</v>
      </c>
      <c r="D24">
        <v>71</v>
      </c>
      <c r="E24">
        <v>7</v>
      </c>
      <c r="F24">
        <v>339.197397</v>
      </c>
      <c r="G24" s="3">
        <f t="shared" ref="G24:G28" si="12">(B24)/(B24+D24)*100</f>
        <v>56.7073170731707</v>
      </c>
      <c r="H24" s="3">
        <f t="shared" ref="H24:H28" si="13">(B24)/(B24+E24)*100</f>
        <v>93</v>
      </c>
      <c r="I24" s="3">
        <f t="shared" ref="I24:I28" si="14">(B24+C24)/SUM(B24:E24)*100</f>
        <v>92.2</v>
      </c>
      <c r="J24" s="3"/>
    </row>
    <row r="25" spans="1:10">
      <c r="A25" s="4"/>
      <c r="B25">
        <v>91</v>
      </c>
      <c r="C25">
        <v>829</v>
      </c>
      <c r="D25">
        <v>71</v>
      </c>
      <c r="E25">
        <v>9</v>
      </c>
      <c r="F25">
        <v>336.78627</v>
      </c>
      <c r="G25" s="3">
        <f t="shared" si="12"/>
        <v>56.1728395061728</v>
      </c>
      <c r="H25" s="3">
        <f t="shared" si="13"/>
        <v>91</v>
      </c>
      <c r="I25" s="3">
        <f t="shared" si="14"/>
        <v>92</v>
      </c>
      <c r="J25" s="3"/>
    </row>
    <row r="26" spans="1:10">
      <c r="A26" s="4"/>
      <c r="B26">
        <v>90</v>
      </c>
      <c r="C26">
        <v>834</v>
      </c>
      <c r="D26">
        <v>66</v>
      </c>
      <c r="E26">
        <v>10</v>
      </c>
      <c r="F26">
        <v>337.76474</v>
      </c>
      <c r="G26" s="3">
        <f t="shared" si="12"/>
        <v>57.6923076923077</v>
      </c>
      <c r="H26" s="3">
        <f t="shared" si="13"/>
        <v>90</v>
      </c>
      <c r="I26" s="3">
        <f t="shared" si="14"/>
        <v>92.4</v>
      </c>
      <c r="J26" s="3"/>
    </row>
    <row r="27" spans="1:10">
      <c r="A27" s="4"/>
      <c r="B27">
        <v>92</v>
      </c>
      <c r="C27">
        <v>835</v>
      </c>
      <c r="D27">
        <v>65</v>
      </c>
      <c r="E27">
        <v>8</v>
      </c>
      <c r="F27">
        <v>337.743044</v>
      </c>
      <c r="G27" s="3">
        <f t="shared" si="12"/>
        <v>58.5987261146497</v>
      </c>
      <c r="H27" s="3">
        <f t="shared" si="13"/>
        <v>92</v>
      </c>
      <c r="I27" s="3">
        <f t="shared" si="14"/>
        <v>92.7</v>
      </c>
      <c r="J27" s="3"/>
    </row>
    <row r="28" spans="1:10">
      <c r="A28" s="4"/>
      <c r="B28">
        <v>93</v>
      </c>
      <c r="C28">
        <v>833</v>
      </c>
      <c r="D28">
        <v>67</v>
      </c>
      <c r="E28">
        <v>7</v>
      </c>
      <c r="F28">
        <v>338.463545</v>
      </c>
      <c r="G28" s="3">
        <f t="shared" si="12"/>
        <v>58.125</v>
      </c>
      <c r="H28" s="3">
        <f t="shared" si="13"/>
        <v>93</v>
      </c>
      <c r="I28" s="3">
        <f t="shared" si="14"/>
        <v>92.6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337.9909992</v>
      </c>
      <c r="G29" s="8">
        <f t="shared" si="15"/>
        <v>57.4592380772602</v>
      </c>
      <c r="H29" s="8">
        <f t="shared" si="15"/>
        <v>91.8</v>
      </c>
      <c r="I29" s="8">
        <f t="shared" si="15"/>
        <v>92.38</v>
      </c>
      <c r="J29" s="8">
        <f>2*G29*H29/(G29+H29)</f>
        <v>70.6791502280367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89</v>
      </c>
      <c r="C31">
        <v>756</v>
      </c>
      <c r="D31">
        <v>144</v>
      </c>
      <c r="E31">
        <v>11</v>
      </c>
      <c r="F31">
        <v>347.760677</v>
      </c>
      <c r="G31" s="3">
        <f t="shared" ref="G31:G35" si="16">(B31)/(B31+D31)*100</f>
        <v>38.1974248927039</v>
      </c>
      <c r="H31" s="3">
        <f t="shared" ref="H31:H35" si="17">(B31)/(B31+E31)*100</f>
        <v>89</v>
      </c>
      <c r="I31" s="3">
        <f t="shared" ref="I31:I35" si="18">(B31+C31)/SUM(B31:E31)*100</f>
        <v>84.5</v>
      </c>
      <c r="J31" s="3"/>
    </row>
    <row r="32" spans="1:10">
      <c r="A32" s="4"/>
      <c r="B32">
        <v>84</v>
      </c>
      <c r="C32">
        <v>759</v>
      </c>
      <c r="D32">
        <v>141</v>
      </c>
      <c r="E32">
        <v>16</v>
      </c>
      <c r="F32">
        <v>347.749472</v>
      </c>
      <c r="G32" s="3">
        <f t="shared" si="16"/>
        <v>37.3333333333333</v>
      </c>
      <c r="H32" s="3">
        <f t="shared" si="17"/>
        <v>84</v>
      </c>
      <c r="I32" s="3">
        <f t="shared" si="18"/>
        <v>84.3</v>
      </c>
      <c r="J32" s="3"/>
    </row>
    <row r="33" spans="1:10">
      <c r="A33" s="4"/>
      <c r="B33">
        <v>85</v>
      </c>
      <c r="C33">
        <v>766</v>
      </c>
      <c r="D33">
        <v>134</v>
      </c>
      <c r="E33">
        <v>15</v>
      </c>
      <c r="F33">
        <v>346.336603</v>
      </c>
      <c r="G33" s="3">
        <f t="shared" si="16"/>
        <v>38.8127853881278</v>
      </c>
      <c r="H33" s="3">
        <f t="shared" si="17"/>
        <v>85</v>
      </c>
      <c r="I33" s="3">
        <f t="shared" si="18"/>
        <v>85.1</v>
      </c>
      <c r="J33" s="3"/>
    </row>
    <row r="34" spans="1:10">
      <c r="A34" s="4"/>
      <c r="B34">
        <v>88</v>
      </c>
      <c r="C34">
        <v>761</v>
      </c>
      <c r="D34">
        <v>139</v>
      </c>
      <c r="E34">
        <v>12</v>
      </c>
      <c r="F34">
        <v>346.613169</v>
      </c>
      <c r="G34" s="3">
        <f t="shared" si="16"/>
        <v>38.7665198237885</v>
      </c>
      <c r="H34" s="3">
        <f t="shared" si="17"/>
        <v>88</v>
      </c>
      <c r="I34" s="3">
        <f t="shared" si="18"/>
        <v>84.9</v>
      </c>
      <c r="J34" s="3"/>
    </row>
    <row r="35" spans="1:10">
      <c r="A35" s="4"/>
      <c r="B35">
        <v>90</v>
      </c>
      <c r="C35">
        <v>761</v>
      </c>
      <c r="D35">
        <v>139</v>
      </c>
      <c r="E35">
        <v>10</v>
      </c>
      <c r="F35">
        <v>346.86017</v>
      </c>
      <c r="G35" s="3">
        <f t="shared" si="16"/>
        <v>39.3013100436681</v>
      </c>
      <c r="H35" s="3">
        <f t="shared" si="17"/>
        <v>90</v>
      </c>
      <c r="I35" s="3">
        <f t="shared" si="18"/>
        <v>85.1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347.0640182</v>
      </c>
      <c r="G36" s="8">
        <f t="shared" si="19"/>
        <v>38.4822746963243</v>
      </c>
      <c r="H36" s="8">
        <f t="shared" si="19"/>
        <v>87.2</v>
      </c>
      <c r="I36" s="8">
        <f t="shared" si="19"/>
        <v>84.78</v>
      </c>
      <c r="J36" s="8">
        <f>2*G36*H36/(G36+H36)</f>
        <v>53.3990073242623</v>
      </c>
    </row>
  </sheetData>
  <mergeCells count="5">
    <mergeCell ref="A3:A7"/>
    <mergeCell ref="A10:A14"/>
    <mergeCell ref="A17:A21"/>
    <mergeCell ref="A24:A28"/>
    <mergeCell ref="A31:A3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"/>
  <sheetViews>
    <sheetView workbookViewId="0">
      <selection activeCell="A36" sqref="A36:J36"/>
    </sheetView>
  </sheetViews>
  <sheetFormatPr defaultColWidth="8.8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92</v>
      </c>
      <c r="C3">
        <v>889</v>
      </c>
      <c r="D3">
        <v>11</v>
      </c>
      <c r="E3">
        <v>8</v>
      </c>
      <c r="F3">
        <v>335.767984</v>
      </c>
      <c r="G3" s="3">
        <f t="shared" ref="G3:G7" si="0">(B3)/(B3+D3)*100</f>
        <v>89.3203883495146</v>
      </c>
      <c r="H3" s="3">
        <f t="shared" ref="H3:H7" si="1">(B3)/(B3+E3)*100</f>
        <v>92</v>
      </c>
      <c r="I3" s="3">
        <f t="shared" ref="I3:I7" si="2">(B3+C3)/SUM(B3:E3)*100</f>
        <v>98.1</v>
      </c>
      <c r="J3" s="3"/>
    </row>
    <row r="4" spans="1:10">
      <c r="A4" s="4"/>
      <c r="B4">
        <v>90</v>
      </c>
      <c r="C4">
        <v>892</v>
      </c>
      <c r="D4">
        <v>8</v>
      </c>
      <c r="E4">
        <v>10</v>
      </c>
      <c r="F4">
        <v>335.960627</v>
      </c>
      <c r="G4" s="3">
        <f t="shared" si="0"/>
        <v>91.8367346938776</v>
      </c>
      <c r="H4" s="3">
        <f t="shared" si="1"/>
        <v>90</v>
      </c>
      <c r="I4" s="3">
        <f t="shared" si="2"/>
        <v>98.2</v>
      </c>
      <c r="J4" s="3"/>
    </row>
    <row r="5" spans="1:10">
      <c r="A5" s="4"/>
      <c r="B5">
        <v>93</v>
      </c>
      <c r="C5">
        <v>892</v>
      </c>
      <c r="D5">
        <v>8</v>
      </c>
      <c r="E5">
        <v>7</v>
      </c>
      <c r="F5">
        <v>335.827827</v>
      </c>
      <c r="G5" s="3">
        <f t="shared" si="0"/>
        <v>92.0792079207921</v>
      </c>
      <c r="H5" s="3">
        <f t="shared" si="1"/>
        <v>93</v>
      </c>
      <c r="I5" s="3">
        <f t="shared" si="2"/>
        <v>98.5</v>
      </c>
      <c r="J5" s="3"/>
    </row>
    <row r="6" spans="1:10">
      <c r="A6" s="4"/>
      <c r="B6">
        <v>94</v>
      </c>
      <c r="C6">
        <v>891</v>
      </c>
      <c r="D6">
        <v>9</v>
      </c>
      <c r="E6">
        <v>6</v>
      </c>
      <c r="F6">
        <v>336.054802</v>
      </c>
      <c r="G6" s="3">
        <f t="shared" si="0"/>
        <v>91.2621359223301</v>
      </c>
      <c r="H6" s="3">
        <f t="shared" si="1"/>
        <v>94</v>
      </c>
      <c r="I6" s="3">
        <f t="shared" si="2"/>
        <v>98.5</v>
      </c>
      <c r="J6" s="3"/>
    </row>
    <row r="7" spans="1:10">
      <c r="A7" s="4"/>
      <c r="B7">
        <v>88</v>
      </c>
      <c r="C7">
        <v>891</v>
      </c>
      <c r="D7">
        <v>9</v>
      </c>
      <c r="E7">
        <v>12</v>
      </c>
      <c r="F7">
        <v>335.474014</v>
      </c>
      <c r="G7" s="3">
        <f t="shared" si="0"/>
        <v>90.7216494845361</v>
      </c>
      <c r="H7" s="3">
        <f t="shared" si="1"/>
        <v>88</v>
      </c>
      <c r="I7" s="3">
        <f t="shared" si="2"/>
        <v>97.9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335.8170508</v>
      </c>
      <c r="G8" s="8">
        <f t="shared" si="3"/>
        <v>91.0440232742101</v>
      </c>
      <c r="H8" s="8">
        <f t="shared" si="3"/>
        <v>91.4</v>
      </c>
      <c r="I8" s="8">
        <f t="shared" si="3"/>
        <v>98.24</v>
      </c>
      <c r="J8" s="8">
        <f>2*G8*H8/(G8+H8)</f>
        <v>91.2216643540671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88</v>
      </c>
      <c r="C10">
        <v>889</v>
      </c>
      <c r="D10">
        <v>11</v>
      </c>
      <c r="E10">
        <v>12</v>
      </c>
      <c r="F10">
        <v>363.89327</v>
      </c>
      <c r="G10" s="3">
        <f t="shared" ref="G10:G14" si="4">(B10)/(B10+D10)*100</f>
        <v>88.8888888888889</v>
      </c>
      <c r="H10" s="3">
        <f t="shared" ref="H10:H14" si="5">(B10)/(B10+E10)*100</f>
        <v>88</v>
      </c>
      <c r="I10" s="3">
        <f t="shared" ref="I10:I14" si="6">(B10+C10)/SUM(B10:E10)*100</f>
        <v>97.7</v>
      </c>
      <c r="J10" s="3"/>
    </row>
    <row r="11" spans="1:10">
      <c r="A11" s="4"/>
      <c r="B11">
        <v>82</v>
      </c>
      <c r="C11">
        <v>890</v>
      </c>
      <c r="D11">
        <v>10</v>
      </c>
      <c r="E11">
        <v>18</v>
      </c>
      <c r="F11">
        <v>364.20989</v>
      </c>
      <c r="G11" s="3">
        <f t="shared" si="4"/>
        <v>89.1304347826087</v>
      </c>
      <c r="H11" s="3">
        <f t="shared" si="5"/>
        <v>82</v>
      </c>
      <c r="I11" s="3">
        <f t="shared" si="6"/>
        <v>97.2</v>
      </c>
      <c r="J11" s="3"/>
    </row>
    <row r="12" spans="1:10">
      <c r="A12" s="4"/>
      <c r="B12">
        <v>87</v>
      </c>
      <c r="C12">
        <v>891</v>
      </c>
      <c r="D12">
        <v>9</v>
      </c>
      <c r="E12">
        <v>13</v>
      </c>
      <c r="F12">
        <v>363.242626</v>
      </c>
      <c r="G12" s="3">
        <f t="shared" si="4"/>
        <v>90.625</v>
      </c>
      <c r="H12" s="3">
        <f t="shared" si="5"/>
        <v>87</v>
      </c>
      <c r="I12" s="3">
        <f t="shared" si="6"/>
        <v>97.8</v>
      </c>
      <c r="J12" s="3"/>
    </row>
    <row r="13" spans="1:10">
      <c r="A13" s="4"/>
      <c r="B13">
        <v>87</v>
      </c>
      <c r="C13">
        <v>890</v>
      </c>
      <c r="D13">
        <v>10</v>
      </c>
      <c r="E13">
        <v>13</v>
      </c>
      <c r="F13">
        <v>363.616467</v>
      </c>
      <c r="G13" s="3">
        <f t="shared" si="4"/>
        <v>89.6907216494845</v>
      </c>
      <c r="H13" s="3">
        <f t="shared" si="5"/>
        <v>87</v>
      </c>
      <c r="I13" s="3">
        <f t="shared" si="6"/>
        <v>97.7</v>
      </c>
      <c r="J13" s="3"/>
    </row>
    <row r="14" spans="1:10">
      <c r="A14" s="4"/>
      <c r="B14">
        <v>92</v>
      </c>
      <c r="C14">
        <v>890</v>
      </c>
      <c r="D14">
        <v>10</v>
      </c>
      <c r="E14">
        <v>8</v>
      </c>
      <c r="F14">
        <v>364.388466</v>
      </c>
      <c r="G14" s="3">
        <f t="shared" si="4"/>
        <v>90.1960784313726</v>
      </c>
      <c r="H14" s="3">
        <f t="shared" si="5"/>
        <v>92</v>
      </c>
      <c r="I14" s="3">
        <f t="shared" si="6"/>
        <v>98.2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363.8701438</v>
      </c>
      <c r="G15" s="8">
        <f t="shared" si="7"/>
        <v>89.7062247504709</v>
      </c>
      <c r="H15" s="8">
        <f t="shared" si="7"/>
        <v>87.2</v>
      </c>
      <c r="I15" s="8">
        <f t="shared" si="7"/>
        <v>97.72</v>
      </c>
      <c r="J15" s="8">
        <f>2*G15*H15/(G15+H15)</f>
        <v>88.4353595728433</v>
      </c>
    </row>
    <row r="16" spans="1:6">
      <c r="A16" s="7"/>
      <c r="B16"/>
      <c r="C16"/>
      <c r="D16"/>
      <c r="E16"/>
      <c r="F16"/>
    </row>
    <row r="17" spans="1:10">
      <c r="A17" s="4" t="s">
        <v>10</v>
      </c>
      <c r="B17">
        <v>81</v>
      </c>
      <c r="C17">
        <v>884</v>
      </c>
      <c r="D17">
        <v>16</v>
      </c>
      <c r="E17">
        <v>19</v>
      </c>
      <c r="F17">
        <v>334.549427</v>
      </c>
      <c r="G17" s="3">
        <f t="shared" ref="G17:G21" si="8">(B17)/(B17+D17)*100</f>
        <v>83.5051546391753</v>
      </c>
      <c r="H17" s="3">
        <f t="shared" ref="H17:H21" si="9">(B17)/(B17+E17)*100</f>
        <v>81</v>
      </c>
      <c r="I17" s="3">
        <f t="shared" ref="I17:I21" si="10">(B17+C17)/SUM(B17:E17)*100</f>
        <v>96.5</v>
      </c>
      <c r="J17" s="3"/>
    </row>
    <row r="18" spans="1:10">
      <c r="A18" s="4"/>
      <c r="B18">
        <v>75</v>
      </c>
      <c r="C18">
        <v>884</v>
      </c>
      <c r="D18">
        <v>16</v>
      </c>
      <c r="E18">
        <v>25</v>
      </c>
      <c r="F18">
        <v>331.39348</v>
      </c>
      <c r="G18" s="3">
        <f t="shared" si="8"/>
        <v>82.4175824175824</v>
      </c>
      <c r="H18" s="3">
        <f t="shared" si="9"/>
        <v>75</v>
      </c>
      <c r="I18" s="3">
        <f t="shared" si="10"/>
        <v>95.9</v>
      </c>
      <c r="J18" s="3"/>
    </row>
    <row r="19" spans="1:10">
      <c r="A19" s="4"/>
      <c r="B19">
        <v>83</v>
      </c>
      <c r="C19">
        <v>885</v>
      </c>
      <c r="D19">
        <v>15</v>
      </c>
      <c r="E19">
        <v>17</v>
      </c>
      <c r="F19">
        <v>330.551386</v>
      </c>
      <c r="G19" s="3">
        <f t="shared" si="8"/>
        <v>84.6938775510204</v>
      </c>
      <c r="H19" s="3">
        <f t="shared" si="9"/>
        <v>83</v>
      </c>
      <c r="I19" s="3">
        <f t="shared" si="10"/>
        <v>96.8</v>
      </c>
      <c r="J19" s="3"/>
    </row>
    <row r="20" spans="1:10">
      <c r="A20" s="4"/>
      <c r="B20">
        <v>82</v>
      </c>
      <c r="C20">
        <v>886</v>
      </c>
      <c r="D20">
        <v>14</v>
      </c>
      <c r="E20">
        <v>18</v>
      </c>
      <c r="F20">
        <v>332.270861</v>
      </c>
      <c r="G20" s="3">
        <f t="shared" si="8"/>
        <v>85.4166666666667</v>
      </c>
      <c r="H20" s="3">
        <f t="shared" si="9"/>
        <v>82</v>
      </c>
      <c r="I20" s="3">
        <f t="shared" si="10"/>
        <v>96.8</v>
      </c>
      <c r="J20" s="3"/>
    </row>
    <row r="21" spans="1:10">
      <c r="A21" s="4"/>
      <c r="B21">
        <v>85</v>
      </c>
      <c r="C21">
        <v>885</v>
      </c>
      <c r="D21">
        <v>15</v>
      </c>
      <c r="E21">
        <v>15</v>
      </c>
      <c r="F21">
        <v>332.372665</v>
      </c>
      <c r="G21" s="3">
        <f t="shared" si="8"/>
        <v>85</v>
      </c>
      <c r="H21" s="3">
        <f t="shared" si="9"/>
        <v>85</v>
      </c>
      <c r="I21" s="3">
        <f t="shared" si="10"/>
        <v>97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332.2275638</v>
      </c>
      <c r="G22" s="8">
        <f t="shared" si="11"/>
        <v>84.206656254889</v>
      </c>
      <c r="H22" s="8">
        <f t="shared" si="11"/>
        <v>81.2</v>
      </c>
      <c r="I22" s="8">
        <f t="shared" si="11"/>
        <v>96.6</v>
      </c>
      <c r="J22" s="8">
        <f>2*G22*H22/(G22+H22)</f>
        <v>82.6760015916214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78</v>
      </c>
      <c r="C24">
        <v>887</v>
      </c>
      <c r="D24">
        <v>13</v>
      </c>
      <c r="E24">
        <v>22</v>
      </c>
      <c r="F24">
        <v>336.663246</v>
      </c>
      <c r="G24" s="3">
        <f t="shared" ref="G24:G28" si="12">(B24)/(B24+D24)*100</f>
        <v>85.7142857142857</v>
      </c>
      <c r="H24" s="3">
        <f t="shared" ref="H24:H28" si="13">(B24)/(B24+E24)*100</f>
        <v>78</v>
      </c>
      <c r="I24" s="3">
        <f t="shared" ref="I24:I28" si="14">(B24+C24)/SUM(B24:E24)*100</f>
        <v>96.5</v>
      </c>
      <c r="J24" s="3"/>
    </row>
    <row r="25" spans="1:10">
      <c r="A25" s="4"/>
      <c r="B25">
        <v>74</v>
      </c>
      <c r="C25">
        <v>887</v>
      </c>
      <c r="D25">
        <v>13</v>
      </c>
      <c r="E25">
        <v>26</v>
      </c>
      <c r="F25">
        <v>337.313414</v>
      </c>
      <c r="G25" s="3">
        <f t="shared" si="12"/>
        <v>85.0574712643678</v>
      </c>
      <c r="H25" s="3">
        <f t="shared" si="13"/>
        <v>74</v>
      </c>
      <c r="I25" s="3">
        <f t="shared" si="14"/>
        <v>96.1</v>
      </c>
      <c r="J25" s="3"/>
    </row>
    <row r="26" spans="1:10">
      <c r="A26" s="4"/>
      <c r="B26">
        <v>83</v>
      </c>
      <c r="C26">
        <v>888</v>
      </c>
      <c r="D26">
        <v>12</v>
      </c>
      <c r="E26">
        <v>17</v>
      </c>
      <c r="F26">
        <v>338.356495</v>
      </c>
      <c r="G26" s="3">
        <f t="shared" si="12"/>
        <v>87.3684210526316</v>
      </c>
      <c r="H26" s="3">
        <f t="shared" si="13"/>
        <v>83</v>
      </c>
      <c r="I26" s="3">
        <f t="shared" si="14"/>
        <v>97.1</v>
      </c>
      <c r="J26" s="3"/>
    </row>
    <row r="27" spans="1:10">
      <c r="A27" s="4"/>
      <c r="B27">
        <v>81</v>
      </c>
      <c r="C27">
        <v>887</v>
      </c>
      <c r="D27">
        <v>13</v>
      </c>
      <c r="E27">
        <v>19</v>
      </c>
      <c r="F27">
        <v>338.44924</v>
      </c>
      <c r="G27" s="3">
        <f t="shared" si="12"/>
        <v>86.1702127659574</v>
      </c>
      <c r="H27" s="3">
        <f t="shared" si="13"/>
        <v>81</v>
      </c>
      <c r="I27" s="3">
        <f t="shared" si="14"/>
        <v>96.8</v>
      </c>
      <c r="J27" s="3"/>
    </row>
    <row r="28" spans="1:10">
      <c r="A28" s="4"/>
      <c r="B28">
        <v>83</v>
      </c>
      <c r="C28">
        <v>887</v>
      </c>
      <c r="D28">
        <v>13</v>
      </c>
      <c r="E28">
        <v>17</v>
      </c>
      <c r="F28">
        <v>338.25779</v>
      </c>
      <c r="G28" s="3">
        <f t="shared" si="12"/>
        <v>86.4583333333333</v>
      </c>
      <c r="H28" s="3">
        <f t="shared" si="13"/>
        <v>83</v>
      </c>
      <c r="I28" s="3">
        <f t="shared" si="14"/>
        <v>97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337.808037</v>
      </c>
      <c r="G29" s="8">
        <f t="shared" si="15"/>
        <v>86.1537448261152</v>
      </c>
      <c r="H29" s="8">
        <f t="shared" si="15"/>
        <v>79.8</v>
      </c>
      <c r="I29" s="8">
        <f t="shared" si="15"/>
        <v>96.7</v>
      </c>
      <c r="J29" s="8">
        <f>2*G29*H29/(G29+H29)</f>
        <v>82.8552419148797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51</v>
      </c>
      <c r="C31">
        <v>872</v>
      </c>
      <c r="D31">
        <v>28</v>
      </c>
      <c r="E31">
        <v>49</v>
      </c>
      <c r="F31">
        <v>346.324682</v>
      </c>
      <c r="G31" s="3">
        <f t="shared" ref="G31:G35" si="16">(B31)/(B31+D31)*100</f>
        <v>64.5569620253165</v>
      </c>
      <c r="H31" s="3">
        <f t="shared" ref="H31:H35" si="17">(B31)/(B31+E31)*100</f>
        <v>51</v>
      </c>
      <c r="I31" s="3">
        <f t="shared" ref="I31:I35" si="18">(B31+C31)/SUM(B31:E31)*100</f>
        <v>92.3</v>
      </c>
      <c r="J31" s="3"/>
    </row>
    <row r="32" spans="1:10">
      <c r="A32" s="4"/>
      <c r="B32">
        <v>52</v>
      </c>
      <c r="C32">
        <v>877</v>
      </c>
      <c r="D32">
        <v>23</v>
      </c>
      <c r="E32">
        <v>48</v>
      </c>
      <c r="F32">
        <v>345.911741</v>
      </c>
      <c r="G32" s="3">
        <f t="shared" si="16"/>
        <v>69.3333333333333</v>
      </c>
      <c r="H32" s="3">
        <f t="shared" si="17"/>
        <v>52</v>
      </c>
      <c r="I32" s="3">
        <f t="shared" si="18"/>
        <v>92.9</v>
      </c>
      <c r="J32" s="3"/>
    </row>
    <row r="33" spans="1:10">
      <c r="A33" s="4"/>
      <c r="B33">
        <v>58</v>
      </c>
      <c r="C33">
        <v>873</v>
      </c>
      <c r="D33">
        <v>27</v>
      </c>
      <c r="E33">
        <v>42</v>
      </c>
      <c r="F33">
        <v>347.923517</v>
      </c>
      <c r="G33" s="3">
        <f t="shared" si="16"/>
        <v>68.2352941176471</v>
      </c>
      <c r="H33" s="3">
        <f t="shared" si="17"/>
        <v>58</v>
      </c>
      <c r="I33" s="3">
        <f t="shared" si="18"/>
        <v>93.1</v>
      </c>
      <c r="J33" s="3"/>
    </row>
    <row r="34" spans="1:10">
      <c r="A34" s="4"/>
      <c r="B34">
        <v>54</v>
      </c>
      <c r="C34">
        <v>873</v>
      </c>
      <c r="D34">
        <v>27</v>
      </c>
      <c r="E34">
        <v>46</v>
      </c>
      <c r="F34">
        <v>348.956585</v>
      </c>
      <c r="G34" s="3">
        <f t="shared" si="16"/>
        <v>66.6666666666667</v>
      </c>
      <c r="H34" s="3">
        <f t="shared" si="17"/>
        <v>54</v>
      </c>
      <c r="I34" s="3">
        <f t="shared" si="18"/>
        <v>92.7</v>
      </c>
      <c r="J34" s="3"/>
    </row>
    <row r="35" spans="1:10">
      <c r="A35" s="4"/>
      <c r="B35">
        <v>54</v>
      </c>
      <c r="C35">
        <v>872</v>
      </c>
      <c r="D35">
        <v>28</v>
      </c>
      <c r="E35">
        <v>46</v>
      </c>
      <c r="F35">
        <v>346.730471</v>
      </c>
      <c r="G35" s="3">
        <f t="shared" si="16"/>
        <v>65.8536585365854</v>
      </c>
      <c r="H35" s="3">
        <f t="shared" si="17"/>
        <v>54</v>
      </c>
      <c r="I35" s="3">
        <f t="shared" si="18"/>
        <v>92.6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347.1693992</v>
      </c>
      <c r="G36" s="8">
        <f t="shared" si="19"/>
        <v>66.9291829359098</v>
      </c>
      <c r="H36" s="8">
        <f t="shared" si="19"/>
        <v>53.8</v>
      </c>
      <c r="I36" s="8">
        <f t="shared" si="19"/>
        <v>92.72</v>
      </c>
      <c r="J36" s="8">
        <f>2*G36*H36/(G36+H36)</f>
        <v>59.650698437402</v>
      </c>
    </row>
  </sheetData>
  <mergeCells count="5">
    <mergeCell ref="A3:A7"/>
    <mergeCell ref="A10:A14"/>
    <mergeCell ref="A17:A21"/>
    <mergeCell ref="A24:A28"/>
    <mergeCell ref="A31:A3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"/>
  <sheetViews>
    <sheetView workbookViewId="0">
      <selection activeCell="A36" sqref="A36:J36"/>
    </sheetView>
  </sheetViews>
  <sheetFormatPr defaultColWidth="9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95</v>
      </c>
      <c r="C3">
        <v>860</v>
      </c>
      <c r="D3">
        <v>40</v>
      </c>
      <c r="E3">
        <v>5</v>
      </c>
      <c r="F3">
        <v>2757.164001</v>
      </c>
      <c r="G3" s="3">
        <f t="shared" ref="G3:G7" si="0">(B3)/(B3+D3)*100</f>
        <v>70.3703703703704</v>
      </c>
      <c r="H3" s="3">
        <f t="shared" ref="H3:H7" si="1">(B3)/(B3+E3)*100</f>
        <v>95</v>
      </c>
      <c r="I3" s="3">
        <f t="shared" ref="I3:I7" si="2">(B3+C3)/SUM(B3:E3)*100</f>
        <v>95.5</v>
      </c>
      <c r="J3" s="3"/>
    </row>
    <row r="4" spans="1:10">
      <c r="A4" s="4"/>
      <c r="B4">
        <v>93</v>
      </c>
      <c r="C4">
        <v>870</v>
      </c>
      <c r="D4">
        <v>30</v>
      </c>
      <c r="E4">
        <v>7</v>
      </c>
      <c r="F4">
        <v>2800.351143</v>
      </c>
      <c r="G4" s="3">
        <f t="shared" si="0"/>
        <v>75.609756097561</v>
      </c>
      <c r="H4" s="3">
        <f t="shared" si="1"/>
        <v>93</v>
      </c>
      <c r="I4" s="3">
        <f t="shared" si="2"/>
        <v>96.3</v>
      </c>
      <c r="J4" s="3"/>
    </row>
    <row r="5" spans="1:10">
      <c r="A5" s="4"/>
      <c r="B5">
        <v>97</v>
      </c>
      <c r="C5">
        <v>818</v>
      </c>
      <c r="D5">
        <v>82</v>
      </c>
      <c r="E5">
        <v>3</v>
      </c>
      <c r="F5">
        <v>2716.83526</v>
      </c>
      <c r="G5" s="3">
        <f t="shared" si="0"/>
        <v>54.1899441340782</v>
      </c>
      <c r="H5" s="3">
        <f t="shared" si="1"/>
        <v>97</v>
      </c>
      <c r="I5" s="3">
        <f t="shared" si="2"/>
        <v>91.5</v>
      </c>
      <c r="J5" s="3"/>
    </row>
    <row r="6" spans="1:10">
      <c r="A6" s="4"/>
      <c r="B6">
        <v>94</v>
      </c>
      <c r="C6">
        <v>879</v>
      </c>
      <c r="D6">
        <v>21</v>
      </c>
      <c r="E6">
        <v>6</v>
      </c>
      <c r="F6">
        <v>2790.293694</v>
      </c>
      <c r="G6" s="3">
        <f t="shared" si="0"/>
        <v>81.7391304347826</v>
      </c>
      <c r="H6" s="3">
        <f t="shared" si="1"/>
        <v>94</v>
      </c>
      <c r="I6" s="3">
        <f t="shared" si="2"/>
        <v>97.3</v>
      </c>
      <c r="J6" s="3"/>
    </row>
    <row r="7" spans="1:10">
      <c r="A7" s="4"/>
      <c r="B7">
        <v>95</v>
      </c>
      <c r="C7">
        <v>850</v>
      </c>
      <c r="D7">
        <v>50</v>
      </c>
      <c r="E7">
        <v>5</v>
      </c>
      <c r="F7">
        <v>2724.558353</v>
      </c>
      <c r="G7" s="3">
        <f t="shared" si="0"/>
        <v>65.5172413793103</v>
      </c>
      <c r="H7" s="3">
        <f t="shared" si="1"/>
        <v>95</v>
      </c>
      <c r="I7" s="3">
        <f t="shared" si="2"/>
        <v>94.5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2757.8404902</v>
      </c>
      <c r="G8" s="8">
        <f t="shared" si="3"/>
        <v>69.4852884832205</v>
      </c>
      <c r="H8" s="8">
        <f t="shared" si="3"/>
        <v>94.8</v>
      </c>
      <c r="I8" s="8">
        <f t="shared" si="3"/>
        <v>95.02</v>
      </c>
      <c r="J8" s="8">
        <f>2*G8*H8/(G8+H8)</f>
        <v>80.1922729542773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98</v>
      </c>
      <c r="C10">
        <v>594</v>
      </c>
      <c r="D10">
        <v>306</v>
      </c>
      <c r="E10">
        <v>2</v>
      </c>
      <c r="F10">
        <v>5826.175451</v>
      </c>
      <c r="G10" s="3">
        <f t="shared" ref="G10:G14" si="4">(B10)/(B10+D10)*100</f>
        <v>24.2574257425743</v>
      </c>
      <c r="H10" s="3">
        <f t="shared" ref="H10:H14" si="5">(B10)/(B10+E10)*100</f>
        <v>98</v>
      </c>
      <c r="I10" s="3">
        <f t="shared" ref="I10:I14" si="6">(B10+C10)/SUM(B10:E10)*100</f>
        <v>69.2</v>
      </c>
      <c r="J10" s="3"/>
    </row>
    <row r="11" spans="1:10">
      <c r="A11" s="4"/>
      <c r="B11">
        <v>94</v>
      </c>
      <c r="C11">
        <v>587</v>
      </c>
      <c r="D11">
        <v>313</v>
      </c>
      <c r="E11">
        <v>6</v>
      </c>
      <c r="F11">
        <v>5846.25864</v>
      </c>
      <c r="G11" s="3">
        <f t="shared" si="4"/>
        <v>23.0958230958231</v>
      </c>
      <c r="H11" s="3">
        <f t="shared" si="5"/>
        <v>94</v>
      </c>
      <c r="I11" s="3">
        <f t="shared" si="6"/>
        <v>68.1</v>
      </c>
      <c r="J11" s="3"/>
    </row>
    <row r="12" spans="1:10">
      <c r="A12" s="4"/>
      <c r="B12">
        <v>95</v>
      </c>
      <c r="C12">
        <v>636</v>
      </c>
      <c r="D12">
        <v>264</v>
      </c>
      <c r="E12">
        <v>5</v>
      </c>
      <c r="F12">
        <v>5814.007044</v>
      </c>
      <c r="G12" s="3">
        <f t="shared" si="4"/>
        <v>26.4623955431755</v>
      </c>
      <c r="H12" s="3">
        <f t="shared" si="5"/>
        <v>95</v>
      </c>
      <c r="I12" s="3">
        <f t="shared" si="6"/>
        <v>73.1</v>
      </c>
      <c r="J12" s="3"/>
    </row>
    <row r="13" spans="1:10">
      <c r="A13" s="4"/>
      <c r="B13">
        <v>97</v>
      </c>
      <c r="C13">
        <v>633</v>
      </c>
      <c r="D13">
        <v>267</v>
      </c>
      <c r="E13">
        <v>3</v>
      </c>
      <c r="F13">
        <v>5830.170393</v>
      </c>
      <c r="G13" s="3">
        <f t="shared" si="4"/>
        <v>26.6483516483516</v>
      </c>
      <c r="H13" s="3">
        <f t="shared" si="5"/>
        <v>97</v>
      </c>
      <c r="I13" s="3">
        <f t="shared" si="6"/>
        <v>73</v>
      </c>
      <c r="J13" s="3"/>
    </row>
    <row r="14" spans="1:10">
      <c r="A14" s="4"/>
      <c r="B14">
        <v>96</v>
      </c>
      <c r="C14">
        <v>640</v>
      </c>
      <c r="D14">
        <v>260</v>
      </c>
      <c r="E14">
        <v>4</v>
      </c>
      <c r="F14">
        <v>5789.843798</v>
      </c>
      <c r="G14" s="3">
        <f t="shared" si="4"/>
        <v>26.9662921348315</v>
      </c>
      <c r="H14" s="3">
        <f t="shared" si="5"/>
        <v>96</v>
      </c>
      <c r="I14" s="3">
        <f t="shared" si="6"/>
        <v>73.6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5821.2910652</v>
      </c>
      <c r="G15" s="8">
        <f t="shared" si="7"/>
        <v>25.4860576329512</v>
      </c>
      <c r="H15" s="8">
        <f t="shared" si="7"/>
        <v>96</v>
      </c>
      <c r="I15" s="8">
        <f t="shared" si="7"/>
        <v>71.4</v>
      </c>
      <c r="J15" s="8">
        <f>2*G15*H15/(G15+H15)</f>
        <v>40.2788859962099</v>
      </c>
    </row>
    <row r="16" spans="1:6">
      <c r="A16" s="7"/>
      <c r="B16"/>
      <c r="C16"/>
      <c r="D16"/>
      <c r="E16"/>
      <c r="F16"/>
    </row>
    <row r="17" spans="1:10">
      <c r="A17" s="4" t="s">
        <v>10</v>
      </c>
      <c r="B17">
        <v>98</v>
      </c>
      <c r="C17">
        <v>582</v>
      </c>
      <c r="D17">
        <v>318</v>
      </c>
      <c r="E17">
        <v>2</v>
      </c>
      <c r="F17">
        <v>2060.260773</v>
      </c>
      <c r="G17" s="3">
        <f t="shared" ref="G17:G21" si="8">(B17)/(B17+D17)*100</f>
        <v>23.5576923076923</v>
      </c>
      <c r="H17" s="3">
        <f t="shared" ref="H17:H21" si="9">(B17)/(B17+E17)*100</f>
        <v>98</v>
      </c>
      <c r="I17" s="3">
        <f t="shared" ref="I17:I21" si="10">(B17+C17)/SUM(B17:E17)*100</f>
        <v>68</v>
      </c>
      <c r="J17" s="3"/>
    </row>
    <row r="18" spans="1:10">
      <c r="A18" s="4"/>
      <c r="B18">
        <v>93</v>
      </c>
      <c r="C18">
        <v>582</v>
      </c>
      <c r="D18">
        <v>318</v>
      </c>
      <c r="E18">
        <v>7</v>
      </c>
      <c r="F18">
        <v>2066.129208</v>
      </c>
      <c r="G18" s="3">
        <f t="shared" si="8"/>
        <v>22.6277372262774</v>
      </c>
      <c r="H18" s="3">
        <f t="shared" si="9"/>
        <v>93</v>
      </c>
      <c r="I18" s="3">
        <f t="shared" si="10"/>
        <v>67.5</v>
      </c>
      <c r="J18" s="3"/>
    </row>
    <row r="19" spans="1:10">
      <c r="A19" s="4"/>
      <c r="B19">
        <v>95</v>
      </c>
      <c r="C19">
        <v>613</v>
      </c>
      <c r="D19">
        <v>287</v>
      </c>
      <c r="E19">
        <v>5</v>
      </c>
      <c r="F19">
        <v>2085.976601</v>
      </c>
      <c r="G19" s="3">
        <f t="shared" si="8"/>
        <v>24.869109947644</v>
      </c>
      <c r="H19" s="3">
        <f t="shared" si="9"/>
        <v>95</v>
      </c>
      <c r="I19" s="3">
        <f t="shared" si="10"/>
        <v>70.8</v>
      </c>
      <c r="J19" s="3"/>
    </row>
    <row r="20" spans="1:10">
      <c r="A20" s="4"/>
      <c r="B20">
        <v>96</v>
      </c>
      <c r="C20">
        <v>575</v>
      </c>
      <c r="D20">
        <v>325</v>
      </c>
      <c r="E20">
        <v>4</v>
      </c>
      <c r="F20">
        <v>2076.736689</v>
      </c>
      <c r="G20" s="3">
        <f t="shared" si="8"/>
        <v>22.8028503562945</v>
      </c>
      <c r="H20" s="3">
        <f t="shared" si="9"/>
        <v>96</v>
      </c>
      <c r="I20" s="3">
        <f t="shared" si="10"/>
        <v>67.1</v>
      </c>
      <c r="J20" s="3"/>
    </row>
    <row r="21" spans="1:10">
      <c r="A21" s="4"/>
      <c r="B21">
        <v>96</v>
      </c>
      <c r="C21">
        <v>621</v>
      </c>
      <c r="D21">
        <v>279</v>
      </c>
      <c r="E21">
        <v>4</v>
      </c>
      <c r="F21">
        <v>2081.866741</v>
      </c>
      <c r="G21" s="3">
        <f t="shared" si="8"/>
        <v>25.6</v>
      </c>
      <c r="H21" s="3">
        <f t="shared" si="9"/>
        <v>96</v>
      </c>
      <c r="I21" s="3">
        <f t="shared" si="10"/>
        <v>71.7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2074.1940024</v>
      </c>
      <c r="G22" s="8">
        <f t="shared" si="11"/>
        <v>23.8914779675816</v>
      </c>
      <c r="H22" s="8">
        <f t="shared" si="11"/>
        <v>95.6</v>
      </c>
      <c r="I22" s="8">
        <f t="shared" si="11"/>
        <v>69.02</v>
      </c>
      <c r="J22" s="8">
        <f>2*G22*H22/(G22+H22)</f>
        <v>38.2290910205407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98</v>
      </c>
      <c r="C24">
        <v>574</v>
      </c>
      <c r="D24">
        <v>326</v>
      </c>
      <c r="E24">
        <v>2</v>
      </c>
      <c r="F24">
        <v>2793.450356</v>
      </c>
      <c r="G24" s="3">
        <f t="shared" ref="G24:G28" si="12">(B24)/(B24+D24)*100</f>
        <v>23.1132075471698</v>
      </c>
      <c r="H24" s="3">
        <f t="shared" ref="H24:H28" si="13">(B24)/(B24+E24)*100</f>
        <v>98</v>
      </c>
      <c r="I24" s="3">
        <f t="shared" ref="I24:I28" si="14">(B24+C24)/SUM(B24:E24)*100</f>
        <v>67.2</v>
      </c>
      <c r="J24" s="3"/>
    </row>
    <row r="25" spans="1:10">
      <c r="A25" s="4"/>
      <c r="B25">
        <v>94</v>
      </c>
      <c r="C25">
        <v>539</v>
      </c>
      <c r="D25">
        <v>361</v>
      </c>
      <c r="E25">
        <v>6</v>
      </c>
      <c r="F25">
        <v>2777.16732</v>
      </c>
      <c r="G25" s="3">
        <f t="shared" si="12"/>
        <v>20.6593406593407</v>
      </c>
      <c r="H25" s="3">
        <f t="shared" si="13"/>
        <v>94</v>
      </c>
      <c r="I25" s="3">
        <f t="shared" si="14"/>
        <v>63.3</v>
      </c>
      <c r="J25" s="3"/>
    </row>
    <row r="26" spans="1:10">
      <c r="A26" s="4"/>
      <c r="B26">
        <v>95</v>
      </c>
      <c r="C26">
        <v>604</v>
      </c>
      <c r="D26">
        <v>296</v>
      </c>
      <c r="E26">
        <v>5</v>
      </c>
      <c r="F26">
        <v>2789.852381</v>
      </c>
      <c r="G26" s="3">
        <f t="shared" si="12"/>
        <v>24.2966751918159</v>
      </c>
      <c r="H26" s="3">
        <f t="shared" si="13"/>
        <v>95</v>
      </c>
      <c r="I26" s="3">
        <f t="shared" si="14"/>
        <v>69.9</v>
      </c>
      <c r="J26" s="3"/>
    </row>
    <row r="27" spans="1:10">
      <c r="A27" s="4"/>
      <c r="B27">
        <v>97</v>
      </c>
      <c r="C27">
        <v>572</v>
      </c>
      <c r="D27">
        <v>328</v>
      </c>
      <c r="E27">
        <v>3</v>
      </c>
      <c r="F27">
        <v>2785.910368</v>
      </c>
      <c r="G27" s="3">
        <f t="shared" si="12"/>
        <v>22.8235294117647</v>
      </c>
      <c r="H27" s="3">
        <f t="shared" si="13"/>
        <v>97</v>
      </c>
      <c r="I27" s="3">
        <f t="shared" si="14"/>
        <v>66.9</v>
      </c>
      <c r="J27" s="3"/>
    </row>
    <row r="28" spans="1:10">
      <c r="A28" s="4"/>
      <c r="B28">
        <v>96</v>
      </c>
      <c r="C28">
        <v>587</v>
      </c>
      <c r="D28">
        <v>313</v>
      </c>
      <c r="E28">
        <v>4</v>
      </c>
      <c r="F28">
        <v>2794.255257</v>
      </c>
      <c r="G28" s="3">
        <f t="shared" si="12"/>
        <v>23.4718826405868</v>
      </c>
      <c r="H28" s="3">
        <f t="shared" si="13"/>
        <v>96</v>
      </c>
      <c r="I28" s="3">
        <f t="shared" si="14"/>
        <v>68.3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2788.1271364</v>
      </c>
      <c r="G29" s="8">
        <f t="shared" si="15"/>
        <v>22.8729270901356</v>
      </c>
      <c r="H29" s="8">
        <f t="shared" si="15"/>
        <v>96</v>
      </c>
      <c r="I29" s="8">
        <f t="shared" si="15"/>
        <v>67.12</v>
      </c>
      <c r="J29" s="8">
        <f>2*G29*H29/(G29+H29)</f>
        <v>36.9436684096799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96</v>
      </c>
      <c r="C31">
        <v>567</v>
      </c>
      <c r="D31">
        <v>333</v>
      </c>
      <c r="E31">
        <v>4</v>
      </c>
      <c r="F31">
        <v>3861.812353</v>
      </c>
      <c r="G31" s="3">
        <f t="shared" ref="G31:G35" si="16">(B31)/(B31+D31)*100</f>
        <v>22.3776223776224</v>
      </c>
      <c r="H31" s="3">
        <f t="shared" ref="H31:H35" si="17">(B31)/(B31+E31)*100</f>
        <v>96</v>
      </c>
      <c r="I31" s="3">
        <f t="shared" ref="I31:I35" si="18">(B31+C31)/SUM(B31:E31)*100</f>
        <v>66.3</v>
      </c>
      <c r="J31" s="3"/>
    </row>
    <row r="32" spans="1:10">
      <c r="A32" s="4"/>
      <c r="B32">
        <v>94</v>
      </c>
      <c r="C32">
        <v>554</v>
      </c>
      <c r="D32">
        <v>346</v>
      </c>
      <c r="E32">
        <v>6</v>
      </c>
      <c r="F32">
        <v>3752.717495</v>
      </c>
      <c r="G32" s="3">
        <f t="shared" si="16"/>
        <v>21.3636363636364</v>
      </c>
      <c r="H32" s="3">
        <f t="shared" si="17"/>
        <v>94</v>
      </c>
      <c r="I32" s="3">
        <f t="shared" si="18"/>
        <v>64.8</v>
      </c>
      <c r="J32" s="3"/>
    </row>
    <row r="33" spans="1:10">
      <c r="A33" s="4"/>
      <c r="B33">
        <v>96</v>
      </c>
      <c r="C33">
        <v>564</v>
      </c>
      <c r="D33">
        <v>336</v>
      </c>
      <c r="E33">
        <v>4</v>
      </c>
      <c r="F33">
        <v>3777.538061</v>
      </c>
      <c r="G33" s="3">
        <f t="shared" si="16"/>
        <v>22.2222222222222</v>
      </c>
      <c r="H33" s="3">
        <f t="shared" si="17"/>
        <v>96</v>
      </c>
      <c r="I33" s="3">
        <f t="shared" si="18"/>
        <v>66</v>
      </c>
      <c r="J33" s="3"/>
    </row>
    <row r="34" spans="1:10">
      <c r="A34" s="4"/>
      <c r="B34">
        <v>96</v>
      </c>
      <c r="C34">
        <v>561</v>
      </c>
      <c r="D34">
        <v>339</v>
      </c>
      <c r="E34">
        <v>4</v>
      </c>
      <c r="F34">
        <v>3774.436712</v>
      </c>
      <c r="G34" s="3">
        <f t="shared" si="16"/>
        <v>22.0689655172414</v>
      </c>
      <c r="H34" s="3">
        <f t="shared" si="17"/>
        <v>96</v>
      </c>
      <c r="I34" s="3">
        <f t="shared" si="18"/>
        <v>65.7</v>
      </c>
      <c r="J34" s="3"/>
    </row>
    <row r="35" spans="1:10">
      <c r="A35" s="4"/>
      <c r="B35">
        <v>97</v>
      </c>
      <c r="C35">
        <v>594</v>
      </c>
      <c r="D35">
        <v>306</v>
      </c>
      <c r="E35">
        <v>3</v>
      </c>
      <c r="F35">
        <v>3752.594709</v>
      </c>
      <c r="G35" s="3">
        <f t="shared" si="16"/>
        <v>24.0694789081886</v>
      </c>
      <c r="H35" s="3">
        <f t="shared" si="17"/>
        <v>97</v>
      </c>
      <c r="I35" s="3">
        <f t="shared" si="18"/>
        <v>69.1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3783.819866</v>
      </c>
      <c r="G36" s="8">
        <f t="shared" si="19"/>
        <v>22.4203850777822</v>
      </c>
      <c r="H36" s="8">
        <f t="shared" si="19"/>
        <v>95.8</v>
      </c>
      <c r="I36" s="8">
        <f t="shared" si="19"/>
        <v>66.38</v>
      </c>
      <c r="J36" s="8">
        <f>2*G36*H36/(G36+H36)</f>
        <v>36.3367601795301</v>
      </c>
    </row>
  </sheetData>
  <mergeCells count="5">
    <mergeCell ref="A3:A7"/>
    <mergeCell ref="A10:A14"/>
    <mergeCell ref="A17:A21"/>
    <mergeCell ref="A24:A28"/>
    <mergeCell ref="A31:A3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A36" sqref="A36:J36"/>
    </sheetView>
  </sheetViews>
  <sheetFormatPr defaultColWidth="8.8" defaultRowHeight="13.8"/>
  <cols>
    <col min="1" max="6" width="9" style="1"/>
    <col min="7" max="10" width="9" style="2"/>
  </cols>
  <sheetData>
    <row r="2" spans="1:10">
      <c r="A2" s="3"/>
      <c r="B2" s="4" t="s">
        <v>17</v>
      </c>
      <c r="C2" s="4" t="s">
        <v>18</v>
      </c>
      <c r="D2" s="4" t="s">
        <v>19</v>
      </c>
      <c r="E2" s="4" t="s">
        <v>20</v>
      </c>
      <c r="F2" s="4" t="s">
        <v>0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>
      <c r="A3" s="4" t="s">
        <v>8</v>
      </c>
      <c r="B3">
        <v>92</v>
      </c>
      <c r="C3">
        <v>898</v>
      </c>
      <c r="D3">
        <v>2</v>
      </c>
      <c r="E3">
        <v>8</v>
      </c>
      <c r="F3">
        <v>2852.216721</v>
      </c>
      <c r="G3" s="3">
        <f t="shared" ref="G3:G7" si="0">(B3)/(B3+D3)*100</f>
        <v>97.8723404255319</v>
      </c>
      <c r="H3" s="3">
        <f t="shared" ref="H3:H7" si="1">(B3)/(B3+E3)*100</f>
        <v>92</v>
      </c>
      <c r="I3" s="3">
        <f t="shared" ref="I3:I7" si="2">(B3+C3)/SUM(B3:E3)*100</f>
        <v>99</v>
      </c>
      <c r="J3" s="3"/>
    </row>
    <row r="4" spans="1:10">
      <c r="A4" s="4"/>
      <c r="B4">
        <v>92</v>
      </c>
      <c r="C4">
        <v>898</v>
      </c>
      <c r="D4">
        <v>2</v>
      </c>
      <c r="E4">
        <v>8</v>
      </c>
      <c r="F4">
        <v>2855.903149</v>
      </c>
      <c r="G4" s="3">
        <f t="shared" si="0"/>
        <v>97.8723404255319</v>
      </c>
      <c r="H4" s="3">
        <f t="shared" si="1"/>
        <v>92</v>
      </c>
      <c r="I4" s="3">
        <f t="shared" si="2"/>
        <v>99</v>
      </c>
      <c r="J4" s="3"/>
    </row>
    <row r="5" spans="1:10">
      <c r="A5" s="4"/>
      <c r="B5">
        <v>94</v>
      </c>
      <c r="C5">
        <v>894</v>
      </c>
      <c r="D5">
        <v>6</v>
      </c>
      <c r="E5">
        <v>6</v>
      </c>
      <c r="F5">
        <v>2788.454533</v>
      </c>
      <c r="G5" s="3">
        <f t="shared" si="0"/>
        <v>94</v>
      </c>
      <c r="H5" s="3">
        <f t="shared" si="1"/>
        <v>94</v>
      </c>
      <c r="I5" s="3">
        <f t="shared" si="2"/>
        <v>98.8</v>
      </c>
      <c r="J5" s="3"/>
    </row>
    <row r="6" spans="1:10">
      <c r="A6" s="4"/>
      <c r="B6">
        <v>94</v>
      </c>
      <c r="C6">
        <v>896</v>
      </c>
      <c r="D6">
        <v>4</v>
      </c>
      <c r="E6">
        <v>6</v>
      </c>
      <c r="F6">
        <v>2800.358295</v>
      </c>
      <c r="G6" s="3">
        <f t="shared" si="0"/>
        <v>95.9183673469388</v>
      </c>
      <c r="H6" s="3">
        <f t="shared" si="1"/>
        <v>94</v>
      </c>
      <c r="I6" s="3">
        <f t="shared" si="2"/>
        <v>99</v>
      </c>
      <c r="J6" s="3"/>
    </row>
    <row r="7" spans="1:10">
      <c r="A7" s="4"/>
      <c r="B7">
        <v>92</v>
      </c>
      <c r="C7">
        <v>894</v>
      </c>
      <c r="D7">
        <v>6</v>
      </c>
      <c r="E7">
        <v>8</v>
      </c>
      <c r="F7">
        <v>2771.169901</v>
      </c>
      <c r="G7" s="3">
        <f t="shared" si="0"/>
        <v>93.8775510204082</v>
      </c>
      <c r="H7" s="3">
        <f t="shared" si="1"/>
        <v>92</v>
      </c>
      <c r="I7" s="3">
        <f t="shared" si="2"/>
        <v>98.6</v>
      </c>
      <c r="J7" s="3"/>
    </row>
    <row r="8" spans="1:10">
      <c r="A8" s="5" t="s">
        <v>21</v>
      </c>
      <c r="B8" s="6"/>
      <c r="C8" s="6"/>
      <c r="D8" s="6"/>
      <c r="E8" s="6"/>
      <c r="F8" s="8">
        <f t="shared" ref="F8:I8" si="3">AVERAGE(F3:F7)</f>
        <v>2813.6205198</v>
      </c>
      <c r="G8" s="8">
        <f t="shared" si="3"/>
        <v>95.9081198436822</v>
      </c>
      <c r="H8" s="8">
        <f t="shared" si="3"/>
        <v>92.8</v>
      </c>
      <c r="I8" s="8">
        <f t="shared" si="3"/>
        <v>98.88</v>
      </c>
      <c r="J8" s="8">
        <f>2*G8*H8/(G8+H8)</f>
        <v>94.3284637552037</v>
      </c>
    </row>
    <row r="9" spans="1:6">
      <c r="A9" s="7"/>
      <c r="B9"/>
      <c r="C9"/>
      <c r="D9"/>
      <c r="E9"/>
      <c r="F9"/>
    </row>
    <row r="10" spans="1:10">
      <c r="A10" s="4" t="s">
        <v>9</v>
      </c>
      <c r="B10">
        <v>90</v>
      </c>
      <c r="C10">
        <v>870</v>
      </c>
      <c r="D10">
        <v>30</v>
      </c>
      <c r="E10">
        <v>10</v>
      </c>
      <c r="F10">
        <v>6119.616747</v>
      </c>
      <c r="G10" s="3">
        <f t="shared" ref="G10:G14" si="4">(B10)/(B10+D10)*100</f>
        <v>75</v>
      </c>
      <c r="H10" s="3">
        <f t="shared" ref="H10:H14" si="5">(B10)/(B10+E10)*100</f>
        <v>90</v>
      </c>
      <c r="I10" s="3">
        <f t="shared" ref="I10:I14" si="6">(B10+C10)/SUM(B10:E10)*100</f>
        <v>96</v>
      </c>
      <c r="J10" s="3"/>
    </row>
    <row r="11" spans="1:10">
      <c r="A11" s="4"/>
      <c r="B11">
        <v>79</v>
      </c>
      <c r="C11">
        <v>874</v>
      </c>
      <c r="D11">
        <v>26</v>
      </c>
      <c r="E11">
        <v>21</v>
      </c>
      <c r="F11">
        <v>6355.513811</v>
      </c>
      <c r="G11" s="3">
        <f t="shared" si="4"/>
        <v>75.2380952380952</v>
      </c>
      <c r="H11" s="3">
        <f t="shared" si="5"/>
        <v>79</v>
      </c>
      <c r="I11" s="3">
        <f t="shared" si="6"/>
        <v>95.3</v>
      </c>
      <c r="J11" s="3"/>
    </row>
    <row r="12" spans="1:10">
      <c r="A12" s="4"/>
      <c r="B12">
        <v>85</v>
      </c>
      <c r="C12">
        <v>870</v>
      </c>
      <c r="D12">
        <v>30</v>
      </c>
      <c r="E12">
        <v>15</v>
      </c>
      <c r="F12">
        <v>6080.863237</v>
      </c>
      <c r="G12" s="3">
        <f t="shared" si="4"/>
        <v>73.9130434782609</v>
      </c>
      <c r="H12" s="3">
        <f t="shared" si="5"/>
        <v>85</v>
      </c>
      <c r="I12" s="3">
        <f t="shared" si="6"/>
        <v>95.5</v>
      </c>
      <c r="J12" s="3"/>
    </row>
    <row r="13" spans="1:10">
      <c r="A13" s="4"/>
      <c r="B13">
        <v>84</v>
      </c>
      <c r="C13">
        <v>877</v>
      </c>
      <c r="D13">
        <v>23</v>
      </c>
      <c r="E13">
        <v>16</v>
      </c>
      <c r="F13">
        <v>6294.534445</v>
      </c>
      <c r="G13" s="3">
        <f t="shared" si="4"/>
        <v>78.5046728971963</v>
      </c>
      <c r="H13" s="3">
        <f t="shared" si="5"/>
        <v>84</v>
      </c>
      <c r="I13" s="3">
        <f t="shared" si="6"/>
        <v>96.1</v>
      </c>
      <c r="J13" s="3"/>
    </row>
    <row r="14" spans="1:10">
      <c r="A14" s="4"/>
      <c r="B14">
        <v>92</v>
      </c>
      <c r="C14">
        <v>875</v>
      </c>
      <c r="D14">
        <v>25</v>
      </c>
      <c r="E14">
        <v>8</v>
      </c>
      <c r="F14">
        <v>6072.323561</v>
      </c>
      <c r="G14" s="3">
        <f t="shared" si="4"/>
        <v>78.6324786324786</v>
      </c>
      <c r="H14" s="3">
        <f t="shared" si="5"/>
        <v>92</v>
      </c>
      <c r="I14" s="3">
        <f t="shared" si="6"/>
        <v>96.7</v>
      </c>
      <c r="J14" s="3"/>
    </row>
    <row r="15" spans="1:10">
      <c r="A15" s="5" t="s">
        <v>21</v>
      </c>
      <c r="B15" s="6"/>
      <c r="C15" s="6"/>
      <c r="D15" s="6"/>
      <c r="E15" s="6"/>
      <c r="F15" s="8">
        <f t="shared" ref="F15:I15" si="7">AVERAGE(F10:F14)</f>
        <v>6184.5703602</v>
      </c>
      <c r="G15" s="8">
        <f t="shared" si="7"/>
        <v>76.2576580492062</v>
      </c>
      <c r="H15" s="8">
        <f t="shared" si="7"/>
        <v>86</v>
      </c>
      <c r="I15" s="8">
        <f t="shared" si="7"/>
        <v>95.92</v>
      </c>
      <c r="J15" s="8">
        <f>2*G15*H15/(G15+H15)</f>
        <v>80.8363521460775</v>
      </c>
    </row>
    <row r="16" spans="1:6">
      <c r="A16" s="7"/>
      <c r="B16"/>
      <c r="C16"/>
      <c r="D16"/>
      <c r="E16"/>
      <c r="F16"/>
    </row>
    <row r="17" spans="1:11">
      <c r="A17" s="4" t="s">
        <v>10</v>
      </c>
      <c r="B17">
        <v>75</v>
      </c>
      <c r="C17">
        <v>845</v>
      </c>
      <c r="D17">
        <v>55</v>
      </c>
      <c r="E17">
        <v>25</v>
      </c>
      <c r="F17">
        <v>2176.849365</v>
      </c>
      <c r="G17" s="3">
        <f t="shared" ref="G17:G21" si="8">(B17)/(B17+D17)*100</f>
        <v>57.6923076923077</v>
      </c>
      <c r="H17" s="3">
        <f t="shared" ref="H17:H21" si="9">(B17)/(B17+E17)*100</f>
        <v>75</v>
      </c>
      <c r="I17" s="3">
        <f t="shared" ref="I17:I21" si="10">(B17+C17)/SUM(B17:E17)*100</f>
        <v>92</v>
      </c>
      <c r="J17" s="3"/>
      <c r="K17" t="s">
        <v>22</v>
      </c>
    </row>
    <row r="18" spans="1:10">
      <c r="A18" s="4"/>
      <c r="B18">
        <v>73</v>
      </c>
      <c r="C18">
        <v>848</v>
      </c>
      <c r="D18">
        <v>52</v>
      </c>
      <c r="E18">
        <v>27</v>
      </c>
      <c r="F18">
        <v>2183.271646</v>
      </c>
      <c r="G18" s="3">
        <f t="shared" si="8"/>
        <v>58.4</v>
      </c>
      <c r="H18" s="3">
        <f t="shared" si="9"/>
        <v>73</v>
      </c>
      <c r="I18" s="3">
        <f t="shared" si="10"/>
        <v>92.1</v>
      </c>
      <c r="J18" s="3"/>
    </row>
    <row r="19" spans="1:10">
      <c r="A19" s="4"/>
      <c r="B19">
        <v>84</v>
      </c>
      <c r="C19">
        <v>840</v>
      </c>
      <c r="D19">
        <v>60</v>
      </c>
      <c r="E19">
        <v>16</v>
      </c>
      <c r="F19">
        <v>2167.745113</v>
      </c>
      <c r="G19" s="3">
        <f t="shared" si="8"/>
        <v>58.3333333333333</v>
      </c>
      <c r="H19" s="3">
        <f t="shared" si="9"/>
        <v>84</v>
      </c>
      <c r="I19" s="3">
        <f t="shared" si="10"/>
        <v>92.4</v>
      </c>
      <c r="J19" s="3"/>
    </row>
    <row r="20" spans="1:11">
      <c r="A20" s="4"/>
      <c r="B20">
        <v>83</v>
      </c>
      <c r="C20">
        <v>848</v>
      </c>
      <c r="D20">
        <v>52</v>
      </c>
      <c r="E20">
        <v>17</v>
      </c>
      <c r="F20">
        <v>2175.096512</v>
      </c>
      <c r="G20" s="3">
        <f t="shared" si="8"/>
        <v>61.4814814814815</v>
      </c>
      <c r="H20" s="3">
        <f t="shared" si="9"/>
        <v>83</v>
      </c>
      <c r="I20" s="3">
        <f t="shared" si="10"/>
        <v>93.1</v>
      </c>
      <c r="J20" s="3"/>
      <c r="K20" t="s">
        <v>22</v>
      </c>
    </row>
    <row r="21" spans="1:10">
      <c r="A21" s="4"/>
      <c r="B21">
        <v>81</v>
      </c>
      <c r="C21">
        <v>847</v>
      </c>
      <c r="D21">
        <v>53</v>
      </c>
      <c r="E21">
        <v>19</v>
      </c>
      <c r="F21">
        <v>2166.349411</v>
      </c>
      <c r="G21" s="3">
        <f t="shared" si="8"/>
        <v>60.4477611940298</v>
      </c>
      <c r="H21" s="3">
        <f t="shared" si="9"/>
        <v>81</v>
      </c>
      <c r="I21" s="3">
        <f t="shared" si="10"/>
        <v>92.8</v>
      </c>
      <c r="J21" s="3"/>
    </row>
    <row r="22" spans="1:10">
      <c r="A22" s="5" t="s">
        <v>21</v>
      </c>
      <c r="B22" s="6"/>
      <c r="C22" s="6"/>
      <c r="D22" s="6"/>
      <c r="E22" s="6"/>
      <c r="F22" s="8">
        <f t="shared" ref="F22:I22" si="11">AVERAGE(F17:F21)</f>
        <v>2173.8624094</v>
      </c>
      <c r="G22" s="8">
        <f t="shared" si="11"/>
        <v>59.2709767402305</v>
      </c>
      <c r="H22" s="8">
        <f t="shared" si="11"/>
        <v>79.2</v>
      </c>
      <c r="I22" s="8">
        <f t="shared" si="11"/>
        <v>92.48</v>
      </c>
      <c r="J22" s="8">
        <f>2*G22*H22/(G22+H22)</f>
        <v>67.8013756865833</v>
      </c>
    </row>
    <row r="23" spans="1:6">
      <c r="A23" s="7"/>
      <c r="B23"/>
      <c r="C23"/>
      <c r="D23"/>
      <c r="E23"/>
      <c r="F23"/>
    </row>
    <row r="24" spans="1:10">
      <c r="A24" s="4" t="s">
        <v>11</v>
      </c>
      <c r="B24">
        <v>70</v>
      </c>
      <c r="C24">
        <v>862</v>
      </c>
      <c r="D24">
        <v>38</v>
      </c>
      <c r="E24">
        <v>30</v>
      </c>
      <c r="F24">
        <v>2975.416183</v>
      </c>
      <c r="G24" s="3">
        <f t="shared" ref="G24:G28" si="12">(B24)/(B24+D24)*100</f>
        <v>64.8148148148148</v>
      </c>
      <c r="H24" s="3">
        <f t="shared" ref="H24:H28" si="13">(B24)/(B24+E24)*100</f>
        <v>70</v>
      </c>
      <c r="I24" s="3">
        <f t="shared" ref="I24:I28" si="14">(B24+C24)/SUM(B24:E24)*100</f>
        <v>93.2</v>
      </c>
      <c r="J24" s="3"/>
    </row>
    <row r="25" spans="1:10">
      <c r="A25" s="4"/>
      <c r="B25">
        <v>67</v>
      </c>
      <c r="C25">
        <v>869</v>
      </c>
      <c r="D25">
        <v>31</v>
      </c>
      <c r="E25">
        <v>33</v>
      </c>
      <c r="F25">
        <v>3004.911661</v>
      </c>
      <c r="G25" s="3">
        <f t="shared" si="12"/>
        <v>68.3673469387755</v>
      </c>
      <c r="H25" s="3">
        <f t="shared" si="13"/>
        <v>67</v>
      </c>
      <c r="I25" s="3">
        <f t="shared" si="14"/>
        <v>93.6</v>
      </c>
      <c r="J25" s="3"/>
    </row>
    <row r="26" spans="1:10">
      <c r="A26" s="4"/>
      <c r="B26">
        <v>76</v>
      </c>
      <c r="C26">
        <v>870</v>
      </c>
      <c r="D26">
        <v>30</v>
      </c>
      <c r="E26">
        <v>24</v>
      </c>
      <c r="F26">
        <v>2976.899385</v>
      </c>
      <c r="G26" s="3">
        <f t="shared" si="12"/>
        <v>71.6981132075472</v>
      </c>
      <c r="H26" s="3">
        <f t="shared" si="13"/>
        <v>76</v>
      </c>
      <c r="I26" s="3">
        <f t="shared" si="14"/>
        <v>94.6</v>
      </c>
      <c r="J26" s="3"/>
    </row>
    <row r="27" spans="1:10">
      <c r="A27" s="4"/>
      <c r="B27">
        <v>69</v>
      </c>
      <c r="C27">
        <v>859</v>
      </c>
      <c r="D27">
        <v>41</v>
      </c>
      <c r="E27">
        <v>31</v>
      </c>
      <c r="F27">
        <v>2992.355108</v>
      </c>
      <c r="G27" s="3">
        <f t="shared" si="12"/>
        <v>62.7272727272727</v>
      </c>
      <c r="H27" s="3">
        <f t="shared" si="13"/>
        <v>69</v>
      </c>
      <c r="I27" s="3">
        <f t="shared" si="14"/>
        <v>92.8</v>
      </c>
      <c r="J27" s="3"/>
    </row>
    <row r="28" spans="1:10">
      <c r="A28" s="4"/>
      <c r="B28">
        <v>76</v>
      </c>
      <c r="C28">
        <v>865</v>
      </c>
      <c r="D28">
        <v>35</v>
      </c>
      <c r="E28">
        <v>24</v>
      </c>
      <c r="F28">
        <v>2960.466623</v>
      </c>
      <c r="G28" s="3">
        <f t="shared" si="12"/>
        <v>68.4684684684685</v>
      </c>
      <c r="H28" s="3">
        <f t="shared" si="13"/>
        <v>76</v>
      </c>
      <c r="I28" s="3">
        <f t="shared" si="14"/>
        <v>94.1</v>
      </c>
      <c r="J28" s="3"/>
    </row>
    <row r="29" spans="1:10">
      <c r="A29" s="5" t="s">
        <v>21</v>
      </c>
      <c r="B29" s="6"/>
      <c r="C29" s="6"/>
      <c r="D29" s="6"/>
      <c r="E29" s="6"/>
      <c r="F29" s="8">
        <f t="shared" ref="F29:I29" si="15">AVERAGE(F24:F28)</f>
        <v>2982.009792</v>
      </c>
      <c r="G29" s="8">
        <f t="shared" si="15"/>
        <v>67.2152032313757</v>
      </c>
      <c r="H29" s="8">
        <f t="shared" si="15"/>
        <v>71.6</v>
      </c>
      <c r="I29" s="8">
        <f t="shared" si="15"/>
        <v>93.66</v>
      </c>
      <c r="J29" s="8">
        <f>2*G29*H29/(G29+H29)</f>
        <v>69.338349681265</v>
      </c>
    </row>
    <row r="30" spans="1:6">
      <c r="A30" s="7"/>
      <c r="B30"/>
      <c r="C30"/>
      <c r="D30"/>
      <c r="E30"/>
      <c r="F30"/>
    </row>
    <row r="31" spans="1:10">
      <c r="A31" s="4" t="s">
        <v>12</v>
      </c>
      <c r="B31">
        <v>50</v>
      </c>
      <c r="C31">
        <v>865</v>
      </c>
      <c r="D31">
        <v>35</v>
      </c>
      <c r="E31">
        <v>50</v>
      </c>
      <c r="F31">
        <v>4699.348927</v>
      </c>
      <c r="G31" s="3">
        <f t="shared" ref="G31:G35" si="16">(B31)/(B31+D31)*100</f>
        <v>58.8235294117647</v>
      </c>
      <c r="H31" s="3">
        <f t="shared" ref="H31:H35" si="17">(B31)/(B31+E31)*100</f>
        <v>50</v>
      </c>
      <c r="I31" s="3">
        <f t="shared" ref="I31:I35" si="18">(B31+C31)/SUM(B31:E31)*100</f>
        <v>91.5</v>
      </c>
      <c r="J31" s="3"/>
    </row>
    <row r="32" spans="1:11">
      <c r="A32" s="4"/>
      <c r="B32">
        <v>49</v>
      </c>
      <c r="C32">
        <v>872</v>
      </c>
      <c r="D32">
        <v>28</v>
      </c>
      <c r="E32">
        <v>51</v>
      </c>
      <c r="F32">
        <v>4732.628584</v>
      </c>
      <c r="G32" s="3">
        <f t="shared" si="16"/>
        <v>63.6363636363636</v>
      </c>
      <c r="H32" s="3">
        <f t="shared" si="17"/>
        <v>49</v>
      </c>
      <c r="I32" s="3">
        <f t="shared" si="18"/>
        <v>92.1</v>
      </c>
      <c r="J32" s="3"/>
      <c r="K32" t="s">
        <v>22</v>
      </c>
    </row>
    <row r="33" spans="1:10">
      <c r="A33" s="4"/>
      <c r="B33">
        <v>55</v>
      </c>
      <c r="C33">
        <v>866</v>
      </c>
      <c r="D33">
        <v>34</v>
      </c>
      <c r="E33">
        <v>45</v>
      </c>
      <c r="F33">
        <v>4599.417925</v>
      </c>
      <c r="G33" s="3">
        <f t="shared" si="16"/>
        <v>61.7977528089888</v>
      </c>
      <c r="H33" s="3">
        <f t="shared" si="17"/>
        <v>55</v>
      </c>
      <c r="I33" s="3">
        <f t="shared" si="18"/>
        <v>92.1</v>
      </c>
      <c r="J33" s="3"/>
    </row>
    <row r="34" spans="1:10">
      <c r="A34" s="4"/>
      <c r="B34">
        <v>45</v>
      </c>
      <c r="C34">
        <v>869</v>
      </c>
      <c r="D34">
        <v>31</v>
      </c>
      <c r="E34">
        <v>55</v>
      </c>
      <c r="F34">
        <v>4738.809109</v>
      </c>
      <c r="G34" s="3">
        <f t="shared" si="16"/>
        <v>59.2105263157895</v>
      </c>
      <c r="H34" s="3">
        <f t="shared" si="17"/>
        <v>45</v>
      </c>
      <c r="I34" s="3">
        <f t="shared" si="18"/>
        <v>91.4</v>
      </c>
      <c r="J34" s="3"/>
    </row>
    <row r="35" spans="1:10">
      <c r="A35" s="4"/>
      <c r="B35">
        <v>46</v>
      </c>
      <c r="C35">
        <v>869</v>
      </c>
      <c r="D35">
        <v>31</v>
      </c>
      <c r="E35">
        <v>54</v>
      </c>
      <c r="F35">
        <v>4624.49789</v>
      </c>
      <c r="G35" s="3">
        <f t="shared" si="16"/>
        <v>59.7402597402597</v>
      </c>
      <c r="H35" s="3">
        <f t="shared" si="17"/>
        <v>46</v>
      </c>
      <c r="I35" s="3">
        <f t="shared" si="18"/>
        <v>91.5</v>
      </c>
      <c r="J35" s="3"/>
    </row>
    <row r="36" spans="1:10">
      <c r="A36" s="5" t="s">
        <v>21</v>
      </c>
      <c r="B36" s="6"/>
      <c r="C36" s="6"/>
      <c r="D36" s="6"/>
      <c r="E36" s="6"/>
      <c r="F36" s="8">
        <f t="shared" ref="F36:I36" si="19">AVERAGE(F31:F35)</f>
        <v>4678.940487</v>
      </c>
      <c r="G36" s="8">
        <f t="shared" si="19"/>
        <v>60.6416863826333</v>
      </c>
      <c r="H36" s="8">
        <f t="shared" si="19"/>
        <v>49</v>
      </c>
      <c r="I36" s="8">
        <f t="shared" si="19"/>
        <v>91.72</v>
      </c>
      <c r="J36" s="8">
        <f>2*G36*H36/(G36+H36)</f>
        <v>54.2027896648568</v>
      </c>
    </row>
  </sheetData>
  <mergeCells count="5">
    <mergeCell ref="A3:A7"/>
    <mergeCell ref="A10:A14"/>
    <mergeCell ref="A17:A21"/>
    <mergeCell ref="A24:A28"/>
    <mergeCell ref="A31:A3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zoomScale="115" zoomScaleNormal="115" workbookViewId="0">
      <selection activeCell="D29" sqref="D29"/>
    </sheetView>
  </sheetViews>
  <sheetFormatPr defaultColWidth="9" defaultRowHeight="13.8" outlineLevelRow="4" outlineLevelCol="1"/>
  <sheetData>
    <row r="1" spans="2:2">
      <c r="B1" t="s">
        <v>23</v>
      </c>
    </row>
    <row r="2" spans="2:2">
      <c r="B2" t="s">
        <v>24</v>
      </c>
    </row>
    <row r="3" spans="2:2">
      <c r="B3" t="s">
        <v>25</v>
      </c>
    </row>
    <row r="4" spans="2:2">
      <c r="B4" t="s">
        <v>26</v>
      </c>
    </row>
    <row r="5" spans="2:2">
      <c r="B5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Overview</vt:lpstr>
      <vt:lpstr>SDD-R</vt:lpstr>
      <vt:lpstr>SDD-R+</vt:lpstr>
      <vt:lpstr>SDD-E Static</vt:lpstr>
      <vt:lpstr>SDD-E Static+</vt:lpstr>
      <vt:lpstr>SDD-E Dynamic</vt:lpstr>
      <vt:lpstr>SDD-E Dynamic+</vt:lpstr>
      <vt:lpstr>Anomalies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trams</cp:lastModifiedBy>
  <dcterms:created xsi:type="dcterms:W3CDTF">2015-06-07T02:19:00Z</dcterms:created>
  <dcterms:modified xsi:type="dcterms:W3CDTF">2019-11-22T20:00:55Z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