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00" activeTab="6"/>
  </bookViews>
  <sheets>
    <sheet name="Tong" sheetId="4" r:id="rId1"/>
    <sheet name="DangNhap" sheetId="2" r:id="rId2"/>
    <sheet name="DangKy" sheetId="3" r:id="rId3"/>
    <sheet name="QuenMatKhau" sheetId="5" r:id="rId4"/>
    <sheet name="GiaoDienPHMK" sheetId="6" state="hidden" r:id="rId5"/>
    <sheet name="Liên hệ với cửa hàng" sheetId="13" r:id="rId6"/>
    <sheet name="TimKiemSanPham" sheetId="7" r:id="rId7"/>
    <sheet name="Giỏ hàng" sheetId="14" r:id="rId8"/>
    <sheet name="ThongTinChiTietSanPham" sheetId="8" r:id="rId9"/>
    <sheet name="ThongTinCaNhan" sheetId="9" r:id="rId10"/>
    <sheet name="Đánh giá" sheetId="11" r:id="rId11"/>
    <sheet name="Đặt hàng" sheetId="12" r:id="rId12"/>
  </sheets>
  <externalReferences>
    <externalReference r:id="rId13"/>
  </externalReferences>
  <definedNames>
    <definedName name="ACTION">#REF!</definedName>
    <definedName name="ACTION_1">#REF!</definedName>
    <definedName name="Excel_BuiltIn__FilterDatabase">#REF!</definedName>
    <definedName name="Excel_BuiltIn__FilterDatabase_1">#REF!</definedName>
    <definedName name="OLE_LINK31">'[1]Home page'!#REF!</definedName>
    <definedName name="OLE_LINK41">'[1]Home page'!#REF!</definedName>
    <definedName name="OLE_LINK43">'[1]Home page'!#REF!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<sst xmlns="http://schemas.openxmlformats.org/spreadsheetml/2006/main" count="1158" uniqueCount="589">
  <si>
    <t>STT</t>
  </si>
  <si>
    <t>Giao diện</t>
  </si>
  <si>
    <t>Tổng số testcase</t>
  </si>
  <si>
    <t>Số testcase PASS</t>
  </si>
  <si>
    <t>Số testcase FAIL</t>
  </si>
  <si>
    <t>Đăng nhập</t>
  </si>
  <si>
    <t>Đăng ký</t>
  </si>
  <si>
    <t>Quên mật khẩu</t>
  </si>
  <si>
    <t>Liên hệ với cửa hàng</t>
  </si>
  <si>
    <t>Tìm kiếm sản phẩm</t>
  </si>
  <si>
    <t>Tổng</t>
  </si>
  <si>
    <t>Giỏ hàng</t>
  </si>
  <si>
    <t>Xem thông tin sản phẩm</t>
  </si>
  <si>
    <t>Đặt hàng</t>
  </si>
  <si>
    <t>Thông tin cá nhân</t>
  </si>
  <si>
    <t>Đánh giá đặt câu hỏi</t>
  </si>
  <si>
    <t>Menu chính</t>
  </si>
  <si>
    <t>TỔNG</t>
  </si>
  <si>
    <t>Back to TestReport</t>
  </si>
  <si>
    <t>To Buglist</t>
  </si>
  <si>
    <t>Module Code</t>
  </si>
  <si>
    <t>WithDraw</t>
  </si>
  <si>
    <t>Tester</t>
  </si>
  <si>
    <t>Trần Thị Huế</t>
  </si>
  <si>
    <t>ID</t>
  </si>
  <si>
    <t>Test Case Description</t>
  </si>
  <si>
    <t>Pre -Condition</t>
  </si>
  <si>
    <t>Test Case Procedure</t>
  </si>
  <si>
    <t>Expected Output</t>
  </si>
  <si>
    <t>Status</t>
  </si>
  <si>
    <t>Test date</t>
  </si>
  <si>
    <t>Note</t>
  </si>
  <si>
    <t>TC001</t>
  </si>
  <si>
    <t>Kiểm tra giao diện hiển thị đúng layout</t>
  </si>
  <si>
    <t>Trang đăng nhập được mở</t>
  </si>
  <si>
    <t>1. Mở trình duyệt web.</t>
  </si>
  <si>
    <t>Các thành phần (email, mật khẩu, nút đăng nhập) được sắp xếp cân đối, không bị lệch.</t>
  </si>
  <si>
    <t>Pass</t>
  </si>
  <si>
    <t>2. Nhập URL dẫn đến trang đăng nhập.</t>
  </si>
  <si>
    <t>3. Kiểm tra toàn bộ bố cục và vị trí các thành phần trên giao diện.</t>
  </si>
  <si>
    <t>TC002</t>
  </si>
  <si>
    <t>Kiểm tra hiển thị đúng nội dung gợi ý</t>
  </si>
  <si>
    <t>1. Kiểm tra trường nhập "Email".</t>
  </si>
  <si>
    <t>Nội dung gợi ý hiển thị: "Email" cho trường email, "Mật khẩu" cho trường mật khẩu.</t>
  </si>
  <si>
    <t>2. Kiểm tra trường nhập "Mật khẩu".</t>
  </si>
  <si>
    <t>TC003</t>
  </si>
  <si>
    <t>Kiểm tra nút "Đăng nhập" hiển thị đúng</t>
  </si>
  <si>
    <t>1. Kiểm tra nút "Đăng nhập" trên giao diện.</t>
  </si>
  <si>
    <t>Nút "Đăng nhập" được căn chỉnh đúng vị trí, màu sắc và chữ hiển thị rõ ràng.</t>
  </si>
  <si>
    <t>TC004</t>
  </si>
  <si>
    <t>Kiểm tra liên kết "Quên mật khẩu"</t>
  </si>
  <si>
    <t>1. Tìm liên kết "Quên mật khẩu" trên giao diện.</t>
  </si>
  <si>
    <t>Liên kết "Quên mật khẩu" được căn chỉnh đúng vị trí, font chữ Arial, sans-serif, màu chữ #009ae5(xanh dương) đúng theo thiết kế.</t>
  </si>
  <si>
    <t>2. Kiểm tra vị trí, màu sắc, font chữ của liên kết này.</t>
  </si>
  <si>
    <t>TC005</t>
  </si>
  <si>
    <t>Kiểm tra nút "Đăng nhập Google"</t>
  </si>
  <si>
    <t>1. Kiểm tra nút "Đăng nhập Google".</t>
  </si>
  <si>
    <t>Nút "Đăng nhập Google" có màu đỏ, biểu tượng Google hiển thị đúng và nằm giữa nút.</t>
  </si>
  <si>
    <t>2. Kiểm tra biểu tượng Google và màu sắc của nút.</t>
  </si>
  <si>
    <t>TC006</t>
  </si>
  <si>
    <t>Kiểm tra nút "Đăng nhập Facebook"</t>
  </si>
  <si>
    <t>1. Kiểm tra nút "Đăng nhập Facebook".</t>
  </si>
  <si>
    <t>Nút "Đăng nhập Facebook" có màu xanh dương, biểu tượng Facebook hiển thị đúng và nằm giữa nút.</t>
  </si>
  <si>
    <t>2. Kiểm tra biểu tượng Facebook và màu sắc của nút.</t>
  </si>
  <si>
    <t>TC007</t>
  </si>
  <si>
    <t>Kiểm tra kích thước giao diện trên màn hình desktop</t>
  </si>
  <si>
    <t>Máy tính có trình duyệt web đang chạy</t>
  </si>
  <si>
    <t>1. Mở trình duyệt trên máy tính desktop.</t>
  </si>
  <si>
    <t>Giao diện hiển thị cân đối, không bị tràn và không bị co lại bất thường.</t>
  </si>
  <si>
    <t>3. Kiểm tra giao diện trên màn hình.</t>
  </si>
  <si>
    <t>TC008</t>
  </si>
  <si>
    <t>Kiểm tra kích thước giao diện trên màn hình di động</t>
  </si>
  <si>
    <t>Thiết bị di động có trình duyệt web đang chạy</t>
  </si>
  <si>
    <t>1. Mở trình duyệt trên điện thoại di động.</t>
  </si>
  <si>
    <t>Các thành phần hiển thị rõ ràng, không bị tràn viền, đúng theo thiết kế của trang web.</t>
  </si>
  <si>
    <t>TC009</t>
  </si>
  <si>
    <t>Kiểm tra font chữ đồng nhất</t>
  </si>
  <si>
    <t>1. Kiểm tra font chữ của tiêu đề "Đăng nhập".</t>
  </si>
  <si>
    <t>Font chữ Arial, sans-serif không quá nhỏ, đúng như thiết kế của website.</t>
  </si>
  <si>
    <t>2. Kiểm tra font chữ ở các trường nhập, nút, liên kết, và văn bản khác.</t>
  </si>
  <si>
    <t>TC010</t>
  </si>
  <si>
    <t>Kiểm tra màu sắc và độ tương phản</t>
  </si>
  <si>
    <t>1. Kiểm tra màu nền của giao diện.</t>
  </si>
  <si>
    <t>Màu sắc dễ nhìn, độ tương phản giữa nền và chữ đủ để đọc dễ dàng.</t>
  </si>
  <si>
    <t>2. Kiểm tra màu chữ trên các nút, liên kết, và các trường nhập.</t>
  </si>
  <si>
    <t>3. Kiểm tra độ tương phản giữa chữ và nền.</t>
  </si>
  <si>
    <t>Trang đăng ký tài khoản được mở</t>
  </si>
  <si>
    <t>Các trường nhập liệu, nút, liên kết và checkbox được sắp xếp cân đối, không bị lệch.</t>
  </si>
  <si>
    <t>2. Nhập URL dẫn đến trang đăng ký.</t>
  </si>
  <si>
    <t>Kiểm tra nội dung gợi ý hiển thị đúng</t>
  </si>
  <si>
    <t>1. Kiểm tra trường "Họ", "Tên", "Giới tính", "Ngày/Tháng/Năm sinh", "Email", "Mật khẩu".</t>
  </si>
  <si>
    <t>Nội dung gợi ý hiển thị đúng: "Nhập họ", "Nhập tên", "Chọn giới tính", "Chọn ngày/tháng/năm sinh", "Nhập email", "Nhập mật khẩu".</t>
  </si>
  <si>
    <t>Kiểm tra nút "Đăng ký" hiển thị đúng</t>
  </si>
  <si>
    <t>1. Kiểm tra nút "Đăng ký".</t>
  </si>
  <si>
    <t>Nút "Đăng ký" có kích thước vừa đủ, nằm ở giữa, màu xanh rõ ràng, chữ hiển thị dễ đọc.</t>
  </si>
  <si>
    <t>Kiểm tra checkbox "Nhận email quảng cáo"</t>
  </si>
  <si>
    <t>1. Kiểm tra checkbox "Nhận email quảng cáo".</t>
  </si>
  <si>
    <t>Checkbox nằm ở vị trí chính xác, có thể dễ dàng nhận thấy và chọn bỏ.</t>
  </si>
  <si>
    <t>Kiểm tra liên kết "Quay lại trang chủ"</t>
  </si>
  <si>
    <t>1. Kiểm tra liên kết "Quay lại trang chủ".</t>
  </si>
  <si>
    <t>Liên kết "Quay lại trang chủ" được căn chỉnh đúng vị trí, font chữ Arial, sans-serif, màu chữ #009ae5(xanh dương) đúng theo thiết kế.</t>
  </si>
  <si>
    <t>Kiểm tra kích thước giao diện trên desktop</t>
  </si>
  <si>
    <t>Giao diện hiển thị cân đối, không bị tràn và bị co lại bất thường.</t>
  </si>
  <si>
    <t>Kiểm tra kích thước giao diện trên di động</t>
  </si>
  <si>
    <t>1. Kiểm tra font chữ của tiêu đề "Tạo tài khoản".</t>
  </si>
  <si>
    <t>2. Kiểm tra font chữ ở các trường nhập, nút, liên kết, và checkbox.</t>
  </si>
  <si>
    <t>TC011</t>
  </si>
  <si>
    <t>Màu sắc dễ nhìn, độ tương phản giữa nền và chữ đủ để đọc dễ dàng, đúng như thiết kế của website.</t>
  </si>
  <si>
    <t>2. Kiểm tra màu chữ trên các nút, liên kết, checkbox và các trường nhập.</t>
  </si>
  <si>
    <t>TC012</t>
  </si>
  <si>
    <t>Kiểm tra tiêu đề "Tạo tài khoản" hiển thị rõ</t>
  </si>
  <si>
    <t>1. Kiểm tra tiêu đề "Tạo tài khoản" ở đầu trang.</t>
  </si>
  <si>
    <t>Tiêu đề "Tạo tài khoản" hiển thị rõ ràng, kích thước lớn hơn các văn bản khác, màu sắc dễ nhìn.</t>
  </si>
  <si>
    <t>TC013</t>
  </si>
  <si>
    <t>Kiểm tra khoảng cách giữa các trường nhập</t>
  </si>
  <si>
    <t>1. Kiểm tra khoảng cách giữa các trường nhập (Họ, Tên, Giới tính, ...).</t>
  </si>
  <si>
    <t>Khoảng cách giữa các trường nhập đồng đều, không bị dính hoặc thưa quá.</t>
  </si>
  <si>
    <t>TC014</t>
  </si>
  <si>
    <t>Kiểm tra đường viền của các trường nhập</t>
  </si>
  <si>
    <t>1. Kiểm tra các trường nhập (Họ, Tên, Giới tính, ...).</t>
  </si>
  <si>
    <t>Các trường nhập có đường viền rõ ràng, không bị mờ quá hoặc biến dạng.</t>
  </si>
  <si>
    <t>TC015</t>
  </si>
  <si>
    <t>Kiểm tra biểu tượng trong trường nhập</t>
  </si>
  <si>
    <t>1. Kiểm tra các biểu tượng trong trường nhập (ví dụ: biểu tượng người, lịch, email, khóa).</t>
  </si>
  <si>
    <t>Biểu tượng hiển thị đầy đủ, không bị mờ hoặc bị lệch.</t>
  </si>
  <si>
    <t>TC016</t>
  </si>
  <si>
    <t>Kiểm tra trạng thái hover của nút "Đăng ký"</t>
  </si>
  <si>
    <t>1. Di chuột lên nút "Đăng ký".</t>
  </si>
  <si>
    <t>Khi hover, nút "Đăng ký" thay đổi màu hoặc hiệu ứng để người dùng nhận biết.</t>
  </si>
  <si>
    <t>TC017</t>
  </si>
  <si>
    <t>Kiểm tra trạng thái hover của các liên kết</t>
  </si>
  <si>
    <t>1. Di chuột lên liên kết "Quay lại trang chủ".</t>
  </si>
  <si>
    <t>Khi hover, liên kết thay đổi màu sắc để người dùng nhận biết.</t>
  </si>
  <si>
    <t>TC018</t>
  </si>
  <si>
    <t>Kiểm tra khả năng click vào checkbox</t>
  </si>
  <si>
    <t>1. Click vào checkbox "Nhận email quảng cáo".</t>
  </si>
  <si>
    <t>Checkbox phản hồi đúng khi click (hiển thị dấu tick hoặc bỏ tick).</t>
  </si>
  <si>
    <t>TC020</t>
  </si>
  <si>
    <t>Kiểm tra lỗi chính tả trên giao diện</t>
  </si>
  <si>
    <t>1. Kiểm tra toàn bộ văn bản trên giao diện (nhãn, placeholder, nút, liên kết, ...).</t>
  </si>
  <si>
    <t>Không có lỗi chính tả, ngữ pháp hoặc từ ngữ không phù hợp.</t>
  </si>
  <si>
    <t>TC021</t>
  </si>
  <si>
    <t>Kiểm tra trạng thái không chọn checkbox</t>
  </si>
  <si>
    <t>1. Để checkbox "Nhận email quảng cáo" ở trạng thái mặc định không chọn.</t>
  </si>
  <si>
    <t>Checkbox hiển thị rõ ràng trạng thái không được chọn (không có dấu tick).</t>
  </si>
  <si>
    <t>TC022</t>
  </si>
  <si>
    <t>Kiểm tra màu sắc và font chữ của nhãn</t>
  </si>
  <si>
    <t>1. Kiểm tra nhãn của các trường nhập (ví dụ: "Họ", "Tên", "Email").</t>
  </si>
  <si>
    <t>Màu sắc và font chữ của nhãn rõ ràng, dễ đọc, đồng nhất trên toàn giao diện.</t>
  </si>
  <si>
    <t>TC023</t>
  </si>
  <si>
    <t>Kiểm tra biểu tượng chọn giới tính</t>
  </si>
  <si>
    <t>1. Kiểm tra dropdown chọn "Nam/Nữ".</t>
  </si>
  <si>
    <t>Dropdown hiển thị rõ ràng, biểu tượng và nội dung không bị che khuất.</t>
  </si>
  <si>
    <t>TC024</t>
  </si>
  <si>
    <t>Kiểm tra trạng thái tập trung của trường nhập</t>
  </si>
  <si>
    <t>1. Click vào từng trường nhập (Họ, Tên, Email, ...).</t>
  </si>
  <si>
    <t>Khi focus, đường viền hoặc màu sắc trường nhập thay đổi để người dùng nhận biết.</t>
  </si>
  <si>
    <t>Kiểm tra tiêu đề "Phục hồi mật khẩu"</t>
  </si>
  <si>
    <t>Trang quên mật khẩu được mở</t>
  </si>
  <si>
    <t>1. Kiểm tra tiêu đề "Phục hồi mật khẩu" trên giao diện.</t>
  </si>
  <si>
    <t>Tiêu đề "Phục hồi mật khẩu" hiển thị rõ ràng, không bị mờ và không bị sai chính tả.</t>
  </si>
  <si>
    <t>Kiểm tra trường nhập email</t>
  </si>
  <si>
    <t>1. Kiểm tra trường nhập email.</t>
  </si>
  <si>
    <t>Trường nhập email hiển thị rõ ràng với nội dung gợi ý "Email".</t>
  </si>
  <si>
    <t>2. Kiểm tra placeholder của trường nhập.</t>
  </si>
  <si>
    <t>Kiểm tra đường viền trường nhập email</t>
  </si>
  <si>
    <t>1. Kiểm tra đường viền của trường nhập email.</t>
  </si>
  <si>
    <t>Đường viền trường nhập email không bị lỗi, hiển thị rõ ràng đúng với thiết kế của trang web.</t>
  </si>
  <si>
    <t>Kiểm tra nút "Gửi"</t>
  </si>
  <si>
    <t>1. Kiểm tra nút "Gửi".</t>
  </si>
  <si>
    <t>Nút "Gửi" hiển thị rõ, có màu sắc nổi bật và không bị lỗi hiển thị.</t>
  </si>
  <si>
    <t>Kiểm tra trạng thái hover của nút "Gửi"</t>
  </si>
  <si>
    <t>1. Di chuột lên nút "Gửi".</t>
  </si>
  <si>
    <t>Khi hover, nút "Gửi" thay đổi màu sắc hoặc hiệu ứng để người dùng nhận biết.</t>
  </si>
  <si>
    <t>Kiểm tra liên kết "Hủy"</t>
  </si>
  <si>
    <t>1. Kiểm tra liên kết "Hủy".</t>
  </si>
  <si>
    <t>Liên kết "Hủy" hiển thị rõ ràng, không bị lỗi hiển thị.</t>
  </si>
  <si>
    <t>Kiểm tra trạng thái hover của liên kết "Hủy"</t>
  </si>
  <si>
    <t>1. Di chuột lên liên kết "Hủy".</t>
  </si>
  <si>
    <t>Khi hover, liên kết "Hủy" thay đổi màu sắc hoặc có hiệu ứng để người dùng nhận biết.</t>
  </si>
  <si>
    <t>Kiểm tra khả năng tương thích hiển thị trên màn hình nhỏ</t>
  </si>
  <si>
    <t>Thiết bị di động hoặc trình duyệt giả lập màn hình nhỏ</t>
  </si>
  <si>
    <t>1. Mở giao diện trên thiết bị di động.</t>
  </si>
  <si>
    <t>Giao diện hiển thị cân đối, không bị lỗi hiển thị và không bị tràn màn hình.</t>
  </si>
  <si>
    <t>2. Kiểm tra toàn bộ giao diện (tiêu đề, trường nhập, nút, liên kết).</t>
  </si>
  <si>
    <t>Kiểm tra khả năng tập trung vào trường email</t>
  </si>
  <si>
    <t>1. Click vào trường nhập email.</t>
  </si>
  <si>
    <t>Khi focus, đường viền hoặc màu sắc của trường email thay đổi để người dùng nhận biết.</t>
  </si>
  <si>
    <t>1. Kiểm tra toàn bộ văn bản trên giao diện (tiêu đề, placeholder, nhãn, nút, liên kết).</t>
  </si>
  <si>
    <t>Kiểm tra checkbox trạng thái nút "Gửi"</t>
  </si>
  <si>
    <t>1. Không nhập bất kỳ thông tin nào vào trường email.</t>
  </si>
  <si>
    <t>Nút "Gửi" ở trạng thái mờ khi chưa nhập email.</t>
  </si>
  <si>
    <t>2. Kiểm tra trạng thái của nút "Gửi".</t>
  </si>
  <si>
    <t>Kiểm tra căn chỉnh các thành phần giao diện</t>
  </si>
  <si>
    <t>1. Kiểm tra toàn bộ bố cục giao diện (tiêu đề, trường nhập, nút, liên kết).</t>
  </si>
  <si>
    <t>Tất cả các thành phần giao diện được căn chỉnh đúng, không bị lệch hoặc xô lệch nhau.</t>
  </si>
  <si>
    <t>Tiêu đề "Phục hồi mật khẩu" hiển thị rõ ràng, không bị mờ hoặc sai chính tả.</t>
  </si>
  <si>
    <t>Trường nhập email hiển thị rõ ràng với placeholder "Email".</t>
  </si>
  <si>
    <t>Đường viền trường nhập email không bị lỗi, hiển thị rõ ràng.</t>
  </si>
  <si>
    <t>Kiểm tra tương thích trên màn hình nhỏ</t>
  </si>
  <si>
    <t>Giao diện hiển thị cân đối, không bị lỗi hiển thị hoặc tràn màn hình.</t>
  </si>
  <si>
    <t>Fail</t>
  </si>
  <si>
    <t>Kiểm tra hiển thị khung giờ và số điện thoại</t>
  </si>
  <si>
    <t>Giao diện đã tải thành công</t>
  </si>
  <si>
    <t>1. Mở trang giao diện.</t>
  </si>
  <si>
    <t>Khung giờ và số điện thoại hiển thị rõ ràng, đúng định dạng của website.</t>
  </si>
  <si>
    <t>2. Xác định vị trí hiển thị khung giờ và số điện thoại.</t>
  </si>
  <si>
    <t>3. Kiểm tra xem nội dung hiển thị có đúng định dạng và dễ nhìn không.</t>
  </si>
  <si>
    <t>Kiểm tra nút "Chat bằng Zalo"</t>
  </si>
  <si>
    <t>Giao diện đã tải</t>
  </si>
  <si>
    <t>Nút hiển thị đúng, dễ nhìn, không bị cắt hoặc mờ</t>
  </si>
  <si>
    <t>2. Xác định vị trí nút "Chat bằng Zalo" trên giao diện.</t>
  </si>
  <si>
    <t>3. Kiểm tra xem nút có hiển thị đầy đủ, rõ ràng, không bị cắt hay lỗi không.</t>
  </si>
  <si>
    <t>Kiểm tra nút "Chat nhanh"</t>
  </si>
  <si>
    <t>Nút "Chat nhanh" xuất hiện đúng và rõ ràng</t>
  </si>
  <si>
    <t>2. Xác định vị trí nút "Chat nhanh" trên giao diện.</t>
  </si>
  <si>
    <t>3. Kiểm tra xem nút có xuất hiện đầy đủ, không bị lỗi hiển thị không.</t>
  </si>
  <si>
    <t>Kiểm tra ngôn ngữ (Tiếng Việt, English)</t>
  </si>
  <si>
    <t>Nội dung hiển thị đúng ngôn ngữ tương ứng</t>
  </si>
  <si>
    <t>2. Chuyển đổi ngôn ngữ từ Tiếng Việt sang English bằng cách nhấn nút chọn ngôn ngữ.</t>
  </si>
  <si>
    <t>3. Quan sát xem nội dung hiển thị có thay đổi tương ứng với ngôn ngữ đã chọn không.</t>
  </si>
  <si>
    <t>4. Lặp lại với ngôn ngữ còn lại.</t>
  </si>
  <si>
    <t>Kiểm tra logo và tiêu đề "Toyzone"</t>
  </si>
  <si>
    <t>Logo và tiêu đề hiển thị đúng</t>
  </si>
  <si>
    <t>2. Xác định vị trí logo và tiêu đề "Toyzone".</t>
  </si>
  <si>
    <t>3. Kiểm tra xem logo có hiển thị rõ ràng, không bị lỗi hình ảnh hoặc mờ không.</t>
  </si>
  <si>
    <t>4. Kiểm tra tiêu đề "Toyzone" có xuất hiện đầy đủ, đúng phông chữ và vị trí không.</t>
  </si>
  <si>
    <t>Kiểm tra thanh tìm kiếm hiển thị đúng</t>
  </si>
  <si>
    <t>Trang tìm kiếm sản phẩm được mở</t>
  </si>
  <si>
    <t>1. Kiểm tra thanh tìm kiếm trên giao diện.</t>
  </si>
  <si>
    <t>Thanh tìm kiếm hiển thị rõ ràng với nội dung gợi ý "Tìm kiếm".</t>
  </si>
  <si>
    <t>2. Kiểm tra nội dung gợi ý.</t>
  </si>
  <si>
    <t>Kiểm tra căn chỉnh các sản phẩm hiển thị</t>
  </si>
  <si>
    <t>Trang tìm kiếm sản phẩm được mở và có kết quả tìm kiếm</t>
  </si>
  <si>
    <t>1. Kiểm tra vị trí và căn chỉnh của các sản phẩm hiển thị trong danh sách.</t>
  </si>
  <si>
    <t>Các sản phẩm được căn chỉnh đều, không bị xô lệch hoặc lỗi hiển thị.</t>
  </si>
  <si>
    <t>Kiểm tra sắp xếp sản phẩm theo tiêu chí</t>
  </si>
  <si>
    <t>1. Kiểm tra các tiêu chí sắp xếp (Mặc định, Giá tăng, Giá giảm, ...) ở cuối danh sách sản phẩm.</t>
  </si>
  <si>
    <t>Các tiêu chí sắp xếp hiển thị đầy đủ, rõ ràng và dễ chọn.</t>
  </si>
  <si>
    <t>2. Kiểm tra giao diện và vị trí.</t>
  </si>
  <si>
    <t>Kiểm tra thông tin sản phẩm hiển thị đúng</t>
  </si>
  <si>
    <t>1. Kiểm tra thông tin sản phẩm (hình ảnh, tên, tỷ lệ, kích thước).</t>
  </si>
  <si>
    <t>Tất cả thông tin hiển thị rõ ràng, không bị thiếu hoặc lỗi phông chữ.</t>
  </si>
  <si>
    <t>Kiểm tra giao diện tương thích hiển thị trên màn hình nhỏ</t>
  </si>
  <si>
    <t>1. Mở trang tìm kiếm sản phẩm trên thiết bị di động.</t>
  </si>
  <si>
    <t>Giao diện hiển thị cân đối trên màn hình nhỏ, không bị tràn hoặc che mất thông tin.</t>
  </si>
  <si>
    <t>2. Kiểm tra giao diện và kiểm tra bố cục.</t>
  </si>
  <si>
    <t>Kiểm tra tiêu đề trang tìm kiếm</t>
  </si>
  <si>
    <t>1. Kiểm tra tiêu đề hiển thị.</t>
  </si>
  <si>
    <t>Tiêu đề hiển thị đúng nội dung, không bị sai chính tả hoặc không liên quan đến sản phẩm.</t>
  </si>
  <si>
    <t>Kiểm tra số lượng sản phẩm trên một trang</t>
  </si>
  <si>
    <t>Trang tìm kiếm sản phẩm được mở và có nhiều kết quả</t>
  </si>
  <si>
    <t>1. Kiểm tra số lượng sản phẩm hiển thị trên một trang.</t>
  </si>
  <si>
    <t>Số lượng sản phẩm hiển thị trên mỗi trang phù hợp với thiết kế, không vượt quá hoặc thiếu sót sản phẩm.</t>
  </si>
  <si>
    <t>Kiểm tra thanh phân trang</t>
  </si>
  <si>
    <t>1. Kiểm tra thanh phân trang.</t>
  </si>
  <si>
    <t>Thanh phân trang hiển thị rõ, các nút bấm hoạt động chính xác, không bị lỗi giao diện.</t>
  </si>
  <si>
    <t>2. Kiểm tra căn chỉnh và khả năng hiển thị đúng các trang liên quan.</t>
  </si>
  <si>
    <t>Kiểm tra giao diện bộ lọc</t>
  </si>
  <si>
    <t>Trang tìm kiếm sản phẩm được mở và có bộ lọc hiển thị</t>
  </si>
  <si>
    <t>1. Kiểm tra giao diện bộ lọc (ví dụ: thương hiệu, giá cả, loại sản phẩm).</t>
  </si>
  <si>
    <t>Bộ lọc hiển thị đầy đủ các tùy chọn, không bị lỗi hoặc thiếu thông tin.</t>
  </si>
  <si>
    <t>Kiểm tra nút "Danh mục"</t>
  </si>
  <si>
    <t>1. Kiểm tra nút "Danh mục".</t>
  </si>
  <si>
    <t>Nút "Danh mục" hiển thị đúng, khi click dropdown hiển thị đầy đủ các tùy chọn liên quan.</t>
  </si>
  <si>
    <t>2. Di chuột và click để kiểm tra giao diện dropdown.</t>
  </si>
  <si>
    <t>Kiểm tra banner "Miễn phí giao hàng"</t>
  </si>
  <si>
    <t>1. Kiểm tra banner hiển thị nội dung "Miễn phí giao hàng với đơn hàng trên 500.000đ".</t>
  </si>
  <si>
    <t>Banner hiển thị rõ, đúng nội dung và không bị lỗi căn chỉnh.</t>
  </si>
  <si>
    <t>TC-012</t>
  </si>
  <si>
    <t>Kiểm tra menu mở rộng khi hover mục "Hàng Mới Về"</t>
  </si>
  <si>
    <t>Giao diện menu chính</t>
  </si>
  <si>
    <t>1. Chọn "Hàng Mới Về".</t>
  </si>
  <si>
    <t>Chữ chuyển từ đen sang xanh theo dạng màu chữ (đen), font chữ đồng nhất, dễ đọc (Arial hoặc tương tự), cỡ chữ tối thiểu 14px</t>
  </si>
  <si>
    <t>TC-013</t>
  </si>
  <si>
    <t>Kiểm tra menu mở rộng khi hover mục "Ô Tô"</t>
  </si>
  <si>
    <t>1. Di chuột vào mục "Ô Tô".</t>
  </si>
  <si>
    <r>
      <rPr>
        <sz val="12"/>
        <rFont val="Times New Roman"/>
        <charset val="134"/>
      </rPr>
      <t xml:space="preserve">Chữ chuyển từ đen sang xanh
Menu con của "Ô Tô" mở ra, </t>
    </r>
    <r>
      <rPr>
        <b/>
        <sz val="12"/>
        <rFont val="Times New Roman"/>
        <charset val="134"/>
      </rPr>
      <t xml:space="preserve">các </t>
    </r>
    <r>
      <rPr>
        <sz val="12"/>
        <rFont val="Times New Roman"/>
        <charset val="134"/>
      </rPr>
      <t>lựa chọn về hãng xe của ô tô được hiển thị đúng, dễ nhấp vào, xắp xếp ngăn lắp, theo thứ tự a-z, logo của hãng xe hiển thị rõ ràng, đúng hãng</t>
    </r>
  </si>
  <si>
    <t>TC-014</t>
  </si>
  <si>
    <t>Kiểm tra menu mở rộng khi hover mục "Xe Chuyên Dụng"</t>
  </si>
  <si>
    <t>1. Di chuột vào mục "Xe Chuyên Dụng".</t>
  </si>
  <si>
    <t>Chữ chuyển từ đen sang xanh
Menu mở rộng hiện đầy đủ các lựa chọn về loại xe chuyên dụng không bị lỗi hiển thị, font chữ dễ đọc, có icon mô tả dáng xe đúng theo tên xe</t>
  </si>
  <si>
    <t>TC-015</t>
  </si>
  <si>
    <t>Kiểm tra menu mở rộng khi hover mục "Mô Tô"</t>
  </si>
  <si>
    <t>1. Di chuột vào mục "Mô Tô".</t>
  </si>
  <si>
    <t>Chữ chuyển từ đen sang xanh
Menu mở rộng hiện danh sách mục con, không bị chồng lên các phần khác của giao diện, không làm trang bị giật, logo hãng mô tô hiển thị đúng dạng</t>
  </si>
  <si>
    <t>TC-016</t>
  </si>
  <si>
    <t>Kiểm tra menu mở rộng khi hover mục "Máy Bay"</t>
  </si>
  <si>
    <t>1. Di chuột vào mục "Máy Bay".</t>
  </si>
  <si>
    <t>Chữ chuyển từ đen sang xanh
Các mục con (máy bay trực thăng, máy bay điều khiển từ xa,...) hiển thị đúng và dễ nhấp vào.</t>
  </si>
  <si>
    <t>TC-017</t>
  </si>
  <si>
    <t>Kiểm tra menu mở rộng khi hover mục "Blind Box"</t>
  </si>
  <si>
    <t>1. Di chuột vào mục "Blind Box".</t>
  </si>
  <si>
    <t>Chữ chuyển từ đen sang xanh
Menu mở rộng hiển thị các danh sách sản phẩm liên quan, font chữ rõ ràng, icon phải hiển thị đúng.</t>
  </si>
  <si>
    <t>TC-018</t>
  </si>
  <si>
    <t>Kiểm tra menu mở rộng khi hover mục "Figure"</t>
  </si>
  <si>
    <t>1. Di chuột vào mục "Figure".</t>
  </si>
  <si>
    <t>Menu con hiển thị đầy đủ (ví dụ: nhân vật anime, nhân vật phim siêu anh hùng,...) và không bị lỗi layout.</t>
  </si>
  <si>
    <t>TC-019</t>
  </si>
  <si>
    <t>Kiểm tra menu mở rộng khi hover mục "Đồ Chơi Sáng Tạo"</t>
  </si>
  <si>
    <t>1. Di chuột vào mục "Đồ Chơi Sáng Tạo".</t>
  </si>
  <si>
    <t>Menu mở rộng hiện danh sách các sản phẩm sáng tạo (ví dụ: đồ chơi khoa học, lắp ráp 3D,...), tương thích với giao diện.</t>
  </si>
  <si>
    <t>TC-020</t>
  </si>
  <si>
    <t>Kiểm tra menu mở rộng khi hover mục "Khủng Long"</t>
  </si>
  <si>
    <t>1. Di chuột vào mục "Khủng Long".</t>
  </si>
  <si>
    <t>Menu mở rộng hiện các sản phẩm liên quan, icon và font chữ không bị lỗi, menu không bị che bởi các phần khác.</t>
  </si>
  <si>
    <t>TC-021</t>
  </si>
  <si>
    <t>Kiểm tra hiển thị nội dung menu khi cuộn trang</t>
  </si>
  <si>
    <t>Menu đã được mở rộng</t>
  </si>
  <si>
    <t>1. Di chuột vào một mục bất kỳ để mở rộng menu.</t>
  </si>
  <si>
    <t>Menu vẫn cố định ở đúng vị trí, không bị mất nội dung hoặc làm xáo trộn giao diện.</t>
  </si>
  <si>
    <t>2. Cuộn trang.</t>
  </si>
  <si>
    <t>TC-022</t>
  </si>
  <si>
    <t>Kiểm tra đóng menu khi di chuột ra ngoài</t>
  </si>
  <si>
    <t>1. Di chuột vào một mục menu để mở rộng menu.</t>
  </si>
  <si>
    <t>Menu mở rộng tự động đóng lại, không bị treo, không gây ảnh hưởng đến các phần khác của giao diện.</t>
  </si>
  <si>
    <t>2. Di chuột ra ngoài.</t>
  </si>
  <si>
    <t>TC-023</t>
  </si>
  <si>
    <t>Kiểm tra menu mở rộng trên các kích thước màn hình</t>
  </si>
  <si>
    <t>1. Thử mở rộng menu trên màn hình desktop, tablet, mobile.</t>
  </si>
  <si>
    <t>Menu mở rộng hiển thị đúng kích thước màn hình tương ứng, không bị tràn, nội dung dễ đọc và dễ thao tác trên mọi thiết bị.</t>
  </si>
  <si>
    <t>TC-024</t>
  </si>
  <si>
    <t>Kiểm tra khả năng nhấp vào mục con trong menu</t>
  </si>
  <si>
    <t>Menu mở rộng đã hiển thị</t>
  </si>
  <si>
    <t>1. Mở rộng menu bằng cách di chuột vào một mục bất kỳ.</t>
  </si>
  <si>
    <t>Người dùng được dẫn đến đúng danh mục hoặc trang liên quan, không bị lỗi hoặc link sai.</t>
  </si>
  <si>
    <t>2. Nhấp vào một mục con.</t>
  </si>
  <si>
    <t>Kiểm tra tiêu đề "Giỏ hàng của bạn"</t>
  </si>
  <si>
    <t>Mở giao diện giỏ hàng</t>
  </si>
  <si>
    <t>1. Mở giao diện giỏ hàng.</t>
  </si>
  <si>
    <t>Tiêu đề "Giỏ hàng của bạn" được căn giữa, đúng font chữ, kích thước của website.</t>
  </si>
  <si>
    <t>2. Kiểm tra phần trên cùng của giao diện.</t>
  </si>
  <si>
    <t>3. Kiểm tra xem tiêu đề "Giỏ hàng của bạn" có căn giữa không.</t>
  </si>
  <si>
    <t>4. Đối chiếu font chữ và kích thước tiêu đề với thiết kế.</t>
  </si>
  <si>
    <t>Kiểm tra số lượng sản phẩm trong giỏ</t>
  </si>
  <si>
    <t>Có ít nhất 1 sản phẩm</t>
  </si>
  <si>
    <t>Số lượng sản phẩm được hiển thị đúng và rõ ràng.</t>
  </si>
  <si>
    <t>2. Xác định phần hiển thị số lượng sản phẩm ("Có x sản phẩm trong giỏ hàng").</t>
  </si>
  <si>
    <t>3. So sánh số lượng sản phẩm hiển thị với số thực tế trong giỏ.</t>
  </si>
  <si>
    <t>Kiểm tra hiển thị danh sách sản phẩm</t>
  </si>
  <si>
    <t>Có sản phẩm trong giỏ</t>
  </si>
  <si>
    <t>Tất cả sản phẩm hiển thị đúng hình ảnh, tên, và giá tiền.</t>
  </si>
  <si>
    <t>2. Kiểm tra danh sách sản phẩm.</t>
  </si>
  <si>
    <t>3. Đảm bảo mỗi sản phẩm có đầy đủ hình ảnh minh họa, tên sản phẩm, và giá tiền.</t>
  </si>
  <si>
    <t>4. Kiểm tra thông tin sản phẩm không bị che khuất hay cắt mất.</t>
  </si>
  <si>
    <t>Kiểm tra các nút tăng/giảm số lượng sản phẩm</t>
  </si>
  <si>
    <t>Các nút hiển thị đúng, nằm thẳng hàng với số lượng.</t>
  </si>
  <si>
    <t>2. Kiểm tra nút "+" và "-" bên cạnh số lượng sản phẩm.</t>
  </si>
  <si>
    <t>3. Đảm bảo các nút này hiển thị đầy đủ, nằm thẳng hàng với trường số lượng.</t>
  </si>
  <si>
    <t>4. Kiểm tra các nút không bị đè lên phần khác.</t>
  </si>
  <si>
    <t>Kiểm tra tổng tiền</t>
  </si>
  <si>
    <t>Giá trị tổng tiền hiển thị đúng vị trí và dễ đọc.</t>
  </si>
  <si>
    <t>2. Xác định phần "Tổng tiền" (ở cuối danh sách sản phẩm).</t>
  </si>
  <si>
    <t>3. Đảm bảo giá trị tổng tiền hiển thị rõ ràng, không bị lỗi định dạng hoặc cắt ngang.</t>
  </si>
  <si>
    <t>Kiểm tra các nút điều hướng (Tiếp tục mua hàng, Cập nhật, Thanh toán)</t>
  </si>
  <si>
    <t>Các nút nằm đúng vị trí, đồng nhất và khoảng khách giữa các nút phù hợp.</t>
  </si>
  <si>
    <t>2. Kiểm tra các nút "Tiếp tục mua hàng", "Cập nhật", "Thanh toán".</t>
  </si>
  <si>
    <t>3. Đảm bảo các nút này nằm đúng vị trí, kích thước phù hợp, và không bị lỗi hiển thị.</t>
  </si>
  <si>
    <t>Kiểm tra phần ghi chú</t>
  </si>
  <si>
    <t>Giao diện giỏ hàng đã được mở</t>
  </si>
  <si>
    <t>Hộp văn bản hiển thị đầy đủ, đúng vị trí, và không bị cắt.</t>
  </si>
  <si>
    <t>2. Tìm phần ô nhập "Ghi chú".</t>
  </si>
  <si>
    <t>3. Đảm bảo hộp nhập liệu này không bị tràn, nằm đúng vị trí, và không bị lỗi giao diện.</t>
  </si>
  <si>
    <t>Kiểm tra font chữ và màu sắc toàn bộ giao diện</t>
  </si>
  <si>
    <t>Font chữ, màu sắc đồng nhất, không bị lỗi hiển thị.</t>
  </si>
  <si>
    <t>2. Kiểm tra toàn bộ giao diện.</t>
  </si>
  <si>
    <t>3. Kiểm tra font chữ, kích thước chữ, và màu sắc của từng phần (tiêu đề, sản phẩm, tổng tiền, nút bấm, ghi chú).</t>
  </si>
  <si>
    <t>Phạm Thị Thu Trang</t>
  </si>
  <si>
    <t>Kiểm tra hiển thị hình ảnh sản phẩm</t>
  </si>
  <si>
    <t>Trang sản phẩm được mở</t>
  </si>
  <si>
    <t>1. Kiểm tra hình ảnh sản phẩm chính.</t>
  </si>
  <si>
    <t>Hình ảnh sản phẩm hiển thị rõ ràng, đúng tỷ lệ, không bị mờ hoặc lỗi hiển thị.</t>
  </si>
  <si>
    <t>2. Kiểm tra hình ảnh các sản phẩm liên quan.</t>
  </si>
  <si>
    <t>Kiểm tra tiêu đề và mô tả sản phẩm</t>
  </si>
  <si>
    <t>1. Kiểm tra bố cục và vị trí tiêu đề sản phẩm.</t>
  </si>
  <si>
    <t>Tiêu đề và mô tả sản phẩm hiển thị rõ ràng, đúng font chữ, không bị lỗi hoặc cắt ngang.</t>
  </si>
  <si>
    <t>2. Kiểm tra mô tả sản phẩm hiển thị đầy đủ, không bị cắt.</t>
  </si>
  <si>
    <t>Kiểm tra hiển thị giá và khuyến mãi</t>
  </si>
  <si>
    <t>1. Kiểm tra vị trí hiển thị giá sản phẩm.</t>
  </si>
  <si>
    <t>Giá sản phẩm và thông tin khuyến mãi hiển thị rõ ràng, đúng định dạng, không bị lỗi font chữ hoặc màu sắc.</t>
  </si>
  <si>
    <t>2. Kiểm tra thông tin khuyến mãi.</t>
  </si>
  <si>
    <t>Kiểm tra nút "Thêm vào giỏ hàng"</t>
  </si>
  <si>
    <t>1. Kiểm tra vị trí và kích thước nút "Thêm vào giỏ hàng".</t>
  </si>
  <si>
    <t>Nút "Thêm vào giỏ hàng" hiển thị đúng vị trí, màu sắc phù hợp và kích thước cân đối với giao diện.</t>
  </si>
  <si>
    <t>Kiểm tra thông tin liên hệ và hỗ trợ</t>
  </si>
  <si>
    <t>1. Kiểm tra khu vực hiển thị thông tin liên hệ và hỗ trợ (số điện thoại, email, liên kết hỗ trợ).</t>
  </si>
  <si>
    <t>Thông tin liên hệ và hỗ trợ được sắp xếp hợp lý, không bị tràn, font chữ rõ ràng.</t>
  </si>
  <si>
    <t>Kiểm tra hiển thị đánh giá và nhận xét khách hàng</t>
  </si>
  <si>
    <t>Trang sản phẩm có đánh giá từ khách hàng</t>
  </si>
  <si>
    <t>1. Kiểm tra khu vực đánh giá sản phẩm.</t>
  </si>
  <si>
    <t>Đánh giá và nhận xét hiển thị rõ ràng, đúng bố cục, không bị chồng lấn hoặc lỗi hiển thị.</t>
  </si>
  <si>
    <t>2. Kiểm tra việc sắp xếp và căn chỉnh của các đánh giá.</t>
  </si>
  <si>
    <t>Kiểm tra hiển thị sản phẩm liên quan</t>
  </si>
  <si>
    <t>1. Kiểm tra khu vực hiển thị "Sản phẩm liên quan".</t>
  </si>
  <si>
    <t>Các sản phẩm liên quan hiển thị đầy đủ hình ảnh, tên sản phẩm và giá, không bị lỗi hiển thị.</t>
  </si>
  <si>
    <t>Kiểm tra bố cục giao diện trên thiết bị desktop</t>
  </si>
  <si>
    <t>Thiết bị desktop với trình duyệt đang chạy</t>
  </si>
  <si>
    <t>1. Mở trang sản phẩm trên thiết bị desktop.</t>
  </si>
  <si>
    <t>Bố cục trang sản phẩm cân đối, các thành phần không bị tràn hoặc lệch trên màn hình desktop.</t>
  </si>
  <si>
    <t>2. Kiểm tra bố cục hiển thị trên màn hình lớn.</t>
  </si>
  <si>
    <t>Kiểm tra bố cục giao diện trên thiết bị di động</t>
  </si>
  <si>
    <t>Thiết bị di động với trình duyệt đang chạy</t>
  </si>
  <si>
    <t>1. Mở trang sản phẩm trên thiết bị di động.</t>
  </si>
  <si>
    <t>Giao diện hiển thị phù hợp với màn hình nhỏ, các thành phần không bị cắt xén hoặc quá nhỏ để đọc.</t>
  </si>
  <si>
    <t>2. Kiểm tra các thành phần giao diện.</t>
  </si>
  <si>
    <t>1. Kiểm tra màu nền, màu chữ và các nút.</t>
  </si>
  <si>
    <t>Màu sắc trang nhã, độ tương phản giữa chữ và nền đảm bảo dễ nhìn và đọc rõ.</t>
  </si>
  <si>
    <t>2. Kiểm tra độ tương phản giữa nền và chữ.</t>
  </si>
  <si>
    <t>Kiểm tra kích cỡ font chữ tiêu đề sản phẩm</t>
  </si>
  <si>
    <t>1. Kiểm tra kích cỡ font chữ tiêu đề sản phẩm.</t>
  </si>
  <si>
    <t>Font chữ tiêu đề rõ ràng, kích thước ít nhất 16px, đồng nhất và dễ đọc.</t>
  </si>
  <si>
    <t>2. Kiểm tra tính đồng nhất của font chữ.</t>
  </si>
  <si>
    <t>Kiểm tra kích cỡ font chữ mô tả sản phẩm</t>
  </si>
  <si>
    <t>1. Kiểm tra kích thước và kiểu font chữ trong phần mô tả sản phẩm.</t>
  </si>
  <si>
    <t>Font chữ dễ đọc, không quá nhỏ (ít nhất 14px), bố cục chữ không bị lỗi hoặc quá sát nhau.</t>
  </si>
  <si>
    <t>Kiểm tra kích thước hình ảnh sản phẩm</t>
  </si>
  <si>
    <t>1. Kiểm tra kích thước của hình ảnh sản phẩm chính.</t>
  </si>
  <si>
    <t>Kích thước hình ảnh phù hợp, tỷ lệ đúng và không bị méo hoặc mờ.</t>
  </si>
  <si>
    <t>2. Kiểm tra tỷ lệ hiển thị của hình ảnh liên quan.</t>
  </si>
  <si>
    <t>Kiểm tra khoảng cách giữa các thành phần</t>
  </si>
  <si>
    <t>1. Kiểm tra khoảng cách giữa tiêu đề, mô tả, hình ảnh và các nút chức năng.</t>
  </si>
  <si>
    <t>Khoảng cách các thành phần hợp lý, không bị quá sát hoặc quá thưa.</t>
  </si>
  <si>
    <t>TC-01</t>
  </si>
  <si>
    <t>Kiểm tra hiển thị tên tài khoản</t>
  </si>
  <si>
    <t>Người dùng đã đăng nhập</t>
  </si>
  <si>
    <t>1. Mở trang mục thông tin cá nhân</t>
  </si>
  <si>
    <t>Họ tên hiển thị đúng với màu chữ (đen), font chữ đồng nhất, dễ đọc (Arial hoặc tương tự), cỡ chữ tối thiểu 14px</t>
  </si>
  <si>
    <t>2. Kiểm tra mục "Họ Tên"</t>
  </si>
  <si>
    <t>TC-02</t>
  </si>
  <si>
    <t>Kiểm tra hiển thị email</t>
  </si>
  <si>
    <t>1. Mở mục thông tin cá nhân</t>
  </si>
  <si>
    <t>Email hiển thị đúng với màu chữ (đen), font chữ đồng nhất, dễ đọc (Arial hoặc tương tự), cỡ chữ tối thiểu 14px</t>
  </si>
  <si>
    <t>2. Kiểm tra mục "Email"</t>
  </si>
  <si>
    <t>TC-03</t>
  </si>
  <si>
    <t>Kiểm tra hiển thị địa chỉ 1</t>
  </si>
  <si>
    <t>Địa chỉ hiển thị đúng với màu chữ (đen), font chữ đồng nhất, dễ đọc (Arial hoặc tương tự), cỡ chữ tối thiểu 14px</t>
  </si>
  <si>
    <t>2. Kiểm tra mục "Địa chỉ"</t>
  </si>
  <si>
    <t>TC-04</t>
  </si>
  <si>
    <t>Kiểm tra hiển thị địa chỉ 2</t>
  </si>
  <si>
    <t>2. Kiểm tra mục "Địa chỉ 2"</t>
  </si>
  <si>
    <t>TC-05</t>
  </si>
  <si>
    <t>Kiểm tra hiển thị số điện thoại</t>
  </si>
  <si>
    <t>SĐT hiển thị đúng với màu chữ (đen), font chữ đồng nhất, dễ đọc (Arial hoặc tương tự), cỡ chữ tối thiểu 14px</t>
  </si>
  <si>
    <t>2. Kiểm tra mục "Điện thoại"</t>
  </si>
  <si>
    <t>TC-06</t>
  </si>
  <si>
    <t>Kiểm tra liên kết "Cập nhật thông tin"</t>
  </si>
  <si>
    <t>1. Click vào liên kết "Cập nhật thông tin"</t>
  </si>
  <si>
    <t xml:space="preserve">Khi di vào thì màu chữ chuyển từ đen sang xanh </t>
  </si>
  <si>
    <t>2. Kiểm tra giao diện</t>
  </si>
  <si>
    <t>TC-07</t>
  </si>
  <si>
    <t>Kiểm tra danh sách đơn hàng</t>
  </si>
  <si>
    <t>Người dùng chưa đặt hàng</t>
  </si>
  <si>
    <t>Hiển thị thông báo "Bạn chưa đặt mua sản phẩm" với định dạng màu chữ (đen), font chữ đồng nhất, dễ đọc (Arial hoặc tương tự), cỡ chữ tối thiểu 14px</t>
  </si>
  <si>
    <t>2. Kiểm tra thông báo "Danh sách đơn hàng mới nhất"</t>
  </si>
  <si>
    <t>TC-08</t>
  </si>
  <si>
    <t>Người dùng đã đặt hàng</t>
  </si>
  <si>
    <t xml:space="preserve">Hiển thị danh sách đơn hàng theo định dạng
Mỗi hóa đơn nằm trên 1 dòng, mỗi dòng sẽ có thông tin đơn hàng cụ thể. </t>
  </si>
  <si>
    <t>TC-09</t>
  </si>
  <si>
    <t>Kiểm tra hiển thị tiêu đề "Thông tin tài khoản"</t>
  </si>
  <si>
    <t>Hiển thị tiêu đề "Thông tin tài khoản" đúng định dạng với màu chữ (đen), font chữ đồng nhất, dễ đọc (Arial hoặc tương tự), cỡ chữ tối thiểu 14px, viết in nổi bật</t>
  </si>
  <si>
    <t>2. Kiểm tra tiêu đề</t>
  </si>
  <si>
    <t>TC-10</t>
  </si>
  <si>
    <t>Kiểm tra bố cục giao diện</t>
  </si>
  <si>
    <t>Các mục sắp xếp hợp lý, không bị lỗi hiển thị, màu nền trắng không gây chói mắt</t>
  </si>
  <si>
    <t>2. Kiểm tra bố cục các mục</t>
  </si>
  <si>
    <t>TC-11</t>
  </si>
  <si>
    <t>Kiểm tra chức năng "Đăng xuất"</t>
  </si>
  <si>
    <t>1. Click vào nút "Đăng xuất"</t>
  </si>
  <si>
    <t>Khi di vào nút thì màu chữ chuyển từ đen sang xanh</t>
  </si>
  <si>
    <t>TC01</t>
  </si>
  <si>
    <t>Kiểm tra hiển thị giao diện Đánh giá</t>
  </si>
  <si>
    <t>Truy cập trang sản phẩm</t>
  </si>
  <si>
    <t>1. Nhấn vào nút "Viết đánh giá mới".</t>
  </si>
  <si>
    <t>Popup "Viết đánh giá mới" xuất hiện ở trung tâm màn hình, không bị che hoặc lệch vị trí. Các thành phần như tiêu đề, trường nhập liệu, và nút bấm được căn chỉnh đồng đều, không bị cắt hoặc tràn ra ngoài.</t>
  </si>
  <si>
    <t xml:space="preserve">Pass </t>
  </si>
  <si>
    <t>2. Kiểm tra giao diện hiện ra.</t>
  </si>
  <si>
    <t>TC02</t>
  </si>
  <si>
    <t>Kiểm tra trường nhập liệu mục Đánh giá (thông tin)</t>
  </si>
  <si>
    <t>Giao diện trang đánh giá sản phẩm</t>
  </si>
  <si>
    <t>1. Kiểm tra các trường nhập liệu: Tên, Email, Số điện thoại, Đánh giá (sao), Tiêu đề, Mô tả</t>
  </si>
  <si>
    <t>Các trường nhập liệu hiển thị rõ ràng, đúng định dạng. Văn bản nhập vào không bị tràn hoặc ẩn. Nếu nhập văn bản dài, trường phải tự động mở rộng hoặc có thanh cuộn dọc.</t>
  </si>
  <si>
    <t>2.Kiểm tra các trường sau khi nhập</t>
  </si>
  <si>
    <t>TC03</t>
  </si>
  <si>
    <t>Kiểm tra trường nhập liệu Đánh giá (Hình ảnh, video)</t>
  </si>
  <si>
    <t>1. Kiểm tra các trường nhập liệu: Hình ảnh, video</t>
  </si>
  <si>
    <t>Hình ảnh phải được hiển thị rõ ràng, không bị mờ nhòe</t>
  </si>
  <si>
    <t>TC04</t>
  </si>
  <si>
    <t>Kiểm tra nút "Gửi đánh giá"</t>
  </si>
  <si>
    <t>1. Kiểm tra nút "Gửi đánh giá".</t>
  </si>
  <si>
    <t>Nút "Gửi đánh giá" có vị trí bên phải, kích thước đủ lớn để dễ nhấn. Màu sắc nổi bật so với nền( màu xanh), chữ trên nút dễ đọc và không bị nhòe, màu trắng.</t>
  </si>
  <si>
    <t>2. Kiểm tra vị trí, kích thước và màu sắc nút.</t>
  </si>
  <si>
    <t>TC05</t>
  </si>
  <si>
    <t>Kiểm tra nút "Hủy" đánh giá</t>
  </si>
  <si>
    <t>1. Kiểm tra nút "Hủy" đánh giá</t>
  </si>
  <si>
    <t>Nút "Hủy" có vị trí bên trái, kích thước đủ lớn để dễ nhấn. Được bo viền, chữ trên nút dễ đọc và không bị nhòe, màu đen. Khi di chuột hoặc ấn thì sẽ chuyển từ trắng sang xám.</t>
  </si>
  <si>
    <t>TC06</t>
  </si>
  <si>
    <t>Kiểm tra hiển thị giao diện Đặt câu hỏi</t>
  </si>
  <si>
    <t>1. Nhấn vào nút "Viết câu hỏi mới".</t>
  </si>
  <si>
    <t>Popup "Viết câu hỏi mới" xuất hiện chính xác ở trung tâm màn hình. Tiêu đề, các trường nhập liệu, và nút "Gửi câu hỏi" hiển thị đầy đủ, không bị tràn hoặc che khuất bởi các phần khác của trang web.</t>
  </si>
  <si>
    <t>TC07</t>
  </si>
  <si>
    <t>Kiểm tra trường nhập liệu Đặt câu hỏi</t>
  </si>
  <si>
    <t>Giao diện trang đặt câu hỏi</t>
  </si>
  <si>
    <t>1. Kiểm tra các trường nhập liệu: Tên, Email, Số điện thoại, Mô tả.</t>
  </si>
  <si>
    <t>Các trường nhập liệu dễ đọc, chữ hiển thị rõ ràng (tối thiểu 14px). Nếu nhập văn bản dài ở ô Mô tả, trường tự động mở rộng hoặc hiển thị thanh cuộn dọc. Văn bản không bị cắt hoặc mất nội dung.</t>
  </si>
  <si>
    <t>2. Đảm bảo chúng rõ ràng.</t>
  </si>
  <si>
    <t>TC08</t>
  </si>
  <si>
    <t>Kiểm tra nút "Gửi câu hỏi"</t>
  </si>
  <si>
    <t>1. Kiểm tra nút "Gửi câu hỏi".</t>
  </si>
  <si>
    <t>Nút "Gửi câu hỏi" có vị trí bên phải, kích thước đủ lớn để dễ nhấn. Màu sắc nổi bật so với nền( màu xanh), chữ trên nút dễ đọc và không bị nhòe, màu trắng.</t>
  </si>
  <si>
    <t>TC09</t>
  </si>
  <si>
    <t>Kiểm tra nút "Hủy" đặt câu hỏi</t>
  </si>
  <si>
    <t>1. Kiểm tra nút "Hủy" đặt câu hỏi</t>
  </si>
  <si>
    <t>TC10</t>
  </si>
  <si>
    <t>Kiểm tra khả năng tương thích trên trình duyệt</t>
  </si>
  <si>
    <t>Mở trang sản phẩm trên Chrome, Firefox, Edge</t>
  </si>
  <si>
    <t>1. Mở trang trên các trình duyệt khác nhau.</t>
  </si>
  <si>
    <t>Giao diện trên các trình duyệt khác nhau hiển thị giống nhau, không có lỗi căn chỉnh, cắt xén, hoặc lỗi hiển thị font chữ. Popup luôn được căn giữa và không bị ảnh hưởng bởi kích thước cửa sổ trình duyệt.</t>
  </si>
  <si>
    <t>2. Kiểm tra giao diện popup Đánh giá và Đặt câu hỏi.</t>
  </si>
  <si>
    <t>Kiểm tra giao diện mục "Thông tin giao hàng"</t>
  </si>
  <si>
    <t>Trang "Thanh toán" đã được mở</t>
  </si>
  <si>
    <t>1. Mở trang thanh toán.</t>
  </si>
  <si>
    <t>Font chữ cố định là Arial, không bị thay đổi.
Cỡ chữ tối thiểu 14px, đảm bảo dễ đọc.
Khoảng cách giữa các trường (padding/margin) tối thiểu 8px, không bị chồng lấn.
Màu sắc chữ: đen(#333333).</t>
  </si>
  <si>
    <t>2. Kiểm tra mục "Thông tin giao hàng".</t>
  </si>
  <si>
    <t>Kiểm tra dropdown "Thêm địa chỉ mới"</t>
  </si>
  <si>
    <t>Trang thông tin giao hàng</t>
  </si>
  <si>
    <t>Nhấn vào nút "Thêm địa chỉ mới". Hoặc chọn những địa chỉ đã lưu trước đó</t>
  </si>
  <si>
    <t>Font chữ trên nút là Arial, cỡ chữ tối thiểu 14px.
Kích thước nút tối thiểu 40x40px 
Màu chữ tương phản rõ ràng với nền nút (VD: chữ đen trên nền trắng).</t>
  </si>
  <si>
    <t>Kiểm tra các checkbox "Giao hàng tận nơi", "Nhận tại cửa hàng"</t>
  </si>
  <si>
    <t>Nhấn vào 1 trong 2 checkbox</t>
  </si>
  <si>
    <t>Font chữ trên danh sách là Arial, cỡ chữ tối thiểu 14px.
Khi không chọn thì checkbox có màu trắng (#FFFFFF), khi chọn thì checkbox chuyển sang màu xanh
Checkbox nào được chọn thì thông tin chi tiết của checkbox đó sẽ được hiển thị ra</t>
  </si>
  <si>
    <t>Kiểm tra giao diện dropdown tỉnh/thành, quận/huyện, phường/xã</t>
  </si>
  <si>
    <t>Trang thông tin giao hàng
Chọn "Giao hàng tận nơi"</t>
  </si>
  <si>
    <t>Nhấn vào từng dropdown tỉnh/thành, quận/huyện, phường/xã.</t>
  </si>
  <si>
    <t>Font chữ trên danh sách là Arial, cỡ chữ tối thiểu 14px.
Màu nền dropdown là trắng (#FFFFFF), viền mỏng màu xám (#d9d9d9).
Không có nội dung bị cắt ngắn hoặc tràn ra ngoài màn hình.</t>
  </si>
  <si>
    <t xml:space="preserve">Kiểm tra giao diện các trường nhập liệu "Tỉnh", "Mã bưu chính" </t>
  </si>
  <si>
    <t>Nhập tỉnh và mã bưu chính rồi kiểm tra</t>
  </si>
  <si>
    <t>Font chữ trên nút là Arial, cỡ chữ tối thiểu 14px.
Kích thước nút tối thiểu 15x15px để thông tin nhập có thể hiển thị rõ ràng, không bị che mất thông tin  
Màu chữ tương phản rõ ràng với nền nút (VD: chữ đen trên nền trắng).</t>
  </si>
  <si>
    <t>Kiểm tra giao diện hiển thị phí vận chuyển</t>
  </si>
  <si>
    <t xml:space="preserve">1. Kiểm tra tổng tiền vận chuyển </t>
  </si>
  <si>
    <t>Font chữ là Aria, cỡ chữ tối thiểu 14px.
Giá trị phí vận chuyển hiển thị đúng, không bị lỗi hiển thị hoặc cắt chữ.
Màu chữ: đen (#333333).</t>
  </si>
  <si>
    <t xml:space="preserve">Kiểm tra giao diện hiển thị   "Nhận tại cửa hàng" </t>
  </si>
  <si>
    <t>Trang thông tin giao hàng
Chọn "Nhận tại cửa hàng"</t>
  </si>
  <si>
    <t>1. Chọn checkbox "Nhận tại cửa hàng"
2. Kiểm tra giao diện địa chỉ cửa hàng</t>
  </si>
  <si>
    <t>Font chữ trên nút là Arial, cỡ chữ tối thiểu 14px.
Màu chữ tương phản rõ ràng với nền nút (VD: chữ đen trên nền trắng).</t>
  </si>
  <si>
    <t>Kiểm tra danh sách phương thức thanh toán</t>
  </si>
  <si>
    <t>Danh sách phương thức thanh toán khả dụng</t>
  </si>
  <si>
    <t>1. Xem danh sách các phương thức thanh toán.</t>
  </si>
  <si>
    <t>Danh sách các phương thức hiển thị đầy đủ, font chữ Arial, cỡ chữ tối thiểu 14px.
Mỗi phương thức sẽ nằm trong 1 dòng riêng biệt</t>
  </si>
  <si>
    <t>2. Nhấn vào từng phương thức.</t>
  </si>
  <si>
    <t>Kiểm tra giao diện icon phương thức thanh toán</t>
  </si>
  <si>
    <t>1. Quan sát icon các phương thức thanh toán.</t>
  </si>
  <si>
    <t>Các icon hiển thị đầy đủ, không bị mờ hoặc vỡ ảnh.
Kích thước icon tối thiểu 24x24px.
Căn chỉnh icon đồng đều với văn bản bên cạnh.</t>
  </si>
  <si>
    <t>Kiểm tra giao diện khi chọn phương thức thanh toán</t>
  </si>
  <si>
    <t>Nút chọn phương thức thanh toán khả dụng</t>
  </si>
  <si>
    <t>1. Nhấn chọn từng phương thức thanh toán.</t>
  </si>
  <si>
    <t>Giao diện thay đổi trạng thái  khi chọn một phương thức (chuyển từ trắng sang xanh).
Không bị lỗi khi chọn hoặc chuyển đổi giữa các phương thức.</t>
  </si>
  <si>
    <t>Kiểm tra trường nhập mã giảm giá</t>
  </si>
  <si>
    <t>Trường "Mã giảm giá" khả dụng</t>
  </si>
  <si>
    <t>1. Nhập mã giảm giá vào ô.</t>
  </si>
  <si>
    <t xml:space="preserve">Mã giảm giá được hiển thị theo danh sách rõ ràng, có khung bo viền mỗi mã. 
Nền trắng, chữ xanh (#338dbc)
</t>
  </si>
  <si>
    <t>2. Nhấn "Sử dụng".</t>
  </si>
  <si>
    <t>Kiểm tra giao diện chọn mã giảm giá</t>
  </si>
  <si>
    <t xml:space="preserve">1. Nhấn chọn mã giảm giá </t>
  </si>
  <si>
    <t>Font chữ trên danh sách là Arial, cỡ chữ tối thiểu 14px.
Màu nền dropdown là trắng (#FFFFFF), viền mỏng màu xám (#d9d9d9).
Không có nội dung bị cắt ngắn hoặc tràn ra ngoài màn hình.
Kích thước mỗi mã tối thiểu 15x15px</t>
  </si>
  <si>
    <t>2. Kiểm tra mã giảm giá hiển thị trong mục mã giảm giá</t>
  </si>
  <si>
    <t>Kiểm tra danh sách sản phẩm trong giỏ hàng</t>
  </si>
  <si>
    <t>Trang thanh toán đã hiển thị giỏ hàng</t>
  </si>
  <si>
    <t>Xem danh sách sản phẩm trong giỏ hàng.</t>
  </si>
  <si>
    <t>Font chữ Arial, cỡ chữ tối thiểu 14px.
Thông tin sản phẩm bao gồm: hình ảnh sản phẩm, tên sản phẩm, phân loại, số lượng, giá tiền.
Tên sản phẩm hiển thị rõ ràng, không bị lỗi cắt chữ.</t>
  </si>
  <si>
    <t>Kiểm tra giao diện mục "Tổng cộng"</t>
  </si>
  <si>
    <t>Thông tin sản phẩm và phí giao hàng đã có</t>
  </si>
  <si>
    <t>1. Xem mục "Tổng cộng".</t>
  </si>
  <si>
    <t>Font chữ Arial, cỡ chữ tối thiểu 16px (hoặc lớn hơn các mục khác để nổi bật).
Màu chữ: đen đậm (#000000).
Giá trị tổng cộng được căn chỉnh bên phải, hiển thị định dạng số chính xác (VD: 1.000.000₫).</t>
  </si>
  <si>
    <t>Kiểm tra nút "Hoàn tất đơn hàng"</t>
  </si>
  <si>
    <t>Các thông tin trên giao diện đã hiển thị xong</t>
  </si>
  <si>
    <t>1. Nhấn nút "Hoàn tất đơn hàng".</t>
  </si>
  <si>
    <t>Nút hiển thị đầy đủ, font chữ Arial, cỡ chữ tối thiểu 14px.
Nền nút là màu xanh đậm (#007BFF), chữ trắng (#FFFFFF).
Khi hover, màu nút chuyển sang xanh đậm hơn (#0056CC).
Kích thước nút tối thiểu 50x50px, không bị che khuất.</t>
  </si>
  <si>
    <t>Kiểm tra màu sắc và căn chỉnh tổng thể giao diện</t>
  </si>
  <si>
    <t>1. Quan sát màu sắc và bố cục toàn bộ trang "Thanh toán".</t>
  </si>
  <si>
    <t>Màu sắc tổng thể đồng nhất: nền trắng (#FFFFFF), chữ đen hoặc xám đậm (#333333).
Không có phần tử nào bị tràn ra ngoài màn hình hoặc che khuất các nút.
Padding/margin tối thiểu giữa các thành phần là 8px để đảm bảo giao diện thoáng.</t>
  </si>
  <si>
    <t>Kiểm tra hiển thị lỗi khi không nhập đủ thông tin</t>
  </si>
  <si>
    <t>Trường thông tin chưa được điền đủ</t>
  </si>
  <si>
    <t>1. Bỏ trống các trường bắt buộc (số điện thoại, địa chỉ).</t>
  </si>
  <si>
    <t>Hiển thị thông báo lỗi ngay dưới trường bị thiếu thông tin (VD: "Vui lòng nhập tên").
Font chữ thông báo là Arial/Roboto, cỡ chữ 12px, màu đỏ (#FF0000).
Có biểu tượng dấu chấm than hoặc icon để nhấn mạnh lỗi (nếu có).</t>
  </si>
  <si>
    <t>2. Nhấn nút "Hoàn tất đơn hàng".</t>
  </si>
  <si>
    <t>Kiểm tra hiển thị lỗi mã giảm giá không hợp lệ</t>
  </si>
  <si>
    <t>Mã giảm giá không hợp lệ có sẵn</t>
  </si>
  <si>
    <t>1. Nhập một mã giảm giá sai.</t>
  </si>
  <si>
    <t>Hiển thị thông báo lỗi ngay dưới trường nhập mã (VD: "Mã giảm giá không hợp lệ").
Font chữ thông báo là Arial, cỡ chữ 12px, màu đỏ (#FF0000).
Màu nền ô nhập không thay đổi (nền trắng, viền xám).</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</si>
</sst>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3">
    <font>
      <sz val="11"/>
      <name val="ＭＳ Ｐゴシック"/>
      <charset val="128"/>
    </font>
    <font>
      <sz val="8"/>
      <name val="Tahoma"/>
      <charset val="134"/>
    </font>
    <font>
      <b/>
      <u/>
      <sz val="13"/>
      <color indexed="12"/>
      <name val="Times New Roman"/>
      <charset val="134"/>
    </font>
    <font>
      <sz val="13"/>
      <name val="Times New Roman"/>
      <charset val="134"/>
    </font>
    <font>
      <b/>
      <sz val="13"/>
      <name val="Times New Roman"/>
      <charset val="134"/>
    </font>
    <font>
      <b/>
      <sz val="13"/>
      <color indexed="9"/>
      <name val="Times New Roman"/>
      <charset val="134"/>
    </font>
    <font>
      <sz val="12"/>
      <name val="Times New Roman"/>
      <charset val="128"/>
    </font>
    <font>
      <sz val="12"/>
      <name val="Times New Roman"/>
      <charset val="134"/>
    </font>
    <font>
      <sz val="12"/>
      <name val="ＭＳ Ｐゴシック"/>
      <charset val="128"/>
    </font>
    <font>
      <sz val="13"/>
      <name val="Times New Roman"/>
      <charset val="128"/>
    </font>
    <font>
      <sz val="13"/>
      <color theme="1"/>
      <name val="Times New Roman"/>
      <charset val="134"/>
    </font>
    <font>
      <b/>
      <sz val="13"/>
      <color theme="1"/>
      <name val="Times New Roman"/>
      <charset val="134"/>
    </font>
    <font>
      <sz val="11"/>
      <color theme="1"/>
      <name val="Calibri"/>
      <charset val="134"/>
      <scheme val="minor"/>
    </font>
    <font>
      <u/>
      <sz val="11"/>
      <color indexed="12"/>
      <name val="ＭＳ Ｐゴシック"/>
      <charset val="128"/>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2"/>
      <name val="Times New Roman"/>
      <charset val="134"/>
    </font>
  </fonts>
  <fills count="39">
    <fill>
      <patternFill patternType="none"/>
    </fill>
    <fill>
      <patternFill patternType="gray125"/>
    </fill>
    <fill>
      <patternFill patternType="solid">
        <fgColor indexed="22"/>
        <bgColor indexed="55"/>
      </patternFill>
    </fill>
    <fill>
      <patternFill patternType="solid">
        <fgColor indexed="18"/>
        <bgColor indexed="32"/>
      </patternFill>
    </fill>
    <fill>
      <patternFill patternType="solid">
        <fgColor theme="9"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6" fontId="12" fillId="0" borderId="0" applyFont="0" applyFill="0" applyBorder="0" applyAlignment="0" applyProtection="0">
      <alignment vertical="center"/>
    </xf>
    <xf numFmtId="44" fontId="12" fillId="0" borderId="0" applyFont="0" applyFill="0" applyBorder="0" applyAlignment="0" applyProtection="0">
      <alignment vertical="center"/>
    </xf>
    <xf numFmtId="9" fontId="12" fillId="0" borderId="0" applyFont="0" applyFill="0" applyBorder="0" applyAlignment="0" applyProtection="0">
      <alignment vertical="center"/>
    </xf>
    <xf numFmtId="177" fontId="12" fillId="0" borderId="0" applyFont="0" applyFill="0" applyBorder="0" applyAlignment="0" applyProtection="0">
      <alignment vertical="center"/>
    </xf>
    <xf numFmtId="42" fontId="12" fillId="0" borderId="0" applyFont="0" applyFill="0" applyBorder="0" applyAlignment="0" applyProtection="0">
      <alignment vertical="center"/>
    </xf>
    <xf numFmtId="0" fontId="13" fillId="0" borderId="0" applyNumberFormat="0" applyFill="0" applyBorder="0" applyAlignment="0" applyProtection="0"/>
    <xf numFmtId="0" fontId="14" fillId="0" borderId="0" applyNumberFormat="0" applyFill="0" applyBorder="0" applyAlignment="0" applyProtection="0">
      <alignment vertical="center"/>
    </xf>
    <xf numFmtId="0" fontId="12" fillId="11" borderId="11"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12" applyNumberFormat="0" applyFill="0" applyAlignment="0" applyProtection="0">
      <alignment vertical="center"/>
    </xf>
    <xf numFmtId="0" fontId="19" fillId="0" borderId="12" applyNumberFormat="0" applyFill="0" applyAlignment="0" applyProtection="0">
      <alignment vertical="center"/>
    </xf>
    <xf numFmtId="0" fontId="20" fillId="0" borderId="13" applyNumberFormat="0" applyFill="0" applyAlignment="0" applyProtection="0">
      <alignment vertical="center"/>
    </xf>
    <xf numFmtId="0" fontId="20" fillId="0" borderId="0" applyNumberFormat="0" applyFill="0" applyBorder="0" applyAlignment="0" applyProtection="0">
      <alignment vertical="center"/>
    </xf>
    <xf numFmtId="0" fontId="21" fillId="12" borderId="14" applyNumberFormat="0" applyAlignment="0" applyProtection="0">
      <alignment vertical="center"/>
    </xf>
    <xf numFmtId="0" fontId="22" fillId="13" borderId="15" applyNumberFormat="0" applyAlignment="0" applyProtection="0">
      <alignment vertical="center"/>
    </xf>
    <xf numFmtId="0" fontId="23" fillId="13" borderId="14" applyNumberFormat="0" applyAlignment="0" applyProtection="0">
      <alignment vertical="center"/>
    </xf>
    <xf numFmtId="0" fontId="24" fillId="14" borderId="16" applyNumberFormat="0" applyAlignment="0" applyProtection="0">
      <alignment vertical="center"/>
    </xf>
    <xf numFmtId="0" fontId="25" fillId="0" borderId="17" applyNumberFormat="0" applyFill="0" applyAlignment="0" applyProtection="0">
      <alignment vertical="center"/>
    </xf>
    <xf numFmtId="0" fontId="26" fillId="0" borderId="18" applyNumberFormat="0" applyFill="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30" fillId="18" borderId="0" applyNumberFormat="0" applyBorder="0" applyAlignment="0" applyProtection="0">
      <alignment vertical="center"/>
    </xf>
    <xf numFmtId="0" fontId="31" fillId="19" borderId="0" applyNumberFormat="0" applyBorder="0" applyAlignment="0" applyProtection="0">
      <alignment vertical="center"/>
    </xf>
    <xf numFmtId="0" fontId="31" fillId="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31" fillId="34" borderId="0" applyNumberFormat="0" applyBorder="0" applyAlignment="0" applyProtection="0">
      <alignment vertical="center"/>
    </xf>
    <xf numFmtId="0" fontId="31" fillId="35" borderId="0" applyNumberFormat="0" applyBorder="0" applyAlignment="0" applyProtection="0">
      <alignment vertical="center"/>
    </xf>
    <xf numFmtId="0" fontId="30" fillId="36" borderId="0" applyNumberFormat="0" applyBorder="0" applyAlignment="0" applyProtection="0">
      <alignment vertical="center"/>
    </xf>
    <xf numFmtId="0" fontId="30" fillId="37" borderId="0" applyNumberFormat="0" applyBorder="0" applyAlignment="0" applyProtection="0">
      <alignment vertical="center"/>
    </xf>
    <xf numFmtId="0" fontId="31" fillId="38" borderId="0" applyNumberFormat="0" applyBorder="0" applyAlignment="0" applyProtection="0">
      <alignment vertical="center"/>
    </xf>
    <xf numFmtId="0" fontId="31" fillId="5" borderId="0" applyNumberFormat="0" applyBorder="0" applyAlignment="0" applyProtection="0">
      <alignment vertical="center"/>
    </xf>
    <xf numFmtId="0" fontId="30" fillId="4" borderId="0" applyNumberFormat="0" applyBorder="0" applyAlignment="0" applyProtection="0">
      <alignment vertical="center"/>
    </xf>
    <xf numFmtId="0" fontId="0" fillId="0" borderId="0"/>
  </cellStyleXfs>
  <cellXfs count="65">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2" fillId="2" borderId="1" xfId="6" applyFont="1" applyFill="1" applyBorder="1" applyAlignment="1">
      <alignment horizontal="center" vertical="top" wrapText="1"/>
    </xf>
    <xf numFmtId="0" fontId="2" fillId="2" borderId="1" xfId="6" applyFont="1" applyFill="1" applyBorder="1" applyAlignment="1">
      <alignment horizontal="left" vertical="top" wrapText="1"/>
    </xf>
    <xf numFmtId="0" fontId="3" fillId="2" borderId="1" xfId="0" applyFont="1" applyFill="1" applyBorder="1" applyAlignment="1">
      <alignment horizontal="left" vertical="top" wrapText="1"/>
    </xf>
    <xf numFmtId="0" fontId="3" fillId="2" borderId="1" xfId="0" applyFont="1" applyFill="1" applyBorder="1" applyAlignment="1">
      <alignment vertical="top" wrapText="1"/>
    </xf>
    <xf numFmtId="0" fontId="3" fillId="2" borderId="1" xfId="0" applyFont="1" applyFill="1" applyBorder="1" applyAlignment="1">
      <alignment horizontal="center" vertical="top" wrapText="1"/>
    </xf>
    <xf numFmtId="0" fontId="3" fillId="0" borderId="1" xfId="0" applyFont="1" applyBorder="1"/>
    <xf numFmtId="0" fontId="4" fillId="2" borderId="1" xfId="49" applyFont="1" applyFill="1" applyBorder="1" applyAlignment="1">
      <alignment horizontal="center" vertical="top" wrapText="1"/>
    </xf>
    <xf numFmtId="0" fontId="3" fillId="2" borderId="1" xfId="49" applyFont="1" applyFill="1" applyBorder="1" applyAlignment="1">
      <alignment horizontal="left" vertical="top" wrapText="1"/>
    </xf>
    <xf numFmtId="0" fontId="4" fillId="2" borderId="1" xfId="49" applyFont="1" applyFill="1" applyBorder="1" applyAlignment="1">
      <alignment horizontal="left" vertical="top" wrapText="1"/>
    </xf>
    <xf numFmtId="2" fontId="3" fillId="2" borderId="1" xfId="0" applyNumberFormat="1" applyFont="1" applyFill="1" applyBorder="1" applyAlignment="1">
      <alignment vertical="top" wrapText="1"/>
    </xf>
    <xf numFmtId="2" fontId="3" fillId="2" borderId="1" xfId="0" applyNumberFormat="1" applyFont="1" applyFill="1" applyBorder="1" applyAlignment="1">
      <alignment horizontal="center" vertical="top" wrapText="1"/>
    </xf>
    <xf numFmtId="0" fontId="5" fillId="3" borderId="1" xfId="49"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0" fillId="0" borderId="2" xfId="0" applyBorder="1" applyAlignment="1">
      <alignment horizontal="center"/>
    </xf>
    <xf numFmtId="0" fontId="0" fillId="0" borderId="3" xfId="0" applyBorder="1" applyAlignment="1">
      <alignment horizontal="center"/>
    </xf>
    <xf numFmtId="0" fontId="0" fillId="0" borderId="1" xfId="0" applyBorder="1"/>
    <xf numFmtId="0" fontId="3" fillId="0" borderId="2" xfId="0" applyFont="1" applyBorder="1" applyAlignment="1">
      <alignment horizontal="left" vertical="center" wrapText="1"/>
    </xf>
    <xf numFmtId="0" fontId="3" fillId="0" borderId="2" xfId="0" applyFont="1" applyBorder="1" applyAlignment="1">
      <alignment horizontal="center" vertical="center" wrapText="1"/>
    </xf>
    <xf numFmtId="0" fontId="3" fillId="0" borderId="3" xfId="0" applyFont="1" applyBorder="1" applyAlignment="1">
      <alignment horizontal="left" vertical="center" wrapText="1"/>
    </xf>
    <xf numFmtId="0" fontId="3" fillId="0" borderId="3" xfId="0" applyFont="1" applyBorder="1" applyAlignment="1">
      <alignment horizontal="center" vertical="center" wrapText="1"/>
    </xf>
    <xf numFmtId="0" fontId="3" fillId="0" borderId="2" xfId="0" applyFont="1" applyBorder="1" applyAlignment="1">
      <alignment vertical="center" wrapText="1"/>
    </xf>
    <xf numFmtId="0" fontId="0" fillId="0" borderId="2" xfId="0" applyBorder="1"/>
    <xf numFmtId="0" fontId="3" fillId="4" borderId="1" xfId="0" applyFont="1" applyFill="1" applyBorder="1" applyAlignment="1">
      <alignment horizontal="center" vertical="center" wrapText="1"/>
    </xf>
    <xf numFmtId="0" fontId="3" fillId="0" borderId="3" xfId="0" applyFont="1" applyBorder="1" applyAlignment="1">
      <alignment vertical="center" wrapText="1"/>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0" borderId="0" xfId="0" applyFont="1" applyAlignment="1">
      <alignment vertical="center" wrapText="1"/>
    </xf>
    <xf numFmtId="0" fontId="5" fillId="3" borderId="4" xfId="49" applyFont="1" applyFill="1" applyBorder="1" applyAlignment="1">
      <alignment horizontal="center" vertical="center" wrapText="1"/>
    </xf>
    <xf numFmtId="0" fontId="3" fillId="5" borderId="1" xfId="0" applyFont="1" applyFill="1" applyBorder="1" applyAlignment="1">
      <alignment vertical="center" wrapText="1"/>
    </xf>
    <xf numFmtId="0" fontId="6" fillId="0" borderId="1" xfId="0" applyFont="1" applyBorder="1" applyAlignment="1">
      <alignment vertical="center" wrapText="1"/>
    </xf>
    <xf numFmtId="0" fontId="6" fillId="5" borderId="1" xfId="0" applyFont="1" applyFill="1" applyBorder="1" applyAlignment="1">
      <alignment vertical="center" wrapText="1"/>
    </xf>
    <xf numFmtId="0" fontId="7" fillId="0" borderId="1" xfId="0" applyFont="1" applyBorder="1" applyAlignment="1">
      <alignment vertical="center" wrapText="1"/>
    </xf>
    <xf numFmtId="0" fontId="7" fillId="5" borderId="1" xfId="0" applyFont="1" applyFill="1" applyBorder="1" applyAlignment="1">
      <alignment vertical="center" wrapText="1"/>
    </xf>
    <xf numFmtId="0" fontId="7" fillId="5" borderId="1" xfId="0" applyFont="1" applyFill="1" applyBorder="1" applyAlignment="1">
      <alignment horizontal="left" vertical="center" wrapText="1"/>
    </xf>
    <xf numFmtId="0" fontId="8" fillId="0" borderId="1" xfId="0" applyFont="1" applyBorder="1"/>
    <xf numFmtId="0" fontId="7" fillId="0" borderId="2" xfId="0" applyFont="1" applyBorder="1" applyAlignment="1">
      <alignment horizontal="left" vertical="center" wrapText="1"/>
    </xf>
    <xf numFmtId="0" fontId="8" fillId="0" borderId="2" xfId="0" applyFont="1" applyBorder="1" applyAlignment="1">
      <alignment horizontal="center"/>
    </xf>
    <xf numFmtId="0" fontId="7" fillId="0" borderId="3" xfId="0" applyFont="1" applyBorder="1" applyAlignment="1">
      <alignment horizontal="left" vertical="center" wrapText="1"/>
    </xf>
    <xf numFmtId="0" fontId="8" fillId="0" borderId="3" xfId="0" applyFont="1" applyBorder="1" applyAlignment="1">
      <alignment horizontal="center"/>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5" xfId="0" applyFont="1" applyBorder="1" applyAlignment="1">
      <alignment horizontal="center" vertical="center" wrapText="1"/>
    </xf>
    <xf numFmtId="0" fontId="7" fillId="0" borderId="3" xfId="0" applyFont="1" applyBorder="1" applyAlignment="1">
      <alignment horizontal="center" vertical="center" wrapText="1"/>
    </xf>
    <xf numFmtId="0" fontId="9" fillId="0" borderId="1" xfId="0" applyFont="1" applyBorder="1" applyAlignment="1">
      <alignment vertical="center" wrapText="1"/>
    </xf>
    <xf numFmtId="0" fontId="9" fillId="5" borderId="1" xfId="0" applyFont="1" applyFill="1" applyBorder="1" applyAlignment="1">
      <alignment horizontal="center" vertical="center" wrapText="1"/>
    </xf>
    <xf numFmtId="0" fontId="3" fillId="0" borderId="0" xfId="0" applyFont="1"/>
    <xf numFmtId="0" fontId="4" fillId="6" borderId="1" xfId="0" applyFont="1" applyFill="1" applyBorder="1"/>
    <xf numFmtId="0" fontId="10" fillId="7" borderId="1" xfId="0" applyFont="1" applyFill="1" applyBorder="1" applyAlignment="1">
      <alignment vertical="center"/>
    </xf>
    <xf numFmtId="0" fontId="10" fillId="8" borderId="1" xfId="0" applyFont="1" applyFill="1" applyBorder="1" applyAlignment="1">
      <alignment vertical="center"/>
    </xf>
    <xf numFmtId="0" fontId="10" fillId="9" borderId="1" xfId="0" applyFont="1" applyFill="1" applyBorder="1" applyAlignment="1">
      <alignment vertical="center"/>
    </xf>
    <xf numFmtId="0" fontId="10" fillId="0" borderId="1" xfId="0" applyFont="1" applyFill="1" applyBorder="1" applyAlignment="1">
      <alignment vertical="center"/>
    </xf>
    <xf numFmtId="0" fontId="11" fillId="7" borderId="6" xfId="0" applyFont="1" applyFill="1" applyBorder="1" applyAlignment="1">
      <alignment vertical="center"/>
    </xf>
    <xf numFmtId="0" fontId="4" fillId="10" borderId="7" xfId="0" applyFont="1" applyFill="1" applyBorder="1" applyAlignment="1">
      <alignment horizontal="center" vertical="center"/>
    </xf>
    <xf numFmtId="0" fontId="4" fillId="10" borderId="8" xfId="0" applyFont="1" applyFill="1" applyBorder="1" applyAlignment="1">
      <alignment horizontal="center" vertical="center"/>
    </xf>
    <xf numFmtId="0" fontId="3" fillId="10" borderId="2" xfId="0" applyFont="1" applyFill="1" applyBorder="1" applyAlignment="1">
      <alignment horizontal="center" vertical="center"/>
    </xf>
    <xf numFmtId="0" fontId="4" fillId="10" borderId="9" xfId="0" applyFont="1" applyFill="1" applyBorder="1" applyAlignment="1">
      <alignment horizontal="center" vertical="center"/>
    </xf>
    <xf numFmtId="0" fontId="4" fillId="10" borderId="10" xfId="0" applyFont="1" applyFill="1" applyBorder="1" applyAlignment="1">
      <alignment horizontal="center" vertical="center"/>
    </xf>
    <xf numFmtId="0" fontId="3" fillId="10" borderId="3" xfId="0" applyFont="1" applyFill="1" applyBorder="1" applyAlignment="1">
      <alignment horizontal="center" vertical="center"/>
    </xf>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_Sheet1"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tyles" Target="styles.xml"/><Relationship Id="rId15" Type="http://schemas.openxmlformats.org/officeDocument/2006/relationships/sharedStrings" Target="sharedStrings.xml"/><Relationship Id="rId14" Type="http://schemas.openxmlformats.org/officeDocument/2006/relationships/theme" Target="theme/theme1.xml"/><Relationship Id="rId13" Type="http://schemas.openxmlformats.org/officeDocument/2006/relationships/externalLink" Target="externalLinks/externalLink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CER\Desktop\Sample_Test%20Cas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Name val="Test report"/>
      <sheetName val="Hybrid"/>
      <sheetName val="Home page"/>
      <sheetName val="ER"/>
      <sheetName val="Find a Doctor"/>
      <sheetName val="MFM-Login"/>
      <sheetName val="MFM-ForgotPassword"/>
      <sheetName val="MFM-CreateAcct"/>
      <sheetName val="MFM-ChangePassword"/>
      <sheetName val="MFM-CreateProfile"/>
      <sheetName val="MFM-DashboardDeleteAcct"/>
      <sheetName val="MFM-ViewEditDeleteProfile"/>
      <sheetName val="ECH Resources"/>
      <sheetName val="ECH news"/>
      <sheetName val="Visiting ECH"/>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
  <sheetViews>
    <sheetView zoomScale="85" zoomScaleNormal="85" workbookViewId="0">
      <selection activeCell="G18" sqref="G18"/>
    </sheetView>
  </sheetViews>
  <sheetFormatPr defaultColWidth="8.90740740740741" defaultRowHeight="16.8" outlineLevelCol="6"/>
  <cols>
    <col min="1" max="1" width="8.90740740740741" style="52"/>
    <col min="2" max="2" width="29.5462962962963" style="52" customWidth="1"/>
    <col min="3" max="3" width="19.4537037037037" style="52" customWidth="1"/>
    <col min="4" max="4" width="19.8148148148148" style="52" customWidth="1"/>
    <col min="5" max="5" width="19.6296296296296" style="52" customWidth="1"/>
    <col min="6" max="16384" width="8.90740740740741" style="52"/>
  </cols>
  <sheetData>
    <row r="1" spans="1:5">
      <c r="A1" s="53" t="s">
        <v>0</v>
      </c>
      <c r="B1" s="53" t="s">
        <v>1</v>
      </c>
      <c r="C1" s="53" t="s">
        <v>2</v>
      </c>
      <c r="D1" s="53" t="s">
        <v>3</v>
      </c>
      <c r="E1" s="53" t="s">
        <v>4</v>
      </c>
    </row>
    <row r="2" spans="1:5">
      <c r="A2" s="54">
        <v>1</v>
      </c>
      <c r="B2" s="55" t="s">
        <v>5</v>
      </c>
      <c r="C2" s="54">
        <v>10</v>
      </c>
      <c r="D2" s="54">
        <v>10</v>
      </c>
      <c r="E2" s="10">
        <v>0</v>
      </c>
    </row>
    <row r="3" spans="1:5">
      <c r="A3" s="54">
        <v>2</v>
      </c>
      <c r="B3" s="55" t="s">
        <v>6</v>
      </c>
      <c r="C3" s="54">
        <v>24</v>
      </c>
      <c r="D3" s="54">
        <v>24</v>
      </c>
      <c r="E3" s="10">
        <v>0</v>
      </c>
    </row>
    <row r="4" spans="1:5">
      <c r="A4" s="54">
        <v>3</v>
      </c>
      <c r="B4" s="55" t="s">
        <v>7</v>
      </c>
      <c r="C4" s="54">
        <v>12</v>
      </c>
      <c r="D4" s="54">
        <v>12</v>
      </c>
      <c r="E4" s="10">
        <v>0</v>
      </c>
    </row>
    <row r="5" spans="1:5">
      <c r="A5" s="54">
        <v>4</v>
      </c>
      <c r="B5" s="55" t="s">
        <v>8</v>
      </c>
      <c r="C5" s="54">
        <v>5</v>
      </c>
      <c r="D5" s="54">
        <v>5</v>
      </c>
      <c r="E5" s="10">
        <v>0</v>
      </c>
    </row>
    <row r="6" spans="1:7">
      <c r="A6" s="54">
        <v>5</v>
      </c>
      <c r="B6" s="55" t="s">
        <v>9</v>
      </c>
      <c r="C6" s="54">
        <v>11</v>
      </c>
      <c r="D6" s="54">
        <v>11</v>
      </c>
      <c r="E6" s="10">
        <v>0</v>
      </c>
      <c r="F6" s="52" t="s">
        <v>10</v>
      </c>
      <c r="G6" s="52">
        <f>SUM(C2:C6)</f>
        <v>62</v>
      </c>
    </row>
    <row r="7" spans="1:5">
      <c r="A7" s="54">
        <v>6</v>
      </c>
      <c r="B7" s="56" t="s">
        <v>11</v>
      </c>
      <c r="C7" s="54">
        <v>8</v>
      </c>
      <c r="D7" s="54">
        <v>8</v>
      </c>
      <c r="E7" s="10">
        <v>0</v>
      </c>
    </row>
    <row r="8" spans="1:5">
      <c r="A8" s="54">
        <v>7</v>
      </c>
      <c r="B8" s="56" t="s">
        <v>12</v>
      </c>
      <c r="C8" s="54">
        <v>14</v>
      </c>
      <c r="D8" s="54">
        <v>14</v>
      </c>
      <c r="E8" s="10">
        <v>0</v>
      </c>
    </row>
    <row r="9" spans="1:5">
      <c r="A9" s="54">
        <v>8</v>
      </c>
      <c r="B9" s="56" t="s">
        <v>13</v>
      </c>
      <c r="C9" s="54">
        <v>18</v>
      </c>
      <c r="D9" s="54">
        <v>18</v>
      </c>
      <c r="E9" s="10">
        <v>0</v>
      </c>
    </row>
    <row r="10" spans="1:5">
      <c r="A10" s="54">
        <v>9</v>
      </c>
      <c r="B10" s="56" t="s">
        <v>14</v>
      </c>
      <c r="C10" s="54">
        <v>11</v>
      </c>
      <c r="D10" s="54">
        <v>11</v>
      </c>
      <c r="E10" s="10">
        <v>0</v>
      </c>
    </row>
    <row r="11" spans="1:7">
      <c r="A11" s="10">
        <v>10</v>
      </c>
      <c r="B11" s="56" t="s">
        <v>15</v>
      </c>
      <c r="C11" s="10">
        <v>10</v>
      </c>
      <c r="D11" s="10">
        <v>10</v>
      </c>
      <c r="E11" s="10">
        <v>0</v>
      </c>
      <c r="F11" s="52" t="s">
        <v>10</v>
      </c>
      <c r="G11" s="52">
        <f>SUM(C7:C11)</f>
        <v>61</v>
      </c>
    </row>
    <row r="12" spans="1:5">
      <c r="A12" s="10">
        <v>11</v>
      </c>
      <c r="B12" s="57" t="s">
        <v>16</v>
      </c>
      <c r="C12" s="10">
        <v>13</v>
      </c>
      <c r="D12" s="10">
        <v>13</v>
      </c>
      <c r="E12" s="10">
        <v>0</v>
      </c>
    </row>
    <row r="13" spans="2:2">
      <c r="B13" s="58"/>
    </row>
    <row r="14" spans="1:5">
      <c r="A14" s="59" t="s">
        <v>17</v>
      </c>
      <c r="B14" s="60"/>
      <c r="C14" s="61">
        <f>SUM(C2:C10)</f>
        <v>113</v>
      </c>
      <c r="D14" s="61">
        <f>SUM(D2:D10)</f>
        <v>113</v>
      </c>
      <c r="E14" s="61">
        <f>SUM(E2:E10)</f>
        <v>0</v>
      </c>
    </row>
    <row r="15" spans="1:5">
      <c r="A15" s="62"/>
      <c r="B15" s="63"/>
      <c r="C15" s="64"/>
      <c r="D15" s="64"/>
      <c r="E15" s="64"/>
    </row>
  </sheetData>
  <mergeCells count="4">
    <mergeCell ref="C14:C15"/>
    <mergeCell ref="D14:D15"/>
    <mergeCell ref="E14:E15"/>
    <mergeCell ref="A14:B15"/>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H26"/>
  <sheetViews>
    <sheetView zoomScale="70" zoomScaleNormal="70" workbookViewId="0">
      <selection activeCell="B3" sqref="B3"/>
    </sheetView>
  </sheetViews>
  <sheetFormatPr defaultColWidth="9" defaultRowHeight="13.2" outlineLevelCol="7"/>
  <cols>
    <col min="1" max="1" width="15.2685185185185" customWidth="1"/>
    <col min="2" max="2" width="24" customWidth="1"/>
    <col min="3" max="3" width="21.7222222222222" customWidth="1"/>
    <col min="4" max="4" width="37.0925925925926" customWidth="1"/>
    <col min="5" max="5" width="44.6296296296296" customWidth="1"/>
    <col min="6" max="6" width="12.7222222222222" customWidth="1"/>
  </cols>
  <sheetData>
    <row r="1" s="1" customFormat="1" ht="48" customHeight="1" spans="1:8">
      <c r="A1" s="6" t="s">
        <v>18</v>
      </c>
      <c r="B1" s="6" t="s">
        <v>19</v>
      </c>
      <c r="C1" s="6"/>
      <c r="D1" s="7" t="e">
        <f>"Pass: "&amp;COUNTIF(#REF!,"Pass")</f>
        <v>#REF!</v>
      </c>
      <c r="E1" s="8" t="e">
        <f>"Untested: "&amp;COUNTIF(#REF!,"Untest")</f>
        <v>#REF!</v>
      </c>
      <c r="F1" s="8"/>
      <c r="G1" s="10"/>
      <c r="H1" s="10"/>
    </row>
    <row r="2" s="1" customFormat="1" ht="35" customHeight="1" spans="1:8">
      <c r="A2" s="13" t="s">
        <v>20</v>
      </c>
      <c r="B2" s="12" t="s">
        <v>21</v>
      </c>
      <c r="C2" s="12"/>
      <c r="D2" s="7" t="e">
        <f>"Fail: "&amp;COUNTIF(#REF!,"Fail")</f>
        <v>#REF!</v>
      </c>
      <c r="E2" s="8" t="e">
        <f>"N/A: "&amp;COUNTIF(#REF!,"N/A")</f>
        <v>#REF!</v>
      </c>
      <c r="F2" s="8"/>
      <c r="G2" s="10"/>
      <c r="H2" s="10"/>
    </row>
    <row r="3" s="1" customFormat="1" ht="30" customHeight="1" spans="1:8">
      <c r="A3" s="13" t="s">
        <v>22</v>
      </c>
      <c r="B3" s="13" t="s">
        <v>367</v>
      </c>
      <c r="C3" s="13"/>
      <c r="D3" s="7" t="e">
        <f>"Percent Complete: "&amp;ROUND((COUNTIF(#REF!,"Pass")*100)/((COUNTA($A$5:$A$805)*5)-COUNTIF(#REF!,"N/A")),2)&amp;"%"</f>
        <v>#REF!</v>
      </c>
      <c r="E3" s="14" t="str">
        <f>"Number of cases: "&amp;(COUNTA($A$5:$A$805))</f>
        <v>Number of cases: 11</v>
      </c>
      <c r="F3" s="14"/>
      <c r="G3" s="10"/>
      <c r="H3" s="10"/>
    </row>
    <row r="4" s="1" customFormat="1" ht="43" customHeight="1" spans="1:8">
      <c r="A4" s="16" t="s">
        <v>24</v>
      </c>
      <c r="B4" s="16" t="s">
        <v>25</v>
      </c>
      <c r="C4" s="16" t="s">
        <v>26</v>
      </c>
      <c r="D4" s="16" t="s">
        <v>27</v>
      </c>
      <c r="E4" s="16" t="s">
        <v>28</v>
      </c>
      <c r="F4" s="16" t="s">
        <v>29</v>
      </c>
      <c r="G4" s="16" t="s">
        <v>30</v>
      </c>
      <c r="H4" s="34" t="s">
        <v>31</v>
      </c>
    </row>
    <row r="5" ht="21.5" customHeight="1" spans="1:8">
      <c r="A5" s="19" t="s">
        <v>422</v>
      </c>
      <c r="B5" s="19" t="s">
        <v>423</v>
      </c>
      <c r="C5" s="19" t="s">
        <v>424</v>
      </c>
      <c r="D5" s="19" t="s">
        <v>425</v>
      </c>
      <c r="E5" s="19" t="s">
        <v>426</v>
      </c>
      <c r="F5" s="35" t="s">
        <v>37</v>
      </c>
      <c r="G5" s="20"/>
      <c r="H5" s="20"/>
    </row>
    <row r="6" ht="42.5" customHeight="1" spans="1:8">
      <c r="A6" s="19"/>
      <c r="B6" s="19"/>
      <c r="C6" s="19"/>
      <c r="D6" s="19" t="s">
        <v>427</v>
      </c>
      <c r="E6" s="19"/>
      <c r="F6" s="35"/>
      <c r="G6" s="21"/>
      <c r="H6" s="21"/>
    </row>
    <row r="7" ht="23.5" customHeight="1" spans="1:8">
      <c r="A7" s="19" t="s">
        <v>428</v>
      </c>
      <c r="B7" s="19" t="s">
        <v>429</v>
      </c>
      <c r="C7" s="19" t="s">
        <v>424</v>
      </c>
      <c r="D7" s="19" t="s">
        <v>430</v>
      </c>
      <c r="E7" s="19" t="s">
        <v>431</v>
      </c>
      <c r="F7" s="35" t="s">
        <v>37</v>
      </c>
      <c r="G7" s="20"/>
      <c r="H7" s="20"/>
    </row>
    <row r="8" ht="33" customHeight="1" spans="1:8">
      <c r="A8" s="19"/>
      <c r="B8" s="19"/>
      <c r="C8" s="19"/>
      <c r="D8" s="19" t="s">
        <v>432</v>
      </c>
      <c r="E8" s="19"/>
      <c r="F8" s="35"/>
      <c r="G8" s="21"/>
      <c r="H8" s="21"/>
    </row>
    <row r="9" ht="16.8" spans="1:8">
      <c r="A9" s="19" t="s">
        <v>433</v>
      </c>
      <c r="B9" s="19" t="s">
        <v>434</v>
      </c>
      <c r="C9" s="19" t="s">
        <v>424</v>
      </c>
      <c r="D9" s="19" t="s">
        <v>430</v>
      </c>
      <c r="E9" s="19" t="s">
        <v>435</v>
      </c>
      <c r="F9" s="35" t="s">
        <v>37</v>
      </c>
      <c r="G9" s="20"/>
      <c r="H9" s="20"/>
    </row>
    <row r="10" ht="33" customHeight="1" spans="1:8">
      <c r="A10" s="19"/>
      <c r="B10" s="19"/>
      <c r="C10" s="19"/>
      <c r="D10" s="19" t="s">
        <v>436</v>
      </c>
      <c r="E10" s="19"/>
      <c r="F10" s="35"/>
      <c r="G10" s="21"/>
      <c r="H10" s="21"/>
    </row>
    <row r="11" ht="16.8" spans="1:8">
      <c r="A11" s="19" t="s">
        <v>437</v>
      </c>
      <c r="B11" s="19" t="s">
        <v>438</v>
      </c>
      <c r="C11" s="19" t="s">
        <v>424</v>
      </c>
      <c r="D11" s="19" t="s">
        <v>430</v>
      </c>
      <c r="E11" s="19" t="s">
        <v>435</v>
      </c>
      <c r="F11" s="35" t="s">
        <v>37</v>
      </c>
      <c r="G11" s="20"/>
      <c r="H11" s="20"/>
    </row>
    <row r="12" ht="33" customHeight="1" spans="1:8">
      <c r="A12" s="19"/>
      <c r="B12" s="19"/>
      <c r="C12" s="19"/>
      <c r="D12" s="19" t="s">
        <v>439</v>
      </c>
      <c r="E12" s="19"/>
      <c r="F12" s="35"/>
      <c r="G12" s="21"/>
      <c r="H12" s="21"/>
    </row>
    <row r="13" ht="16.8" spans="1:8">
      <c r="A13" s="19" t="s">
        <v>440</v>
      </c>
      <c r="B13" s="19" t="s">
        <v>441</v>
      </c>
      <c r="C13" s="19" t="s">
        <v>424</v>
      </c>
      <c r="D13" s="19" t="s">
        <v>430</v>
      </c>
      <c r="E13" s="19" t="s">
        <v>442</v>
      </c>
      <c r="F13" s="35" t="s">
        <v>37</v>
      </c>
      <c r="G13" s="20"/>
      <c r="H13" s="20"/>
    </row>
    <row r="14" ht="33" customHeight="1" spans="1:8">
      <c r="A14" s="19"/>
      <c r="B14" s="19"/>
      <c r="C14" s="19"/>
      <c r="D14" s="19" t="s">
        <v>443</v>
      </c>
      <c r="E14" s="19"/>
      <c r="F14" s="35"/>
      <c r="G14" s="21"/>
      <c r="H14" s="21"/>
    </row>
    <row r="15" ht="33" customHeight="1" spans="1:8">
      <c r="A15" s="19" t="s">
        <v>444</v>
      </c>
      <c r="B15" s="19" t="s">
        <v>445</v>
      </c>
      <c r="C15" s="19" t="s">
        <v>424</v>
      </c>
      <c r="D15" s="19" t="s">
        <v>446</v>
      </c>
      <c r="E15" s="19" t="s">
        <v>447</v>
      </c>
      <c r="F15" s="35" t="s">
        <v>37</v>
      </c>
      <c r="G15" s="20"/>
      <c r="H15" s="20"/>
    </row>
    <row r="16" ht="16.8" spans="1:8">
      <c r="A16" s="19"/>
      <c r="B16" s="19"/>
      <c r="C16" s="19"/>
      <c r="D16" s="19" t="s">
        <v>448</v>
      </c>
      <c r="E16" s="19"/>
      <c r="F16" s="35"/>
      <c r="G16" s="21"/>
      <c r="H16" s="21"/>
    </row>
    <row r="17" ht="31.5" customHeight="1" spans="1:8">
      <c r="A17" s="19" t="s">
        <v>449</v>
      </c>
      <c r="B17" s="19" t="s">
        <v>450</v>
      </c>
      <c r="C17" s="19" t="s">
        <v>451</v>
      </c>
      <c r="D17" s="19" t="s">
        <v>430</v>
      </c>
      <c r="E17" s="19" t="s">
        <v>452</v>
      </c>
      <c r="F17" s="35" t="s">
        <v>37</v>
      </c>
      <c r="G17" s="20"/>
      <c r="H17" s="20"/>
    </row>
    <row r="18" ht="41.5" customHeight="1" spans="1:8">
      <c r="A18" s="19"/>
      <c r="B18" s="19"/>
      <c r="C18" s="19"/>
      <c r="D18" s="19" t="s">
        <v>453</v>
      </c>
      <c r="E18" s="19"/>
      <c r="F18" s="35"/>
      <c r="G18" s="21"/>
      <c r="H18" s="21"/>
    </row>
    <row r="19" ht="26.5" customHeight="1" spans="1:8">
      <c r="A19" s="19" t="s">
        <v>454</v>
      </c>
      <c r="B19" s="19" t="s">
        <v>450</v>
      </c>
      <c r="C19" s="19" t="s">
        <v>455</v>
      </c>
      <c r="D19" s="19" t="s">
        <v>430</v>
      </c>
      <c r="E19" s="19" t="s">
        <v>456</v>
      </c>
      <c r="F19" s="35" t="s">
        <v>37</v>
      </c>
      <c r="G19" s="20"/>
      <c r="H19" s="20"/>
    </row>
    <row r="20" ht="33.6" spans="1:8">
      <c r="A20" s="19"/>
      <c r="B20" s="19"/>
      <c r="C20" s="19"/>
      <c r="D20" s="19" t="s">
        <v>453</v>
      </c>
      <c r="E20" s="19"/>
      <c r="F20" s="35"/>
      <c r="G20" s="21"/>
      <c r="H20" s="21"/>
    </row>
    <row r="21" ht="30" customHeight="1" spans="1:8">
      <c r="A21" s="19" t="s">
        <v>457</v>
      </c>
      <c r="B21" s="19" t="s">
        <v>458</v>
      </c>
      <c r="C21" s="19" t="s">
        <v>424</v>
      </c>
      <c r="D21" s="19" t="s">
        <v>430</v>
      </c>
      <c r="E21" s="19" t="s">
        <v>459</v>
      </c>
      <c r="F21" s="35" t="s">
        <v>37</v>
      </c>
      <c r="G21" s="20"/>
      <c r="H21" s="20"/>
    </row>
    <row r="22" ht="53.5" customHeight="1" spans="1:8">
      <c r="A22" s="19"/>
      <c r="B22" s="19"/>
      <c r="C22" s="19"/>
      <c r="D22" s="19" t="s">
        <v>460</v>
      </c>
      <c r="E22" s="19"/>
      <c r="F22" s="35"/>
      <c r="G22" s="21"/>
      <c r="H22" s="21"/>
    </row>
    <row r="23" ht="16.8" spans="1:8">
      <c r="A23" s="19" t="s">
        <v>461</v>
      </c>
      <c r="B23" s="19" t="s">
        <v>462</v>
      </c>
      <c r="C23" s="19" t="s">
        <v>424</v>
      </c>
      <c r="D23" s="19" t="s">
        <v>430</v>
      </c>
      <c r="E23" s="19" t="s">
        <v>463</v>
      </c>
      <c r="F23" s="35" t="s">
        <v>37</v>
      </c>
      <c r="G23" s="20"/>
      <c r="H23" s="20"/>
    </row>
    <row r="24" ht="39.5" customHeight="1" spans="1:8">
      <c r="A24" s="19"/>
      <c r="B24" s="19"/>
      <c r="C24" s="19"/>
      <c r="D24" s="19" t="s">
        <v>464</v>
      </c>
      <c r="E24" s="19"/>
      <c r="F24" s="35"/>
      <c r="G24" s="21"/>
      <c r="H24" s="21"/>
    </row>
    <row r="25" ht="28" customHeight="1" spans="1:8">
      <c r="A25" s="19" t="s">
        <v>465</v>
      </c>
      <c r="B25" s="19" t="s">
        <v>466</v>
      </c>
      <c r="C25" s="19" t="s">
        <v>424</v>
      </c>
      <c r="D25" s="24" t="s">
        <v>467</v>
      </c>
      <c r="E25" s="19" t="s">
        <v>468</v>
      </c>
      <c r="F25" s="35" t="s">
        <v>37</v>
      </c>
      <c r="G25" s="20"/>
      <c r="H25" s="20"/>
    </row>
    <row r="26" ht="41.5" customHeight="1" spans="1:8">
      <c r="A26" s="19"/>
      <c r="B26" s="19"/>
      <c r="C26" s="19"/>
      <c r="D26" s="26"/>
      <c r="E26" s="19"/>
      <c r="F26" s="35"/>
      <c r="G26" s="21"/>
      <c r="H26" s="21"/>
    </row>
  </sheetData>
  <mergeCells count="78">
    <mergeCell ref="A5:A6"/>
    <mergeCell ref="A7:A8"/>
    <mergeCell ref="A9:A10"/>
    <mergeCell ref="A11:A12"/>
    <mergeCell ref="A13:A14"/>
    <mergeCell ref="A15:A16"/>
    <mergeCell ref="A17:A18"/>
    <mergeCell ref="A19:A20"/>
    <mergeCell ref="A21:A22"/>
    <mergeCell ref="A23:A24"/>
    <mergeCell ref="A25:A26"/>
    <mergeCell ref="B5:B6"/>
    <mergeCell ref="B7:B8"/>
    <mergeCell ref="B9:B10"/>
    <mergeCell ref="B11:B12"/>
    <mergeCell ref="B13:B14"/>
    <mergeCell ref="B15:B16"/>
    <mergeCell ref="B17:B18"/>
    <mergeCell ref="B19:B20"/>
    <mergeCell ref="B21:B22"/>
    <mergeCell ref="B23:B24"/>
    <mergeCell ref="B25:B26"/>
    <mergeCell ref="C5:C6"/>
    <mergeCell ref="C7:C8"/>
    <mergeCell ref="C9:C10"/>
    <mergeCell ref="C11:C12"/>
    <mergeCell ref="C13:C14"/>
    <mergeCell ref="C15:C16"/>
    <mergeCell ref="C17:C18"/>
    <mergeCell ref="C19:C20"/>
    <mergeCell ref="C21:C22"/>
    <mergeCell ref="C23:C24"/>
    <mergeCell ref="C25:C26"/>
    <mergeCell ref="D25:D26"/>
    <mergeCell ref="E5:E6"/>
    <mergeCell ref="E7:E8"/>
    <mergeCell ref="E9:E10"/>
    <mergeCell ref="E11:E12"/>
    <mergeCell ref="E13:E14"/>
    <mergeCell ref="E15:E16"/>
    <mergeCell ref="E17:E18"/>
    <mergeCell ref="E19:E20"/>
    <mergeCell ref="E21:E22"/>
    <mergeCell ref="E23:E24"/>
    <mergeCell ref="E25:E26"/>
    <mergeCell ref="F5:F6"/>
    <mergeCell ref="F7:F8"/>
    <mergeCell ref="F9:F10"/>
    <mergeCell ref="F11:F12"/>
    <mergeCell ref="F13:F14"/>
    <mergeCell ref="F15:F16"/>
    <mergeCell ref="F17:F18"/>
    <mergeCell ref="F19:F20"/>
    <mergeCell ref="F21:F22"/>
    <mergeCell ref="F23:F24"/>
    <mergeCell ref="F25:F26"/>
    <mergeCell ref="G5:G6"/>
    <mergeCell ref="G7:G8"/>
    <mergeCell ref="G9:G10"/>
    <mergeCell ref="G11:G12"/>
    <mergeCell ref="G13:G14"/>
    <mergeCell ref="G15:G16"/>
    <mergeCell ref="G17:G18"/>
    <mergeCell ref="G19:G20"/>
    <mergeCell ref="G21:G22"/>
    <mergeCell ref="G23:G24"/>
    <mergeCell ref="G25:G26"/>
    <mergeCell ref="H5:H6"/>
    <mergeCell ref="H7:H8"/>
    <mergeCell ref="H9:H10"/>
    <mergeCell ref="H11:H12"/>
    <mergeCell ref="H13:H14"/>
    <mergeCell ref="H15:H16"/>
    <mergeCell ref="H17:H18"/>
    <mergeCell ref="H19:H20"/>
    <mergeCell ref="H21:H22"/>
    <mergeCell ref="H23:H24"/>
    <mergeCell ref="H25:H26"/>
  </mergeCells>
  <hyperlinks>
    <hyperlink ref="A1" location="'Test report'!A1" display="Back to TestReport"/>
    <hyperlink ref="B1" location="BugList!A1" display="To Buglist"/>
  </hyperlink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K24"/>
  <sheetViews>
    <sheetView zoomScale="70" zoomScaleNormal="70" workbookViewId="0">
      <selection activeCell="A1" sqref="$A1:$XFD4"/>
    </sheetView>
  </sheetViews>
  <sheetFormatPr defaultColWidth="9" defaultRowHeight="13.2"/>
  <cols>
    <col min="1" max="1" width="15.3611111111111" customWidth="1"/>
    <col min="2" max="2" width="35.6296296296296" customWidth="1"/>
    <col min="3" max="3" width="18.4537037037037" customWidth="1"/>
    <col min="4" max="4" width="48.4537037037037" customWidth="1"/>
    <col min="5" max="5" width="67.4537037037037" customWidth="1"/>
  </cols>
  <sheetData>
    <row r="1" s="1" customFormat="1" ht="48" customHeight="1" spans="1:8">
      <c r="A1" s="6" t="s">
        <v>18</v>
      </c>
      <c r="B1" s="6" t="s">
        <v>19</v>
      </c>
      <c r="C1" s="6"/>
      <c r="D1" s="7" t="e">
        <f>"Pass: "&amp;COUNTIF(#REF!,"Pass")</f>
        <v>#REF!</v>
      </c>
      <c r="E1" s="8" t="e">
        <f>"Untested: "&amp;COUNTIF(#REF!,"Untest")</f>
        <v>#REF!</v>
      </c>
      <c r="F1" s="8"/>
      <c r="G1" s="10"/>
      <c r="H1" s="10"/>
    </row>
    <row r="2" s="1" customFormat="1" ht="35" customHeight="1" spans="1:8">
      <c r="A2" s="13" t="s">
        <v>20</v>
      </c>
      <c r="B2" s="12" t="s">
        <v>21</v>
      </c>
      <c r="C2" s="12"/>
      <c r="D2" s="7" t="e">
        <f>"Fail: "&amp;COUNTIF(#REF!,"Fail")</f>
        <v>#REF!</v>
      </c>
      <c r="E2" s="8" t="e">
        <f>"N/A: "&amp;COUNTIF(#REF!,"N/A")</f>
        <v>#REF!</v>
      </c>
      <c r="F2" s="8"/>
      <c r="G2" s="10"/>
      <c r="H2" s="10"/>
    </row>
    <row r="3" s="1" customFormat="1" ht="30" customHeight="1" spans="1:8">
      <c r="A3" s="13" t="s">
        <v>22</v>
      </c>
      <c r="B3" s="13" t="s">
        <v>367</v>
      </c>
      <c r="C3" s="13"/>
      <c r="D3" s="7" t="e">
        <f>"Percent Complete: "&amp;ROUND((COUNTIF(#REF!,"Pass")*100)/((COUNTA($A$5:$A$807)*5)-COUNTIF(#REF!,"N/A")),2)&amp;"%"</f>
        <v>#REF!</v>
      </c>
      <c r="E3" s="14" t="str">
        <f>"Number of cases: "&amp;(COUNTA($A$5:$A$807))</f>
        <v>Number of cases: 10</v>
      </c>
      <c r="F3" s="14"/>
      <c r="G3" s="10"/>
      <c r="H3" s="10"/>
    </row>
    <row r="4" s="1" customFormat="1" ht="43" customHeight="1" spans="1:8">
      <c r="A4" s="16" t="s">
        <v>24</v>
      </c>
      <c r="B4" s="16" t="s">
        <v>25</v>
      </c>
      <c r="C4" s="16" t="s">
        <v>26</v>
      </c>
      <c r="D4" s="16" t="s">
        <v>27</v>
      </c>
      <c r="E4" s="16" t="s">
        <v>28</v>
      </c>
      <c r="F4" s="16" t="s">
        <v>29</v>
      </c>
      <c r="G4" s="16" t="s">
        <v>30</v>
      </c>
      <c r="H4" s="16" t="s">
        <v>31</v>
      </c>
    </row>
    <row r="5" ht="48.5" customHeight="1" spans="1:8">
      <c r="A5" s="17" t="s">
        <v>469</v>
      </c>
      <c r="B5" s="18" t="s">
        <v>470</v>
      </c>
      <c r="C5" s="19" t="s">
        <v>471</v>
      </c>
      <c r="D5" s="19" t="s">
        <v>472</v>
      </c>
      <c r="E5" s="23" t="s">
        <v>473</v>
      </c>
      <c r="F5" s="29" t="s">
        <v>474</v>
      </c>
      <c r="G5" s="27"/>
      <c r="H5" s="20"/>
    </row>
    <row r="6" ht="32" customHeight="1" spans="1:8">
      <c r="A6" s="17"/>
      <c r="B6" s="18"/>
      <c r="C6" s="19"/>
      <c r="D6" s="19" t="s">
        <v>475</v>
      </c>
      <c r="E6" s="25"/>
      <c r="F6" s="29"/>
      <c r="G6" s="30"/>
      <c r="H6" s="21"/>
    </row>
    <row r="7" ht="46" customHeight="1" spans="1:8">
      <c r="A7" s="17" t="s">
        <v>476</v>
      </c>
      <c r="B7" s="18" t="s">
        <v>477</v>
      </c>
      <c r="C7" s="19" t="s">
        <v>478</v>
      </c>
      <c r="D7" s="19" t="s">
        <v>479</v>
      </c>
      <c r="E7" s="19" t="s">
        <v>480</v>
      </c>
      <c r="F7" s="29" t="s">
        <v>474</v>
      </c>
      <c r="G7" s="27"/>
      <c r="H7" s="20"/>
    </row>
    <row r="8" ht="31.5" customHeight="1" spans="1:8">
      <c r="A8" s="17"/>
      <c r="B8" s="18"/>
      <c r="C8" s="19"/>
      <c r="D8" s="19" t="s">
        <v>481</v>
      </c>
      <c r="E8" s="19"/>
      <c r="F8" s="29"/>
      <c r="G8" s="30"/>
      <c r="H8" s="21"/>
    </row>
    <row r="9" ht="23" customHeight="1" spans="1:11">
      <c r="A9" s="24" t="s">
        <v>482</v>
      </c>
      <c r="B9" s="23" t="s">
        <v>483</v>
      </c>
      <c r="C9" s="23" t="s">
        <v>478</v>
      </c>
      <c r="D9" s="19" t="s">
        <v>484</v>
      </c>
      <c r="E9" s="24" t="s">
        <v>485</v>
      </c>
      <c r="F9" s="31" t="s">
        <v>474</v>
      </c>
      <c r="G9" s="24"/>
      <c r="H9" s="20"/>
      <c r="K9" s="33"/>
    </row>
    <row r="10" ht="24" customHeight="1" spans="1:11">
      <c r="A10" s="26"/>
      <c r="B10" s="25"/>
      <c r="C10" s="25"/>
      <c r="D10" s="19" t="s">
        <v>481</v>
      </c>
      <c r="E10" s="26"/>
      <c r="F10" s="32"/>
      <c r="G10" s="26"/>
      <c r="H10" s="21"/>
      <c r="K10" s="33"/>
    </row>
    <row r="11" ht="30.5" customHeight="1" spans="1:11">
      <c r="A11" s="24" t="s">
        <v>486</v>
      </c>
      <c r="B11" s="18" t="s">
        <v>487</v>
      </c>
      <c r="C11" s="19" t="s">
        <v>478</v>
      </c>
      <c r="D11" s="19" t="s">
        <v>488</v>
      </c>
      <c r="E11" s="19" t="s">
        <v>489</v>
      </c>
      <c r="F11" s="29" t="s">
        <v>474</v>
      </c>
      <c r="G11" s="27"/>
      <c r="H11" s="20"/>
      <c r="K11" s="33"/>
    </row>
    <row r="12" ht="38" customHeight="1" spans="1:8">
      <c r="A12" s="26"/>
      <c r="B12" s="18"/>
      <c r="C12" s="19"/>
      <c r="D12" s="19" t="s">
        <v>490</v>
      </c>
      <c r="E12" s="19"/>
      <c r="F12" s="29"/>
      <c r="G12" s="30"/>
      <c r="H12" s="21"/>
    </row>
    <row r="13" ht="38" customHeight="1" spans="1:8">
      <c r="A13" s="24" t="s">
        <v>491</v>
      </c>
      <c r="B13" s="23" t="s">
        <v>492</v>
      </c>
      <c r="C13" s="23" t="s">
        <v>478</v>
      </c>
      <c r="D13" s="19" t="s">
        <v>493</v>
      </c>
      <c r="E13" s="23" t="s">
        <v>494</v>
      </c>
      <c r="F13" s="31" t="s">
        <v>474</v>
      </c>
      <c r="G13" s="24"/>
      <c r="H13" s="20"/>
    </row>
    <row r="14" ht="38" customHeight="1" spans="1:8">
      <c r="A14" s="26"/>
      <c r="B14" s="25"/>
      <c r="C14" s="25"/>
      <c r="D14" s="19" t="s">
        <v>490</v>
      </c>
      <c r="E14" s="25"/>
      <c r="F14" s="32"/>
      <c r="G14" s="26"/>
      <c r="H14" s="21"/>
    </row>
    <row r="15" ht="33" customHeight="1" spans="1:8">
      <c r="A15" s="17" t="s">
        <v>495</v>
      </c>
      <c r="B15" s="18" t="s">
        <v>496</v>
      </c>
      <c r="C15" s="27" t="s">
        <v>471</v>
      </c>
      <c r="D15" s="19" t="s">
        <v>497</v>
      </c>
      <c r="E15" s="19" t="s">
        <v>498</v>
      </c>
      <c r="F15" s="29" t="s">
        <v>474</v>
      </c>
      <c r="G15" s="27"/>
      <c r="H15" s="20"/>
    </row>
    <row r="16" ht="31.5" customHeight="1" spans="1:8">
      <c r="A16" s="17"/>
      <c r="B16" s="18"/>
      <c r="C16" s="30"/>
      <c r="D16" s="19" t="s">
        <v>475</v>
      </c>
      <c r="E16" s="19"/>
      <c r="F16" s="29"/>
      <c r="G16" s="30"/>
      <c r="H16" s="21"/>
    </row>
    <row r="17" ht="36.5" customHeight="1" spans="1:8">
      <c r="A17" s="17" t="s">
        <v>499</v>
      </c>
      <c r="B17" s="18" t="s">
        <v>500</v>
      </c>
      <c r="C17" s="23" t="s">
        <v>501</v>
      </c>
      <c r="D17" s="19" t="s">
        <v>502</v>
      </c>
      <c r="E17" s="19" t="s">
        <v>503</v>
      </c>
      <c r="F17" s="31" t="s">
        <v>474</v>
      </c>
      <c r="G17" s="27"/>
      <c r="H17" s="20"/>
    </row>
    <row r="18" ht="25.5" customHeight="1" spans="1:8">
      <c r="A18" s="17"/>
      <c r="B18" s="18"/>
      <c r="C18" s="25"/>
      <c r="D18" s="19" t="s">
        <v>504</v>
      </c>
      <c r="E18" s="19"/>
      <c r="F18" s="32"/>
      <c r="G18" s="30"/>
      <c r="H18" s="21"/>
    </row>
    <row r="19" ht="32" customHeight="1" spans="1:8">
      <c r="A19" s="24" t="s">
        <v>505</v>
      </c>
      <c r="B19" s="18" t="s">
        <v>506</v>
      </c>
      <c r="C19" s="23" t="s">
        <v>501</v>
      </c>
      <c r="D19" s="19" t="s">
        <v>507</v>
      </c>
      <c r="E19" s="19" t="s">
        <v>508</v>
      </c>
      <c r="F19" s="31" t="s">
        <v>474</v>
      </c>
      <c r="G19" s="27"/>
      <c r="H19" s="20"/>
    </row>
    <row r="20" ht="36" customHeight="1" spans="1:8">
      <c r="A20" s="26"/>
      <c r="B20" s="18"/>
      <c r="C20" s="25"/>
      <c r="D20" s="19" t="s">
        <v>490</v>
      </c>
      <c r="E20" s="19"/>
      <c r="F20" s="32"/>
      <c r="G20" s="30"/>
      <c r="H20" s="21"/>
    </row>
    <row r="21" ht="38" customHeight="1" spans="1:8">
      <c r="A21" s="24" t="s">
        <v>509</v>
      </c>
      <c r="B21" s="23" t="s">
        <v>510</v>
      </c>
      <c r="C21" s="23" t="s">
        <v>478</v>
      </c>
      <c r="D21" s="19" t="s">
        <v>511</v>
      </c>
      <c r="E21" s="23" t="s">
        <v>494</v>
      </c>
      <c r="F21" s="31" t="s">
        <v>474</v>
      </c>
      <c r="G21" s="24"/>
      <c r="H21" s="20"/>
    </row>
    <row r="22" ht="38" customHeight="1" spans="1:8">
      <c r="A22" s="26"/>
      <c r="B22" s="25"/>
      <c r="C22" s="25"/>
      <c r="D22" s="19" t="s">
        <v>490</v>
      </c>
      <c r="E22" s="25"/>
      <c r="F22" s="32"/>
      <c r="G22" s="26"/>
      <c r="H22" s="21"/>
    </row>
    <row r="23" ht="30" customHeight="1" spans="1:8">
      <c r="A23" s="24" t="s">
        <v>512</v>
      </c>
      <c r="B23" s="18" t="s">
        <v>513</v>
      </c>
      <c r="C23" s="19" t="s">
        <v>514</v>
      </c>
      <c r="D23" s="19" t="s">
        <v>515</v>
      </c>
      <c r="E23" s="19" t="s">
        <v>516</v>
      </c>
      <c r="F23" s="31" t="s">
        <v>474</v>
      </c>
      <c r="G23" s="27"/>
      <c r="H23" s="20"/>
    </row>
    <row r="24" ht="33.6" spans="1:8">
      <c r="A24" s="26"/>
      <c r="B24" s="18"/>
      <c r="C24" s="19"/>
      <c r="D24" s="19" t="s">
        <v>517</v>
      </c>
      <c r="E24" s="19"/>
      <c r="F24" s="32"/>
      <c r="G24" s="30"/>
      <c r="H24" s="21"/>
    </row>
  </sheetData>
  <mergeCells count="70">
    <mergeCell ref="A5:A6"/>
    <mergeCell ref="A7:A8"/>
    <mergeCell ref="A9:A10"/>
    <mergeCell ref="A11:A12"/>
    <mergeCell ref="A13:A14"/>
    <mergeCell ref="A15:A16"/>
    <mergeCell ref="A17:A18"/>
    <mergeCell ref="A19:A20"/>
    <mergeCell ref="A21:A22"/>
    <mergeCell ref="A23:A24"/>
    <mergeCell ref="B5:B6"/>
    <mergeCell ref="B7:B8"/>
    <mergeCell ref="B9:B10"/>
    <mergeCell ref="B11:B12"/>
    <mergeCell ref="B13:B14"/>
    <mergeCell ref="B15:B16"/>
    <mergeCell ref="B17:B18"/>
    <mergeCell ref="B19:B20"/>
    <mergeCell ref="B21:B22"/>
    <mergeCell ref="B23:B24"/>
    <mergeCell ref="C5:C6"/>
    <mergeCell ref="C7:C8"/>
    <mergeCell ref="C9:C10"/>
    <mergeCell ref="C11:C12"/>
    <mergeCell ref="C13:C14"/>
    <mergeCell ref="C15:C16"/>
    <mergeCell ref="C17:C18"/>
    <mergeCell ref="C19:C20"/>
    <mergeCell ref="C21:C22"/>
    <mergeCell ref="C23:C24"/>
    <mergeCell ref="E5:E6"/>
    <mergeCell ref="E7:E8"/>
    <mergeCell ref="E9:E10"/>
    <mergeCell ref="E11:E12"/>
    <mergeCell ref="E13:E14"/>
    <mergeCell ref="E15:E16"/>
    <mergeCell ref="E17:E18"/>
    <mergeCell ref="E19:E20"/>
    <mergeCell ref="E21:E22"/>
    <mergeCell ref="E23:E24"/>
    <mergeCell ref="F5:F6"/>
    <mergeCell ref="F7:F8"/>
    <mergeCell ref="F9:F10"/>
    <mergeCell ref="F11:F12"/>
    <mergeCell ref="F13:F14"/>
    <mergeCell ref="F15:F16"/>
    <mergeCell ref="F17:F18"/>
    <mergeCell ref="F19:F20"/>
    <mergeCell ref="F21:F22"/>
    <mergeCell ref="F23:F24"/>
    <mergeCell ref="G5:G6"/>
    <mergeCell ref="G7:G8"/>
    <mergeCell ref="G9:G10"/>
    <mergeCell ref="G11:G12"/>
    <mergeCell ref="G13:G14"/>
    <mergeCell ref="G15:G16"/>
    <mergeCell ref="G17:G18"/>
    <mergeCell ref="G19:G20"/>
    <mergeCell ref="G21:G22"/>
    <mergeCell ref="G23:G24"/>
    <mergeCell ref="H5:H6"/>
    <mergeCell ref="H7:H8"/>
    <mergeCell ref="H9:H10"/>
    <mergeCell ref="H11:H12"/>
    <mergeCell ref="H13:H14"/>
    <mergeCell ref="H15:H16"/>
    <mergeCell ref="H17:H18"/>
    <mergeCell ref="H19:H20"/>
    <mergeCell ref="H21:H22"/>
    <mergeCell ref="H23:H24"/>
  </mergeCells>
  <hyperlinks>
    <hyperlink ref="A1" location="'Test report'!A1" display="Back to TestReport"/>
    <hyperlink ref="B1" location="BugList!A1" display="To Buglist"/>
  </hyperlink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H30"/>
  <sheetViews>
    <sheetView zoomScale="70" zoomScaleNormal="70" workbookViewId="0">
      <selection activeCell="D10" sqref="D10"/>
    </sheetView>
  </sheetViews>
  <sheetFormatPr defaultColWidth="9" defaultRowHeight="13.2" outlineLevelCol="7"/>
  <cols>
    <col min="1" max="1" width="16.6296296296296" style="3" customWidth="1"/>
    <col min="2" max="2" width="26.9074074074074" style="4" customWidth="1"/>
    <col min="3" max="3" width="25.4537037037037" style="4" customWidth="1"/>
    <col min="4" max="4" width="40.9074074074074" customWidth="1"/>
    <col min="5" max="5" width="68.8148148148148" customWidth="1"/>
    <col min="6" max="6" width="11.1759259259259" style="3" customWidth="1"/>
  </cols>
  <sheetData>
    <row r="1" s="1" customFormat="1" ht="48" customHeight="1" spans="1:8">
      <c r="A1" s="5" t="s">
        <v>18</v>
      </c>
      <c r="B1" s="6" t="s">
        <v>19</v>
      </c>
      <c r="C1" s="6"/>
      <c r="D1" s="7" t="e">
        <f>"Pass: "&amp;COUNTIF(#REF!,"Pass")</f>
        <v>#REF!</v>
      </c>
      <c r="E1" s="8" t="e">
        <f>"Untested: "&amp;COUNTIF(#REF!,"Untest")</f>
        <v>#REF!</v>
      </c>
      <c r="F1" s="9"/>
      <c r="G1" s="10"/>
      <c r="H1" s="10"/>
    </row>
    <row r="2" s="1" customFormat="1" ht="35" customHeight="1" spans="1:8">
      <c r="A2" s="11" t="s">
        <v>20</v>
      </c>
      <c r="B2" s="12" t="s">
        <v>21</v>
      </c>
      <c r="C2" s="12"/>
      <c r="D2" s="7" t="e">
        <f>"Fail: "&amp;COUNTIF(#REF!,"Fail")</f>
        <v>#REF!</v>
      </c>
      <c r="E2" s="8" t="e">
        <f>"N/A: "&amp;COUNTIF(#REF!,"N/A")</f>
        <v>#REF!</v>
      </c>
      <c r="F2" s="9"/>
      <c r="G2" s="10"/>
      <c r="H2" s="10"/>
    </row>
    <row r="3" s="1" customFormat="1" ht="30" customHeight="1" spans="1:8">
      <c r="A3" s="11" t="s">
        <v>22</v>
      </c>
      <c r="B3" s="13" t="s">
        <v>367</v>
      </c>
      <c r="C3" s="13"/>
      <c r="D3" s="7" t="e">
        <f>"Percent Complete: "&amp;ROUND((COUNTIF(#REF!,"Pass")*100)/((COUNTA($A$5:$A$796)*5)-COUNTIF(#REF!,"N/A")),2)&amp;"%"</f>
        <v>#REF!</v>
      </c>
      <c r="E3" s="14" t="str">
        <f>"Number of cases: "&amp;(COUNTA($A$5:$A$796))</f>
        <v>Number of cases: 18</v>
      </c>
      <c r="F3" s="15"/>
      <c r="G3" s="10"/>
      <c r="H3" s="10"/>
    </row>
    <row r="4" s="2" customFormat="1" ht="43" customHeight="1" spans="1:8">
      <c r="A4" s="16" t="s">
        <v>24</v>
      </c>
      <c r="B4" s="16" t="s">
        <v>25</v>
      </c>
      <c r="C4" s="16" t="s">
        <v>26</v>
      </c>
      <c r="D4" s="16" t="s">
        <v>27</v>
      </c>
      <c r="E4" s="16" t="s">
        <v>28</v>
      </c>
      <c r="F4" s="16" t="s">
        <v>29</v>
      </c>
      <c r="G4" s="16" t="s">
        <v>30</v>
      </c>
      <c r="H4" s="16" t="s">
        <v>31</v>
      </c>
    </row>
    <row r="5" ht="42.5" customHeight="1" spans="1:8">
      <c r="A5" s="17" t="s">
        <v>32</v>
      </c>
      <c r="B5" s="18" t="s">
        <v>518</v>
      </c>
      <c r="C5" s="18" t="s">
        <v>519</v>
      </c>
      <c r="D5" s="19" t="s">
        <v>520</v>
      </c>
      <c r="E5" s="18" t="s">
        <v>521</v>
      </c>
      <c r="F5" s="17" t="s">
        <v>37</v>
      </c>
      <c r="G5" s="20"/>
      <c r="H5" s="20"/>
    </row>
    <row r="6" ht="49" customHeight="1" spans="1:8">
      <c r="A6" s="17"/>
      <c r="B6" s="18"/>
      <c r="C6" s="18"/>
      <c r="D6" s="19" t="s">
        <v>522</v>
      </c>
      <c r="E6" s="18"/>
      <c r="F6" s="17"/>
      <c r="G6" s="21"/>
      <c r="H6" s="21"/>
    </row>
    <row r="7" ht="55" customHeight="1" spans="1:8">
      <c r="A7" s="17" t="s">
        <v>40</v>
      </c>
      <c r="B7" s="18" t="s">
        <v>523</v>
      </c>
      <c r="C7" s="18" t="s">
        <v>524</v>
      </c>
      <c r="D7" s="19" t="s">
        <v>525</v>
      </c>
      <c r="E7" s="19" t="s">
        <v>526</v>
      </c>
      <c r="F7" s="17" t="s">
        <v>37</v>
      </c>
      <c r="G7" s="22"/>
      <c r="H7" s="22"/>
    </row>
    <row r="8" ht="88" customHeight="1" spans="1:8">
      <c r="A8" s="17" t="s">
        <v>45</v>
      </c>
      <c r="B8" s="18" t="s">
        <v>527</v>
      </c>
      <c r="C8" s="18" t="s">
        <v>524</v>
      </c>
      <c r="D8" s="19" t="s">
        <v>528</v>
      </c>
      <c r="E8" s="19" t="s">
        <v>529</v>
      </c>
      <c r="F8" s="17" t="s">
        <v>37</v>
      </c>
      <c r="G8" s="22"/>
      <c r="H8" s="22"/>
    </row>
    <row r="9" ht="70" customHeight="1" spans="1:8">
      <c r="A9" s="17" t="s">
        <v>49</v>
      </c>
      <c r="B9" s="18" t="s">
        <v>530</v>
      </c>
      <c r="C9" s="18" t="s">
        <v>531</v>
      </c>
      <c r="D9" s="19" t="s">
        <v>532</v>
      </c>
      <c r="E9" s="19" t="s">
        <v>533</v>
      </c>
      <c r="F9" s="17" t="s">
        <v>37</v>
      </c>
      <c r="G9" s="22"/>
      <c r="H9" s="22"/>
    </row>
    <row r="10" ht="70" customHeight="1" spans="1:8">
      <c r="A10" s="17" t="s">
        <v>54</v>
      </c>
      <c r="B10" s="18" t="s">
        <v>534</v>
      </c>
      <c r="C10" s="18" t="s">
        <v>531</v>
      </c>
      <c r="D10" s="19" t="s">
        <v>535</v>
      </c>
      <c r="E10" s="19" t="s">
        <v>536</v>
      </c>
      <c r="F10" s="17" t="s">
        <v>37</v>
      </c>
      <c r="G10" s="22"/>
      <c r="H10" s="22"/>
    </row>
    <row r="11" ht="70" customHeight="1" spans="1:8">
      <c r="A11" s="17" t="s">
        <v>59</v>
      </c>
      <c r="B11" s="18" t="s">
        <v>537</v>
      </c>
      <c r="C11" s="18" t="s">
        <v>524</v>
      </c>
      <c r="D11" s="19" t="s">
        <v>538</v>
      </c>
      <c r="E11" s="19" t="s">
        <v>539</v>
      </c>
      <c r="F11" s="17" t="s">
        <v>37</v>
      </c>
      <c r="G11" s="22"/>
      <c r="H11" s="22"/>
    </row>
    <row r="12" ht="48" customHeight="1" spans="1:8">
      <c r="A12" s="17" t="s">
        <v>64</v>
      </c>
      <c r="B12" s="18" t="s">
        <v>540</v>
      </c>
      <c r="C12" s="18" t="s">
        <v>541</v>
      </c>
      <c r="D12" s="19" t="s">
        <v>542</v>
      </c>
      <c r="E12" s="19" t="s">
        <v>543</v>
      </c>
      <c r="F12" s="17" t="s">
        <v>37</v>
      </c>
      <c r="G12" s="22"/>
      <c r="H12" s="22"/>
    </row>
    <row r="13" ht="34.5" customHeight="1" spans="1:8">
      <c r="A13" s="17" t="s">
        <v>70</v>
      </c>
      <c r="B13" s="18" t="s">
        <v>544</v>
      </c>
      <c r="C13" s="18" t="s">
        <v>545</v>
      </c>
      <c r="D13" s="19" t="s">
        <v>546</v>
      </c>
      <c r="E13" s="23" t="s">
        <v>547</v>
      </c>
      <c r="F13" s="24" t="s">
        <v>37</v>
      </c>
      <c r="G13" s="20"/>
      <c r="H13" s="20"/>
    </row>
    <row r="14" ht="25" customHeight="1" spans="1:8">
      <c r="A14" s="17"/>
      <c r="B14" s="18"/>
      <c r="C14" s="18"/>
      <c r="D14" s="19" t="s">
        <v>548</v>
      </c>
      <c r="E14" s="25"/>
      <c r="F14" s="26"/>
      <c r="G14" s="21"/>
      <c r="H14" s="21"/>
    </row>
    <row r="15" ht="24.5" customHeight="1" spans="1:8">
      <c r="A15" s="17" t="s">
        <v>75</v>
      </c>
      <c r="B15" s="18" t="s">
        <v>549</v>
      </c>
      <c r="C15" s="18" t="s">
        <v>545</v>
      </c>
      <c r="D15" s="19" t="s">
        <v>550</v>
      </c>
      <c r="E15" s="23" t="s">
        <v>551</v>
      </c>
      <c r="F15" s="24" t="s">
        <v>37</v>
      </c>
      <c r="G15" s="20"/>
      <c r="H15" s="20"/>
    </row>
    <row r="16" ht="29.5" customHeight="1" spans="1:8">
      <c r="A16" s="17"/>
      <c r="B16" s="18"/>
      <c r="C16" s="18"/>
      <c r="D16" s="19"/>
      <c r="E16" s="25"/>
      <c r="F16" s="26"/>
      <c r="G16" s="21"/>
      <c r="H16" s="21"/>
    </row>
    <row r="17" ht="32" customHeight="1" spans="1:8">
      <c r="A17" s="17" t="s">
        <v>80</v>
      </c>
      <c r="B17" s="18" t="s">
        <v>552</v>
      </c>
      <c r="C17" s="18" t="s">
        <v>553</v>
      </c>
      <c r="D17" s="19" t="s">
        <v>554</v>
      </c>
      <c r="E17" s="23" t="s">
        <v>555</v>
      </c>
      <c r="F17" s="24" t="s">
        <v>37</v>
      </c>
      <c r="G17" s="20"/>
      <c r="H17" s="20"/>
    </row>
    <row r="18" ht="33" customHeight="1" spans="1:8">
      <c r="A18" s="17"/>
      <c r="B18" s="18"/>
      <c r="C18" s="18"/>
      <c r="D18" s="19"/>
      <c r="E18" s="25"/>
      <c r="F18" s="26"/>
      <c r="G18" s="21"/>
      <c r="H18" s="21"/>
    </row>
    <row r="19" ht="27" customHeight="1" spans="1:8">
      <c r="A19" s="17" t="s">
        <v>106</v>
      </c>
      <c r="B19" s="18" t="s">
        <v>556</v>
      </c>
      <c r="C19" s="18" t="s">
        <v>557</v>
      </c>
      <c r="D19" s="19" t="s">
        <v>558</v>
      </c>
      <c r="E19" s="18" t="s">
        <v>559</v>
      </c>
      <c r="F19" s="24" t="s">
        <v>37</v>
      </c>
      <c r="G19" s="20"/>
      <c r="H19" s="20"/>
    </row>
    <row r="20" ht="35" customHeight="1" spans="1:8">
      <c r="A20" s="17"/>
      <c r="B20" s="18"/>
      <c r="C20" s="18"/>
      <c r="D20" s="19" t="s">
        <v>560</v>
      </c>
      <c r="E20" s="18"/>
      <c r="F20" s="26"/>
      <c r="G20" s="21"/>
      <c r="H20" s="21"/>
    </row>
    <row r="21" ht="32" customHeight="1" spans="1:8">
      <c r="A21" s="17" t="s">
        <v>109</v>
      </c>
      <c r="B21" s="23" t="s">
        <v>561</v>
      </c>
      <c r="C21" s="24" t="s">
        <v>557</v>
      </c>
      <c r="D21" s="18" t="s">
        <v>562</v>
      </c>
      <c r="E21" s="23" t="s">
        <v>563</v>
      </c>
      <c r="F21" s="24" t="s">
        <v>37</v>
      </c>
      <c r="G21" s="20"/>
      <c r="H21" s="20"/>
    </row>
    <row r="22" ht="52.5" customHeight="1" spans="1:8">
      <c r="A22" s="17"/>
      <c r="B22" s="25"/>
      <c r="C22" s="26"/>
      <c r="D22" s="18" t="s">
        <v>564</v>
      </c>
      <c r="E22" s="25"/>
      <c r="F22" s="26"/>
      <c r="G22" s="21"/>
      <c r="H22" s="21"/>
    </row>
    <row r="23" ht="72.5" customHeight="1" spans="1:8">
      <c r="A23" s="17" t="s">
        <v>113</v>
      </c>
      <c r="B23" s="19" t="s">
        <v>565</v>
      </c>
      <c r="C23" s="19" t="s">
        <v>566</v>
      </c>
      <c r="D23" s="19" t="s">
        <v>567</v>
      </c>
      <c r="E23" s="27" t="s">
        <v>568</v>
      </c>
      <c r="F23" s="17" t="s">
        <v>37</v>
      </c>
      <c r="G23" s="28"/>
      <c r="H23" s="28"/>
    </row>
    <row r="24" ht="90.5" customHeight="1" spans="1:8">
      <c r="A24" s="17" t="s">
        <v>117</v>
      </c>
      <c r="B24" s="19" t="s">
        <v>569</v>
      </c>
      <c r="C24" s="19" t="s">
        <v>570</v>
      </c>
      <c r="D24" s="19" t="s">
        <v>571</v>
      </c>
      <c r="E24" s="19" t="s">
        <v>572</v>
      </c>
      <c r="F24" s="17" t="s">
        <v>37</v>
      </c>
      <c r="G24" s="28"/>
      <c r="H24" s="28"/>
    </row>
    <row r="25" ht="74" customHeight="1" spans="1:8">
      <c r="A25" s="17" t="s">
        <v>121</v>
      </c>
      <c r="B25" s="19" t="s">
        <v>573</v>
      </c>
      <c r="C25" s="19" t="s">
        <v>574</v>
      </c>
      <c r="D25" s="19" t="s">
        <v>575</v>
      </c>
      <c r="E25" s="19" t="s">
        <v>576</v>
      </c>
      <c r="F25" s="17" t="s">
        <v>37</v>
      </c>
      <c r="G25" s="22"/>
      <c r="H25" s="22"/>
    </row>
    <row r="26" ht="92.5" customHeight="1" spans="1:8">
      <c r="A26" s="17" t="s">
        <v>125</v>
      </c>
      <c r="B26" s="19" t="s">
        <v>577</v>
      </c>
      <c r="C26" s="19" t="s">
        <v>519</v>
      </c>
      <c r="D26" s="19" t="s">
        <v>578</v>
      </c>
      <c r="E26" s="19" t="s">
        <v>579</v>
      </c>
      <c r="F26" s="17" t="s">
        <v>37</v>
      </c>
      <c r="G26" s="22"/>
      <c r="H26" s="22"/>
    </row>
    <row r="27" ht="33.6" spans="1:8">
      <c r="A27" s="24" t="s">
        <v>129</v>
      </c>
      <c r="B27" s="18" t="s">
        <v>580</v>
      </c>
      <c r="C27" s="18" t="s">
        <v>581</v>
      </c>
      <c r="D27" s="19" t="s">
        <v>582</v>
      </c>
      <c r="E27" s="23" t="s">
        <v>583</v>
      </c>
      <c r="F27" s="17" t="s">
        <v>37</v>
      </c>
      <c r="G27" s="22"/>
      <c r="H27" s="22"/>
    </row>
    <row r="28" ht="44" customHeight="1" spans="1:8">
      <c r="A28" s="26"/>
      <c r="B28" s="18"/>
      <c r="C28" s="18"/>
      <c r="D28" s="19" t="s">
        <v>584</v>
      </c>
      <c r="E28" s="25"/>
      <c r="F28" s="17"/>
      <c r="G28" s="22"/>
      <c r="H28" s="22"/>
    </row>
    <row r="29" ht="38" customHeight="1" spans="1:8">
      <c r="A29" s="24" t="s">
        <v>133</v>
      </c>
      <c r="B29" s="23" t="s">
        <v>585</v>
      </c>
      <c r="C29" s="23" t="s">
        <v>586</v>
      </c>
      <c r="D29" s="19" t="s">
        <v>587</v>
      </c>
      <c r="E29" s="23" t="s">
        <v>588</v>
      </c>
      <c r="F29" s="24" t="s">
        <v>37</v>
      </c>
      <c r="G29" s="22"/>
      <c r="H29" s="22"/>
    </row>
    <row r="30" ht="32" customHeight="1" spans="1:8">
      <c r="A30" s="26"/>
      <c r="B30" s="25"/>
      <c r="C30" s="25"/>
      <c r="D30" s="19" t="s">
        <v>560</v>
      </c>
      <c r="E30" s="25"/>
      <c r="F30" s="26"/>
      <c r="G30" s="22"/>
      <c r="H30" s="22"/>
    </row>
  </sheetData>
  <mergeCells count="54">
    <mergeCell ref="A5:A6"/>
    <mergeCell ref="A13:A14"/>
    <mergeCell ref="A15:A16"/>
    <mergeCell ref="A17:A18"/>
    <mergeCell ref="A19:A20"/>
    <mergeCell ref="A21:A22"/>
    <mergeCell ref="A27:A28"/>
    <mergeCell ref="A29:A30"/>
    <mergeCell ref="B5:B6"/>
    <mergeCell ref="B13:B14"/>
    <mergeCell ref="B15:B16"/>
    <mergeCell ref="B17:B18"/>
    <mergeCell ref="B19:B20"/>
    <mergeCell ref="B21:B22"/>
    <mergeCell ref="B27:B28"/>
    <mergeCell ref="B29:B30"/>
    <mergeCell ref="C5:C6"/>
    <mergeCell ref="C13:C14"/>
    <mergeCell ref="C15:C16"/>
    <mergeCell ref="C17:C18"/>
    <mergeCell ref="C19:C20"/>
    <mergeCell ref="C21:C22"/>
    <mergeCell ref="C27:C28"/>
    <mergeCell ref="C29:C30"/>
    <mergeCell ref="D15:D16"/>
    <mergeCell ref="D17:D18"/>
    <mergeCell ref="E5:E6"/>
    <mergeCell ref="E13:E14"/>
    <mergeCell ref="E15:E16"/>
    <mergeCell ref="E17:E18"/>
    <mergeCell ref="E19:E20"/>
    <mergeCell ref="E21:E22"/>
    <mergeCell ref="E27:E28"/>
    <mergeCell ref="E29:E30"/>
    <mergeCell ref="F5:F6"/>
    <mergeCell ref="F13:F14"/>
    <mergeCell ref="F15:F16"/>
    <mergeCell ref="F17:F18"/>
    <mergeCell ref="F19:F20"/>
    <mergeCell ref="F21:F22"/>
    <mergeCell ref="F27:F28"/>
    <mergeCell ref="F29:F30"/>
    <mergeCell ref="G5:G6"/>
    <mergeCell ref="G13:G14"/>
    <mergeCell ref="G15:G16"/>
    <mergeCell ref="G17:G18"/>
    <mergeCell ref="G19:G20"/>
    <mergeCell ref="G21:G22"/>
    <mergeCell ref="H5:H6"/>
    <mergeCell ref="H13:H14"/>
    <mergeCell ref="H15:H16"/>
    <mergeCell ref="H17:H18"/>
    <mergeCell ref="H19:H20"/>
    <mergeCell ref="H21:H22"/>
  </mergeCells>
  <hyperlinks>
    <hyperlink ref="A1" location="'Test report'!A1" display="Back to TestReport"/>
    <hyperlink ref="B1" location="BugList!A1" display="To Buglist"/>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H27"/>
  <sheetViews>
    <sheetView zoomScale="70" zoomScaleNormal="70" workbookViewId="0">
      <pane ySplit="4" topLeftCell="A5" activePane="bottomLeft" state="frozen"/>
      <selection/>
      <selection pane="bottomLeft" activeCell="B3" sqref="B3"/>
    </sheetView>
  </sheetViews>
  <sheetFormatPr defaultColWidth="9" defaultRowHeight="10.2" outlineLevelCol="7"/>
  <cols>
    <col min="1" max="1" width="14.3611111111111" style="1" customWidth="1"/>
    <col min="2" max="2" width="29.9074074074074" style="1" customWidth="1"/>
    <col min="3" max="3" width="25.1759259259259" style="1" customWidth="1"/>
    <col min="4" max="4" width="40.3611111111111" style="1" customWidth="1"/>
    <col min="5" max="5" width="36.6296296296296" style="1" customWidth="1"/>
    <col min="6" max="6" width="15.8148148148148" style="2" customWidth="1"/>
    <col min="7" max="7" width="13.0925925925926" style="1"/>
    <col min="8" max="8" width="17.1759259259259" style="1" customWidth="1"/>
    <col min="9" max="16384" width="9" style="1"/>
  </cols>
  <sheetData>
    <row r="1" ht="48" customHeight="1" spans="1:8">
      <c r="A1" s="6" t="s">
        <v>18</v>
      </c>
      <c r="B1" s="6" t="s">
        <v>19</v>
      </c>
      <c r="C1" s="6"/>
      <c r="D1" s="7" t="e">
        <f>"Pass: "&amp;COUNTIF(#REF!,"Pass")</f>
        <v>#REF!</v>
      </c>
      <c r="E1" s="8" t="e">
        <f>"Untested: "&amp;COUNTIF(#REF!,"Untest")</f>
        <v>#REF!</v>
      </c>
      <c r="F1" s="9"/>
      <c r="G1" s="10"/>
      <c r="H1" s="10"/>
    </row>
    <row r="2" ht="35" customHeight="1" spans="1:8">
      <c r="A2" s="13" t="s">
        <v>20</v>
      </c>
      <c r="B2" s="12" t="s">
        <v>21</v>
      </c>
      <c r="C2" s="12"/>
      <c r="D2" s="7" t="e">
        <f>"Fail: "&amp;COUNTIF(#REF!,"Fail")</f>
        <v>#REF!</v>
      </c>
      <c r="E2" s="8" t="e">
        <f>"N/A: "&amp;COUNTIF(#REF!,"N/A")</f>
        <v>#REF!</v>
      </c>
      <c r="F2" s="9"/>
      <c r="G2" s="10"/>
      <c r="H2" s="10"/>
    </row>
    <row r="3" ht="30" customHeight="1" spans="1:8">
      <c r="A3" s="13" t="s">
        <v>22</v>
      </c>
      <c r="B3" s="13" t="s">
        <v>23</v>
      </c>
      <c r="C3" s="13"/>
      <c r="D3" s="7" t="e">
        <f>"Percent Complete: "&amp;ROUND((COUNTIF(#REF!,"Pass")*100)/((COUNTA($A$5:$A$933)*5)-COUNTIF(#REF!,"N/A")),2)&amp;"%"</f>
        <v>#REF!</v>
      </c>
      <c r="E3" s="14" t="str">
        <f>"Number of cases: "&amp;(COUNTA($A$5:$A$933))</f>
        <v>Number of cases: 10</v>
      </c>
      <c r="F3" s="15"/>
      <c r="G3" s="10"/>
      <c r="H3" s="10"/>
    </row>
    <row r="4" ht="43" customHeight="1" spans="1:8">
      <c r="A4" s="16" t="s">
        <v>24</v>
      </c>
      <c r="B4" s="16" t="s">
        <v>25</v>
      </c>
      <c r="C4" s="16" t="s">
        <v>26</v>
      </c>
      <c r="D4" s="16" t="s">
        <v>27</v>
      </c>
      <c r="E4" s="16" t="s">
        <v>28</v>
      </c>
      <c r="F4" s="16" t="s">
        <v>29</v>
      </c>
      <c r="G4" s="16" t="s">
        <v>30</v>
      </c>
      <c r="H4" s="16" t="s">
        <v>31</v>
      </c>
    </row>
    <row r="5" ht="16.8" spans="1:8">
      <c r="A5" s="50" t="s">
        <v>32</v>
      </c>
      <c r="B5" s="50" t="s">
        <v>33</v>
      </c>
      <c r="C5" s="50" t="s">
        <v>34</v>
      </c>
      <c r="D5" s="50" t="s">
        <v>35</v>
      </c>
      <c r="E5" s="50" t="s">
        <v>36</v>
      </c>
      <c r="F5" s="51" t="s">
        <v>37</v>
      </c>
      <c r="G5" s="50"/>
      <c r="H5" s="50"/>
    </row>
    <row r="6" ht="16.8" spans="1:8">
      <c r="A6" s="50"/>
      <c r="B6" s="50"/>
      <c r="C6" s="50"/>
      <c r="D6" s="50" t="s">
        <v>38</v>
      </c>
      <c r="E6" s="50"/>
      <c r="F6" s="51"/>
      <c r="G6" s="50"/>
      <c r="H6" s="50"/>
    </row>
    <row r="7" ht="51" customHeight="1" spans="1:8">
      <c r="A7" s="50"/>
      <c r="B7" s="50"/>
      <c r="C7" s="50"/>
      <c r="D7" s="50" t="s">
        <v>39</v>
      </c>
      <c r="E7" s="50"/>
      <c r="F7" s="51"/>
      <c r="G7" s="50"/>
      <c r="H7" s="50"/>
    </row>
    <row r="8" ht="16.8" spans="1:8">
      <c r="A8" s="50" t="s">
        <v>40</v>
      </c>
      <c r="B8" s="50" t="s">
        <v>41</v>
      </c>
      <c r="C8" s="50" t="s">
        <v>34</v>
      </c>
      <c r="D8" s="50" t="s">
        <v>42</v>
      </c>
      <c r="E8" s="50" t="s">
        <v>43</v>
      </c>
      <c r="F8" s="51" t="s">
        <v>37</v>
      </c>
      <c r="G8" s="50"/>
      <c r="H8" s="50"/>
    </row>
    <row r="9" ht="43" customHeight="1" spans="1:8">
      <c r="A9" s="50"/>
      <c r="B9" s="50"/>
      <c r="C9" s="50"/>
      <c r="D9" s="50" t="s">
        <v>44</v>
      </c>
      <c r="E9" s="50"/>
      <c r="F9" s="51"/>
      <c r="G9" s="50"/>
      <c r="H9" s="50"/>
    </row>
    <row r="10" ht="50.4" spans="1:8">
      <c r="A10" s="50" t="s">
        <v>45</v>
      </c>
      <c r="B10" s="50" t="s">
        <v>46</v>
      </c>
      <c r="C10" s="50" t="s">
        <v>34</v>
      </c>
      <c r="D10" s="50" t="s">
        <v>47</v>
      </c>
      <c r="E10" s="50" t="s">
        <v>48</v>
      </c>
      <c r="F10" s="51" t="s">
        <v>37</v>
      </c>
      <c r="G10" s="50"/>
      <c r="H10" s="50"/>
    </row>
    <row r="11" ht="40" customHeight="1" spans="1:8">
      <c r="A11" s="50" t="s">
        <v>49</v>
      </c>
      <c r="B11" s="50" t="s">
        <v>50</v>
      </c>
      <c r="C11" s="50" t="s">
        <v>34</v>
      </c>
      <c r="D11" s="50" t="s">
        <v>51</v>
      </c>
      <c r="E11" s="50" t="s">
        <v>52</v>
      </c>
      <c r="F11" s="51" t="s">
        <v>37</v>
      </c>
      <c r="G11" s="50"/>
      <c r="H11" s="50"/>
    </row>
    <row r="12" ht="33.6" spans="1:8">
      <c r="A12" s="50"/>
      <c r="B12" s="50"/>
      <c r="C12" s="50"/>
      <c r="D12" s="50" t="s">
        <v>53</v>
      </c>
      <c r="E12" s="50"/>
      <c r="F12" s="51"/>
      <c r="G12" s="50"/>
      <c r="H12" s="50"/>
    </row>
    <row r="13" ht="32" customHeight="1" spans="1:8">
      <c r="A13" s="50" t="s">
        <v>54</v>
      </c>
      <c r="B13" s="50" t="s">
        <v>55</v>
      </c>
      <c r="C13" s="50" t="s">
        <v>34</v>
      </c>
      <c r="D13" s="50" t="s">
        <v>56</v>
      </c>
      <c r="E13" s="50" t="s">
        <v>57</v>
      </c>
      <c r="F13" s="51" t="s">
        <v>37</v>
      </c>
      <c r="G13" s="50"/>
      <c r="H13" s="50"/>
    </row>
    <row r="14" ht="33.6" spans="1:8">
      <c r="A14" s="50"/>
      <c r="B14" s="50"/>
      <c r="C14" s="50"/>
      <c r="D14" s="50" t="s">
        <v>58</v>
      </c>
      <c r="E14" s="50"/>
      <c r="F14" s="51"/>
      <c r="G14" s="50"/>
      <c r="H14" s="50"/>
    </row>
    <row r="15" ht="30" customHeight="1" spans="1:8">
      <c r="A15" s="50" t="s">
        <v>59</v>
      </c>
      <c r="B15" s="50" t="s">
        <v>60</v>
      </c>
      <c r="C15" s="50" t="s">
        <v>34</v>
      </c>
      <c r="D15" s="50" t="s">
        <v>61</v>
      </c>
      <c r="E15" s="50" t="s">
        <v>62</v>
      </c>
      <c r="F15" s="51" t="s">
        <v>37</v>
      </c>
      <c r="G15" s="50"/>
      <c r="H15" s="50"/>
    </row>
    <row r="16" ht="47" customHeight="1" spans="1:8">
      <c r="A16" s="50"/>
      <c r="B16" s="50"/>
      <c r="C16" s="50"/>
      <c r="D16" s="50" t="s">
        <v>63</v>
      </c>
      <c r="E16" s="50"/>
      <c r="F16" s="51"/>
      <c r="G16" s="50"/>
      <c r="H16" s="50"/>
    </row>
    <row r="17" ht="31" customHeight="1" spans="1:8">
      <c r="A17" s="50" t="s">
        <v>64</v>
      </c>
      <c r="B17" s="50" t="s">
        <v>65</v>
      </c>
      <c r="C17" s="50" t="s">
        <v>66</v>
      </c>
      <c r="D17" s="50" t="s">
        <v>67</v>
      </c>
      <c r="E17" s="50" t="s">
        <v>68</v>
      </c>
      <c r="F17" s="51" t="s">
        <v>37</v>
      </c>
      <c r="G17" s="50"/>
      <c r="H17" s="50"/>
    </row>
    <row r="18" ht="31" customHeight="1" spans="1:8">
      <c r="A18" s="50"/>
      <c r="B18" s="50"/>
      <c r="C18" s="50"/>
      <c r="D18" s="50" t="s">
        <v>38</v>
      </c>
      <c r="E18" s="50"/>
      <c r="F18" s="51"/>
      <c r="G18" s="50"/>
      <c r="H18" s="50"/>
    </row>
    <row r="19" ht="39" customHeight="1" spans="1:8">
      <c r="A19" s="50"/>
      <c r="B19" s="50"/>
      <c r="C19" s="50"/>
      <c r="D19" s="50" t="s">
        <v>69</v>
      </c>
      <c r="E19" s="50"/>
      <c r="F19" s="51"/>
      <c r="G19" s="50"/>
      <c r="H19" s="50"/>
    </row>
    <row r="20" ht="33.6" spans="1:8">
      <c r="A20" s="50" t="s">
        <v>70</v>
      </c>
      <c r="B20" s="50" t="s">
        <v>71</v>
      </c>
      <c r="C20" s="50" t="s">
        <v>72</v>
      </c>
      <c r="D20" s="50" t="s">
        <v>73</v>
      </c>
      <c r="E20" s="50" t="s">
        <v>74</v>
      </c>
      <c r="F20" s="51" t="s">
        <v>37</v>
      </c>
      <c r="G20" s="50"/>
      <c r="H20" s="50"/>
    </row>
    <row r="21" ht="28" customHeight="1" spans="1:8">
      <c r="A21" s="50"/>
      <c r="B21" s="50"/>
      <c r="C21" s="50"/>
      <c r="D21" s="50" t="s">
        <v>38</v>
      </c>
      <c r="E21" s="50"/>
      <c r="F21" s="51"/>
      <c r="G21" s="50"/>
      <c r="H21" s="50"/>
    </row>
    <row r="22" ht="25" customHeight="1" spans="1:8">
      <c r="A22" s="50"/>
      <c r="B22" s="50"/>
      <c r="C22" s="50"/>
      <c r="D22" s="50" t="s">
        <v>69</v>
      </c>
      <c r="E22" s="50"/>
      <c r="F22" s="51"/>
      <c r="G22" s="50"/>
      <c r="H22" s="50"/>
    </row>
    <row r="23" ht="33.6" spans="1:8">
      <c r="A23" s="50" t="s">
        <v>75</v>
      </c>
      <c r="B23" s="50" t="s">
        <v>76</v>
      </c>
      <c r="C23" s="50" t="s">
        <v>34</v>
      </c>
      <c r="D23" s="50" t="s">
        <v>77</v>
      </c>
      <c r="E23" s="50" t="s">
        <v>78</v>
      </c>
      <c r="F23" s="51" t="s">
        <v>37</v>
      </c>
      <c r="G23" s="50"/>
      <c r="H23" s="50"/>
    </row>
    <row r="24" ht="33.6" spans="1:8">
      <c r="A24" s="50"/>
      <c r="B24" s="50"/>
      <c r="C24" s="50"/>
      <c r="D24" s="50" t="s">
        <v>79</v>
      </c>
      <c r="E24" s="50"/>
      <c r="F24" s="51"/>
      <c r="G24" s="50"/>
      <c r="H24" s="50"/>
    </row>
    <row r="25" ht="16.8" spans="1:8">
      <c r="A25" s="50" t="s">
        <v>80</v>
      </c>
      <c r="B25" s="50" t="s">
        <v>81</v>
      </c>
      <c r="C25" s="50" t="s">
        <v>34</v>
      </c>
      <c r="D25" s="50" t="s">
        <v>82</v>
      </c>
      <c r="E25" s="50" t="s">
        <v>83</v>
      </c>
      <c r="F25" s="51" t="s">
        <v>37</v>
      </c>
      <c r="G25" s="50"/>
      <c r="H25" s="50"/>
    </row>
    <row r="26" ht="33.6" spans="1:8">
      <c r="A26" s="50"/>
      <c r="B26" s="50"/>
      <c r="C26" s="50"/>
      <c r="D26" s="50" t="s">
        <v>84</v>
      </c>
      <c r="E26" s="50"/>
      <c r="F26" s="51"/>
      <c r="G26" s="50"/>
      <c r="H26" s="50"/>
    </row>
    <row r="27" ht="33.6" spans="1:8">
      <c r="A27" s="50"/>
      <c r="B27" s="50"/>
      <c r="C27" s="50"/>
      <c r="D27" s="50" t="s">
        <v>85</v>
      </c>
      <c r="E27" s="50"/>
      <c r="F27" s="51"/>
      <c r="G27" s="50"/>
      <c r="H27" s="50"/>
    </row>
  </sheetData>
  <sheetProtection selectLockedCells="1" selectUnlockedCells="1"/>
  <mergeCells count="63">
    <mergeCell ref="A5:A7"/>
    <mergeCell ref="A8:A9"/>
    <mergeCell ref="A11:A12"/>
    <mergeCell ref="A13:A14"/>
    <mergeCell ref="A15:A16"/>
    <mergeCell ref="A17:A19"/>
    <mergeCell ref="A20:A22"/>
    <mergeCell ref="A23:A24"/>
    <mergeCell ref="A25:A27"/>
    <mergeCell ref="B5:B7"/>
    <mergeCell ref="B8:B9"/>
    <mergeCell ref="B11:B12"/>
    <mergeCell ref="B13:B14"/>
    <mergeCell ref="B15:B16"/>
    <mergeCell ref="B17:B19"/>
    <mergeCell ref="B20:B22"/>
    <mergeCell ref="B23:B24"/>
    <mergeCell ref="B25:B27"/>
    <mergeCell ref="C5:C7"/>
    <mergeCell ref="C8:C9"/>
    <mergeCell ref="C11:C12"/>
    <mergeCell ref="C13:C14"/>
    <mergeCell ref="C15:C16"/>
    <mergeCell ref="C17:C19"/>
    <mergeCell ref="C20:C22"/>
    <mergeCell ref="C23:C24"/>
    <mergeCell ref="C25:C27"/>
    <mergeCell ref="E5:E7"/>
    <mergeCell ref="E8:E9"/>
    <mergeCell ref="E11:E12"/>
    <mergeCell ref="E13:E14"/>
    <mergeCell ref="E15:E16"/>
    <mergeCell ref="E17:E19"/>
    <mergeCell ref="E20:E22"/>
    <mergeCell ref="E23:E24"/>
    <mergeCell ref="E25:E27"/>
    <mergeCell ref="F5:F7"/>
    <mergeCell ref="F8:F9"/>
    <mergeCell ref="F11:F12"/>
    <mergeCell ref="F13:F14"/>
    <mergeCell ref="F15:F16"/>
    <mergeCell ref="F17:F19"/>
    <mergeCell ref="F20:F22"/>
    <mergeCell ref="F23:F24"/>
    <mergeCell ref="F25:F27"/>
    <mergeCell ref="G5:G7"/>
    <mergeCell ref="G8:G9"/>
    <mergeCell ref="G11:G12"/>
    <mergeCell ref="G13:G14"/>
    <mergeCell ref="G15:G16"/>
    <mergeCell ref="G17:G19"/>
    <mergeCell ref="G20:G22"/>
    <mergeCell ref="G23:G24"/>
    <mergeCell ref="G25:G27"/>
    <mergeCell ref="H5:H7"/>
    <mergeCell ref="H8:H9"/>
    <mergeCell ref="H11:H12"/>
    <mergeCell ref="H13:H14"/>
    <mergeCell ref="H15:H16"/>
    <mergeCell ref="H17:H19"/>
    <mergeCell ref="H20:H22"/>
    <mergeCell ref="H23:H24"/>
    <mergeCell ref="H25:H27"/>
  </mergeCells>
  <hyperlinks>
    <hyperlink ref="A1" location="'Test report'!A1" display="Back to TestReport"/>
    <hyperlink ref="B1" location="BugList!A1" display="To Buglist"/>
  </hyperlinks>
  <pageMargins left="0.7875" right="0.7875" top="1.05277777777778" bottom="1.05277777777778" header="0.7875" footer="0.7875"/>
  <pageSetup paperSize="1" firstPageNumber="0" orientation="portrait" useFirstPageNumber="1" horizontalDpi="300" verticalDpi="300"/>
  <headerFooter alignWithMargins="0">
    <oddHeader>&amp;C&amp;"Times New Roman,Chuẩn"&amp;12&amp;A</oddHeader>
    <oddFooter>&amp;C&amp;"Times New Roman,Chuẩn"&amp;12Trang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H38"/>
  <sheetViews>
    <sheetView workbookViewId="0">
      <pane ySplit="4" topLeftCell="A5" activePane="bottomLeft" state="frozen"/>
      <selection/>
      <selection pane="bottomLeft" activeCell="B3" sqref="B3"/>
    </sheetView>
  </sheetViews>
  <sheetFormatPr defaultColWidth="9" defaultRowHeight="10.2" outlineLevelCol="7"/>
  <cols>
    <col min="1" max="1" width="14.3611111111111" style="1" customWidth="1"/>
    <col min="2" max="2" width="29.9074074074074" style="1" customWidth="1"/>
    <col min="3" max="3" width="25.1759259259259" style="1" customWidth="1"/>
    <col min="4" max="4" width="40.3611111111111" style="1" customWidth="1"/>
    <col min="5" max="5" width="36.6296296296296" style="1" customWidth="1"/>
    <col min="6" max="6" width="15.8148148148148" style="1" customWidth="1"/>
    <col min="7" max="7" width="13.0925925925926" style="1"/>
    <col min="8" max="8" width="17.1759259259259" style="1" customWidth="1"/>
    <col min="9" max="16384" width="9" style="1"/>
  </cols>
  <sheetData>
    <row r="1" ht="48" customHeight="1" spans="1:8">
      <c r="A1" s="6" t="s">
        <v>18</v>
      </c>
      <c r="B1" s="6" t="s">
        <v>19</v>
      </c>
      <c r="C1" s="6"/>
      <c r="D1" s="7" t="e">
        <f>"Pass: "&amp;COUNTIF(#REF!,"Pass")</f>
        <v>#REF!</v>
      </c>
      <c r="E1" s="8" t="e">
        <f>"Untested: "&amp;COUNTIF(#REF!,"Untest")</f>
        <v>#REF!</v>
      </c>
      <c r="F1" s="8"/>
      <c r="G1" s="10"/>
      <c r="H1" s="10"/>
    </row>
    <row r="2" ht="35" customHeight="1" spans="1:8">
      <c r="A2" s="13" t="s">
        <v>20</v>
      </c>
      <c r="B2" s="12" t="s">
        <v>21</v>
      </c>
      <c r="C2" s="12"/>
      <c r="D2" s="7" t="e">
        <f>"Fail: "&amp;COUNTIF(#REF!,"Fail")</f>
        <v>#REF!</v>
      </c>
      <c r="E2" s="8" t="e">
        <f>"N/A: "&amp;COUNTIF(#REF!,"N/A")</f>
        <v>#REF!</v>
      </c>
      <c r="F2" s="8"/>
      <c r="G2" s="10"/>
      <c r="H2" s="10"/>
    </row>
    <row r="3" ht="30" customHeight="1" spans="1:8">
      <c r="A3" s="13" t="s">
        <v>22</v>
      </c>
      <c r="B3" s="13" t="s">
        <v>23</v>
      </c>
      <c r="C3" s="13"/>
      <c r="D3" s="7" t="e">
        <f>"Percent Complete: "&amp;ROUND((COUNTIF(#REF!,"Pass")*100)/((COUNTA($A$5:$A$904)*5)-COUNTIF(#REF!,"N/A")),2)&amp;"%"</f>
        <v>#REF!</v>
      </c>
      <c r="E3" s="14" t="str">
        <f>"Number of cases: "&amp;(COUNTA($A$5:$A$904))</f>
        <v>Number of cases: 23</v>
      </c>
      <c r="F3" s="14"/>
      <c r="G3" s="10"/>
      <c r="H3" s="10"/>
    </row>
    <row r="4" ht="43" customHeight="1" spans="1:8">
      <c r="A4" s="16" t="s">
        <v>24</v>
      </c>
      <c r="B4" s="16" t="s">
        <v>25</v>
      </c>
      <c r="C4" s="16" t="s">
        <v>26</v>
      </c>
      <c r="D4" s="16" t="s">
        <v>27</v>
      </c>
      <c r="E4" s="16" t="s">
        <v>28</v>
      </c>
      <c r="F4" s="16" t="s">
        <v>29</v>
      </c>
      <c r="G4" s="16" t="s">
        <v>30</v>
      </c>
      <c r="H4" s="16" t="s">
        <v>31</v>
      </c>
    </row>
    <row r="5" ht="19" customHeight="1" spans="1:8">
      <c r="A5" s="36" t="s">
        <v>32</v>
      </c>
      <c r="B5" s="36" t="s">
        <v>33</v>
      </c>
      <c r="C5" s="36" t="s">
        <v>86</v>
      </c>
      <c r="D5" s="36" t="s">
        <v>35</v>
      </c>
      <c r="E5" s="36" t="s">
        <v>87</v>
      </c>
      <c r="F5" s="37" t="s">
        <v>37</v>
      </c>
      <c r="G5" s="36"/>
      <c r="H5" s="36"/>
    </row>
    <row r="6" ht="15.6" spans="1:8">
      <c r="A6" s="36"/>
      <c r="B6" s="36"/>
      <c r="C6" s="36"/>
      <c r="D6" s="36" t="s">
        <v>88</v>
      </c>
      <c r="E6" s="36"/>
      <c r="F6" s="37"/>
      <c r="G6" s="36"/>
      <c r="H6" s="36"/>
    </row>
    <row r="7" ht="42" customHeight="1" spans="1:8">
      <c r="A7" s="36"/>
      <c r="B7" s="36"/>
      <c r="C7" s="36"/>
      <c r="D7" s="36" t="s">
        <v>39</v>
      </c>
      <c r="E7" s="36"/>
      <c r="F7" s="37"/>
      <c r="G7" s="36"/>
      <c r="H7" s="36"/>
    </row>
    <row r="8" ht="72" customHeight="1" spans="1:8">
      <c r="A8" s="36" t="s">
        <v>40</v>
      </c>
      <c r="B8" s="36" t="s">
        <v>89</v>
      </c>
      <c r="C8" s="36" t="s">
        <v>86</v>
      </c>
      <c r="D8" s="36" t="s">
        <v>90</v>
      </c>
      <c r="E8" s="36" t="s">
        <v>91</v>
      </c>
      <c r="F8" s="37" t="s">
        <v>37</v>
      </c>
      <c r="G8" s="36"/>
      <c r="H8" s="36"/>
    </row>
    <row r="9" ht="46.8" spans="1:8">
      <c r="A9" s="36" t="s">
        <v>45</v>
      </c>
      <c r="B9" s="36" t="s">
        <v>92</v>
      </c>
      <c r="C9" s="36" t="s">
        <v>86</v>
      </c>
      <c r="D9" s="36" t="s">
        <v>93</v>
      </c>
      <c r="E9" s="36" t="s">
        <v>94</v>
      </c>
      <c r="F9" s="37" t="s">
        <v>37</v>
      </c>
      <c r="G9" s="36"/>
      <c r="H9" s="36"/>
    </row>
    <row r="10" ht="43" customHeight="1" spans="1:8">
      <c r="A10" s="36" t="s">
        <v>49</v>
      </c>
      <c r="B10" s="36" t="s">
        <v>95</v>
      </c>
      <c r="C10" s="36" t="s">
        <v>86</v>
      </c>
      <c r="D10" s="36" t="s">
        <v>96</v>
      </c>
      <c r="E10" s="36" t="s">
        <v>97</v>
      </c>
      <c r="F10" s="37" t="s">
        <v>37</v>
      </c>
      <c r="G10" s="36"/>
      <c r="H10" s="36"/>
    </row>
    <row r="11" ht="62.4" spans="1:8">
      <c r="A11" s="36" t="s">
        <v>54</v>
      </c>
      <c r="B11" s="36" t="s">
        <v>98</v>
      </c>
      <c r="C11" s="36" t="s">
        <v>86</v>
      </c>
      <c r="D11" s="36" t="s">
        <v>99</v>
      </c>
      <c r="E11" s="36" t="s">
        <v>100</v>
      </c>
      <c r="F11" s="37" t="s">
        <v>37</v>
      </c>
      <c r="G11" s="36"/>
      <c r="H11" s="36"/>
    </row>
    <row r="12" ht="22" customHeight="1" spans="1:8">
      <c r="A12" s="36" t="s">
        <v>59</v>
      </c>
      <c r="B12" s="36" t="s">
        <v>55</v>
      </c>
      <c r="C12" s="36" t="s">
        <v>86</v>
      </c>
      <c r="D12" s="36" t="s">
        <v>56</v>
      </c>
      <c r="E12" s="36" t="s">
        <v>57</v>
      </c>
      <c r="F12" s="37" t="s">
        <v>37</v>
      </c>
      <c r="G12" s="36"/>
      <c r="H12" s="36"/>
    </row>
    <row r="13" ht="31.2" spans="1:8">
      <c r="A13" s="36"/>
      <c r="B13" s="36"/>
      <c r="C13" s="36"/>
      <c r="D13" s="36" t="s">
        <v>58</v>
      </c>
      <c r="E13" s="36"/>
      <c r="F13" s="37"/>
      <c r="G13" s="36"/>
      <c r="H13" s="36"/>
    </row>
    <row r="14" ht="22" customHeight="1" spans="1:8">
      <c r="A14" s="36" t="s">
        <v>64</v>
      </c>
      <c r="B14" s="36" t="s">
        <v>60</v>
      </c>
      <c r="C14" s="36" t="s">
        <v>86</v>
      </c>
      <c r="D14" s="36" t="s">
        <v>61</v>
      </c>
      <c r="E14" s="36" t="s">
        <v>62</v>
      </c>
      <c r="F14" s="37" t="s">
        <v>37</v>
      </c>
      <c r="G14" s="36"/>
      <c r="H14" s="36"/>
    </row>
    <row r="15" ht="39" customHeight="1" spans="1:8">
      <c r="A15" s="36"/>
      <c r="B15" s="36"/>
      <c r="C15" s="36"/>
      <c r="D15" s="36" t="s">
        <v>63</v>
      </c>
      <c r="E15" s="36"/>
      <c r="F15" s="37"/>
      <c r="G15" s="36"/>
      <c r="H15" s="36"/>
    </row>
    <row r="16" ht="28" customHeight="1" spans="1:8">
      <c r="A16" s="36" t="s">
        <v>70</v>
      </c>
      <c r="B16" s="36" t="s">
        <v>101</v>
      </c>
      <c r="C16" s="36" t="s">
        <v>66</v>
      </c>
      <c r="D16" s="36" t="s">
        <v>67</v>
      </c>
      <c r="E16" s="36" t="s">
        <v>102</v>
      </c>
      <c r="F16" s="37" t="s">
        <v>37</v>
      </c>
      <c r="G16" s="36"/>
      <c r="H16" s="36"/>
    </row>
    <row r="17" ht="24" customHeight="1" spans="1:8">
      <c r="A17" s="36"/>
      <c r="B17" s="36"/>
      <c r="C17" s="36"/>
      <c r="D17" s="36" t="s">
        <v>88</v>
      </c>
      <c r="E17" s="36"/>
      <c r="F17" s="37"/>
      <c r="G17" s="36"/>
      <c r="H17" s="36"/>
    </row>
    <row r="18" ht="28" customHeight="1" spans="1:8">
      <c r="A18" s="36"/>
      <c r="B18" s="36"/>
      <c r="C18" s="36"/>
      <c r="D18" s="36" t="s">
        <v>69</v>
      </c>
      <c r="E18" s="36"/>
      <c r="F18" s="37"/>
      <c r="G18" s="36"/>
      <c r="H18" s="36"/>
    </row>
    <row r="19" ht="19" customHeight="1" spans="1:8">
      <c r="A19" s="36" t="s">
        <v>75</v>
      </c>
      <c r="B19" s="36" t="s">
        <v>103</v>
      </c>
      <c r="C19" s="36" t="s">
        <v>72</v>
      </c>
      <c r="D19" s="36" t="s">
        <v>73</v>
      </c>
      <c r="E19" s="36" t="s">
        <v>74</v>
      </c>
      <c r="F19" s="37" t="s">
        <v>37</v>
      </c>
      <c r="G19" s="36"/>
      <c r="H19" s="36"/>
    </row>
    <row r="20" ht="25" customHeight="1" spans="1:8">
      <c r="A20" s="36"/>
      <c r="B20" s="36"/>
      <c r="C20" s="36"/>
      <c r="D20" s="36" t="s">
        <v>88</v>
      </c>
      <c r="E20" s="36"/>
      <c r="F20" s="37"/>
      <c r="G20" s="36"/>
      <c r="H20" s="36"/>
    </row>
    <row r="21" ht="23" customHeight="1" spans="1:8">
      <c r="A21" s="36"/>
      <c r="B21" s="36"/>
      <c r="C21" s="36"/>
      <c r="D21" s="36" t="s">
        <v>69</v>
      </c>
      <c r="E21" s="36"/>
      <c r="F21" s="37"/>
      <c r="G21" s="36"/>
      <c r="H21" s="36"/>
    </row>
    <row r="22" ht="31.2" spans="1:8">
      <c r="A22" s="36" t="s">
        <v>80</v>
      </c>
      <c r="B22" s="36" t="s">
        <v>76</v>
      </c>
      <c r="C22" s="36" t="s">
        <v>86</v>
      </c>
      <c r="D22" s="36" t="s">
        <v>104</v>
      </c>
      <c r="E22" s="36" t="s">
        <v>78</v>
      </c>
      <c r="F22" s="37" t="s">
        <v>37</v>
      </c>
      <c r="G22" s="36"/>
      <c r="H22" s="36"/>
    </row>
    <row r="23" ht="31.2" spans="1:8">
      <c r="A23" s="36"/>
      <c r="B23" s="36"/>
      <c r="C23" s="36"/>
      <c r="D23" s="36" t="s">
        <v>105</v>
      </c>
      <c r="E23" s="36"/>
      <c r="F23" s="37"/>
      <c r="G23" s="36"/>
      <c r="H23" s="36"/>
    </row>
    <row r="24" ht="15.6" spans="1:8">
      <c r="A24" s="36" t="s">
        <v>106</v>
      </c>
      <c r="B24" s="36" t="s">
        <v>81</v>
      </c>
      <c r="C24" s="36" t="s">
        <v>86</v>
      </c>
      <c r="D24" s="36" t="s">
        <v>82</v>
      </c>
      <c r="E24" s="36" t="s">
        <v>107</v>
      </c>
      <c r="F24" s="37" t="s">
        <v>37</v>
      </c>
      <c r="G24" s="36"/>
      <c r="H24" s="36"/>
    </row>
    <row r="25" ht="31.2" spans="1:8">
      <c r="A25" s="36"/>
      <c r="B25" s="36"/>
      <c r="C25" s="36"/>
      <c r="D25" s="36" t="s">
        <v>108</v>
      </c>
      <c r="E25" s="36"/>
      <c r="F25" s="37"/>
      <c r="G25" s="36"/>
      <c r="H25" s="36"/>
    </row>
    <row r="26" ht="15.6" spans="1:8">
      <c r="A26" s="36"/>
      <c r="B26" s="36"/>
      <c r="C26" s="36"/>
      <c r="D26" s="36" t="s">
        <v>85</v>
      </c>
      <c r="E26" s="36"/>
      <c r="F26" s="37"/>
      <c r="G26" s="36"/>
      <c r="H26" s="36"/>
    </row>
    <row r="27" ht="46.8" spans="1:8">
      <c r="A27" s="36" t="s">
        <v>109</v>
      </c>
      <c r="B27" s="36" t="s">
        <v>110</v>
      </c>
      <c r="C27" s="36" t="s">
        <v>86</v>
      </c>
      <c r="D27" s="36" t="s">
        <v>111</v>
      </c>
      <c r="E27" s="36" t="s">
        <v>112</v>
      </c>
      <c r="F27" s="37" t="s">
        <v>37</v>
      </c>
      <c r="G27" s="36"/>
      <c r="H27" s="36"/>
    </row>
    <row r="28" ht="31.2" spans="1:8">
      <c r="A28" s="36" t="s">
        <v>113</v>
      </c>
      <c r="B28" s="36" t="s">
        <v>114</v>
      </c>
      <c r="C28" s="36" t="s">
        <v>86</v>
      </c>
      <c r="D28" s="36" t="s">
        <v>115</v>
      </c>
      <c r="E28" s="36" t="s">
        <v>116</v>
      </c>
      <c r="F28" s="37" t="s">
        <v>37</v>
      </c>
      <c r="G28" s="36"/>
      <c r="H28" s="36"/>
    </row>
    <row r="29" ht="31.2" spans="1:8">
      <c r="A29" s="36" t="s">
        <v>117</v>
      </c>
      <c r="B29" s="36" t="s">
        <v>118</v>
      </c>
      <c r="C29" s="36" t="s">
        <v>86</v>
      </c>
      <c r="D29" s="36" t="s">
        <v>119</v>
      </c>
      <c r="E29" s="36" t="s">
        <v>120</v>
      </c>
      <c r="F29" s="37" t="s">
        <v>37</v>
      </c>
      <c r="G29" s="36"/>
      <c r="H29" s="36"/>
    </row>
    <row r="30" ht="31.2" spans="1:8">
      <c r="A30" s="36" t="s">
        <v>121</v>
      </c>
      <c r="B30" s="36" t="s">
        <v>122</v>
      </c>
      <c r="C30" s="36" t="s">
        <v>86</v>
      </c>
      <c r="D30" s="36" t="s">
        <v>123</v>
      </c>
      <c r="E30" s="36" t="s">
        <v>124</v>
      </c>
      <c r="F30" s="37" t="s">
        <v>37</v>
      </c>
      <c r="G30" s="36"/>
      <c r="H30" s="36"/>
    </row>
    <row r="31" ht="48" customHeight="1" spans="1:8">
      <c r="A31" s="36" t="s">
        <v>125</v>
      </c>
      <c r="B31" s="36" t="s">
        <v>126</v>
      </c>
      <c r="C31" s="36" t="s">
        <v>86</v>
      </c>
      <c r="D31" s="36" t="s">
        <v>127</v>
      </c>
      <c r="E31" s="36" t="s">
        <v>128</v>
      </c>
      <c r="F31" s="37" t="s">
        <v>37</v>
      </c>
      <c r="G31" s="36"/>
      <c r="H31" s="36"/>
    </row>
    <row r="32" ht="44" customHeight="1" spans="1:8">
      <c r="A32" s="36" t="s">
        <v>129</v>
      </c>
      <c r="B32" s="36" t="s">
        <v>130</v>
      </c>
      <c r="C32" s="36" t="s">
        <v>86</v>
      </c>
      <c r="D32" s="36" t="s">
        <v>131</v>
      </c>
      <c r="E32" s="36" t="s">
        <v>132</v>
      </c>
      <c r="F32" s="37" t="s">
        <v>37</v>
      </c>
      <c r="G32" s="36"/>
      <c r="H32" s="36"/>
    </row>
    <row r="33" ht="31.2" spans="1:8">
      <c r="A33" s="36" t="s">
        <v>133</v>
      </c>
      <c r="B33" s="36" t="s">
        <v>134</v>
      </c>
      <c r="C33" s="36" t="s">
        <v>86</v>
      </c>
      <c r="D33" s="36" t="s">
        <v>135</v>
      </c>
      <c r="E33" s="36" t="s">
        <v>136</v>
      </c>
      <c r="F33" s="37" t="s">
        <v>37</v>
      </c>
      <c r="G33" s="36"/>
      <c r="H33" s="36"/>
    </row>
    <row r="34" ht="31.2" spans="1:8">
      <c r="A34" s="36" t="s">
        <v>137</v>
      </c>
      <c r="B34" s="36" t="s">
        <v>138</v>
      </c>
      <c r="C34" s="36" t="s">
        <v>86</v>
      </c>
      <c r="D34" s="36" t="s">
        <v>139</v>
      </c>
      <c r="E34" s="36" t="s">
        <v>140</v>
      </c>
      <c r="F34" s="37" t="s">
        <v>37</v>
      </c>
      <c r="G34" s="36"/>
      <c r="H34" s="36"/>
    </row>
    <row r="35" ht="31.2" spans="1:8">
      <c r="A35" s="36" t="s">
        <v>141</v>
      </c>
      <c r="B35" s="36" t="s">
        <v>142</v>
      </c>
      <c r="C35" s="36" t="s">
        <v>86</v>
      </c>
      <c r="D35" s="36" t="s">
        <v>143</v>
      </c>
      <c r="E35" s="36" t="s">
        <v>144</v>
      </c>
      <c r="F35" s="37" t="s">
        <v>37</v>
      </c>
      <c r="G35" s="36"/>
      <c r="H35" s="36"/>
    </row>
    <row r="36" ht="31.2" spans="1:8">
      <c r="A36" s="36" t="s">
        <v>145</v>
      </c>
      <c r="B36" s="36" t="s">
        <v>146</v>
      </c>
      <c r="C36" s="36" t="s">
        <v>86</v>
      </c>
      <c r="D36" s="36" t="s">
        <v>147</v>
      </c>
      <c r="E36" s="36" t="s">
        <v>148</v>
      </c>
      <c r="F36" s="37" t="s">
        <v>37</v>
      </c>
      <c r="G36" s="36"/>
      <c r="H36" s="36"/>
    </row>
    <row r="37" ht="31.2" spans="1:8">
      <c r="A37" s="36" t="s">
        <v>149</v>
      </c>
      <c r="B37" s="36" t="s">
        <v>150</v>
      </c>
      <c r="C37" s="36" t="s">
        <v>86</v>
      </c>
      <c r="D37" s="36" t="s">
        <v>151</v>
      </c>
      <c r="E37" s="36" t="s">
        <v>152</v>
      </c>
      <c r="F37" s="37" t="s">
        <v>37</v>
      </c>
      <c r="G37" s="36"/>
      <c r="H37" s="36"/>
    </row>
    <row r="38" ht="46.8" spans="1:8">
      <c r="A38" s="36" t="s">
        <v>153</v>
      </c>
      <c r="B38" s="36" t="s">
        <v>154</v>
      </c>
      <c r="C38" s="36" t="s">
        <v>86</v>
      </c>
      <c r="D38" s="36" t="s">
        <v>155</v>
      </c>
      <c r="E38" s="36" t="s">
        <v>156</v>
      </c>
      <c r="F38" s="37" t="s">
        <v>37</v>
      </c>
      <c r="G38" s="36"/>
      <c r="H38" s="36"/>
    </row>
  </sheetData>
  <sheetProtection selectLockedCells="1" selectUnlockedCells="1"/>
  <mergeCells count="49">
    <mergeCell ref="A5:A7"/>
    <mergeCell ref="A12:A13"/>
    <mergeCell ref="A14:A15"/>
    <mergeCell ref="A16:A18"/>
    <mergeCell ref="A19:A21"/>
    <mergeCell ref="A22:A23"/>
    <mergeCell ref="A24:A26"/>
    <mergeCell ref="B5:B7"/>
    <mergeCell ref="B12:B13"/>
    <mergeCell ref="B14:B15"/>
    <mergeCell ref="B16:B18"/>
    <mergeCell ref="B19:B21"/>
    <mergeCell ref="B22:B23"/>
    <mergeCell ref="B24:B26"/>
    <mergeCell ref="C5:C7"/>
    <mergeCell ref="C12:C13"/>
    <mergeCell ref="C14:C15"/>
    <mergeCell ref="C16:C18"/>
    <mergeCell ref="C19:C21"/>
    <mergeCell ref="C22:C23"/>
    <mergeCell ref="C24:C26"/>
    <mergeCell ref="E5:E7"/>
    <mergeCell ref="E12:E13"/>
    <mergeCell ref="E14:E15"/>
    <mergeCell ref="E16:E18"/>
    <mergeCell ref="E19:E21"/>
    <mergeCell ref="E22:E23"/>
    <mergeCell ref="E24:E26"/>
    <mergeCell ref="F5:F7"/>
    <mergeCell ref="F12:F13"/>
    <mergeCell ref="F14:F15"/>
    <mergeCell ref="F16:F18"/>
    <mergeCell ref="F19:F21"/>
    <mergeCell ref="F22:F23"/>
    <mergeCell ref="F24:F26"/>
    <mergeCell ref="G5:G7"/>
    <mergeCell ref="G12:G13"/>
    <mergeCell ref="G14:G15"/>
    <mergeCell ref="G16:G18"/>
    <mergeCell ref="G19:G21"/>
    <mergeCell ref="G22:G23"/>
    <mergeCell ref="G24:G26"/>
    <mergeCell ref="H5:H7"/>
    <mergeCell ref="H12:H13"/>
    <mergeCell ref="H14:H15"/>
    <mergeCell ref="H16:H18"/>
    <mergeCell ref="H19:H21"/>
    <mergeCell ref="H22:H23"/>
    <mergeCell ref="H24:H26"/>
  </mergeCells>
  <hyperlinks>
    <hyperlink ref="A1" location="'Test report'!A1" display="Back to TestReport"/>
    <hyperlink ref="B1" location="BugList!A1" display="To Buglist"/>
  </hyperlinks>
  <pageMargins left="0.7875" right="0.7875" top="1.05277777777778" bottom="1.05277777777778" header="0.7875" footer="0.7875"/>
  <pageSetup paperSize="1" firstPageNumber="0" orientation="portrait" useFirstPageNumber="1" horizontalDpi="300" verticalDpi="300"/>
  <headerFooter alignWithMargins="0">
    <oddHeader>&amp;C&amp;"Times New Roman,Chuẩn"&amp;12&amp;A</oddHeader>
    <oddFooter>&amp;C&amp;"Times New Roman,Chuẩn"&amp;12Trang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H19"/>
  <sheetViews>
    <sheetView zoomScale="70" zoomScaleNormal="70" workbookViewId="0">
      <pane ySplit="4" topLeftCell="A5" activePane="bottomLeft" state="frozen"/>
      <selection/>
      <selection pane="bottomLeft" activeCell="B3" sqref="B3"/>
    </sheetView>
  </sheetViews>
  <sheetFormatPr defaultColWidth="9" defaultRowHeight="10.2" outlineLevelCol="7"/>
  <cols>
    <col min="1" max="1" width="14.3611111111111" style="1" customWidth="1"/>
    <col min="2" max="2" width="29.9074074074074" style="1" customWidth="1"/>
    <col min="3" max="3" width="25.1759259259259" style="1" customWidth="1"/>
    <col min="4" max="4" width="40.3611111111111" style="1" customWidth="1"/>
    <col min="5" max="5" width="36.6296296296296" style="1" customWidth="1"/>
    <col min="6" max="6" width="15.8148148148148" style="1" customWidth="1"/>
    <col min="7" max="7" width="13.0925925925926" style="1"/>
    <col min="8" max="8" width="17.1759259259259" style="1" customWidth="1"/>
    <col min="9" max="16384" width="9" style="1"/>
  </cols>
  <sheetData>
    <row r="1" ht="48" customHeight="1" spans="1:8">
      <c r="A1" s="6" t="s">
        <v>18</v>
      </c>
      <c r="B1" s="6" t="s">
        <v>19</v>
      </c>
      <c r="C1" s="6"/>
      <c r="D1" s="7" t="e">
        <f>"Pass: "&amp;COUNTIF(#REF!,"Pass")</f>
        <v>#REF!</v>
      </c>
      <c r="E1" s="8" t="e">
        <f>"Untested: "&amp;COUNTIF(#REF!,"Untest")</f>
        <v>#REF!</v>
      </c>
      <c r="F1" s="8"/>
      <c r="G1" s="10"/>
      <c r="H1" s="10"/>
    </row>
    <row r="2" ht="35" customHeight="1" spans="1:8">
      <c r="A2" s="13" t="s">
        <v>20</v>
      </c>
      <c r="B2" s="12" t="s">
        <v>21</v>
      </c>
      <c r="C2" s="12"/>
      <c r="D2" s="7" t="e">
        <f>"Fail: "&amp;COUNTIF(#REF!,"Fail")</f>
        <v>#REF!</v>
      </c>
      <c r="E2" s="8" t="e">
        <f>"N/A: "&amp;COUNTIF(#REF!,"N/A")</f>
        <v>#REF!</v>
      </c>
      <c r="F2" s="8"/>
      <c r="G2" s="10"/>
      <c r="H2" s="10"/>
    </row>
    <row r="3" ht="30" customHeight="1" spans="1:8">
      <c r="A3" s="13" t="s">
        <v>22</v>
      </c>
      <c r="B3" s="13" t="s">
        <v>23</v>
      </c>
      <c r="C3" s="13"/>
      <c r="D3" s="7" t="e">
        <f>"Percent Complete: "&amp;ROUND((COUNTIF(#REF!,"Pass")*100)/((COUNTA($A$5:$A$870)*5)-COUNTIF(#REF!,"N/A")),2)&amp;"%"</f>
        <v>#REF!</v>
      </c>
      <c r="E3" s="14" t="str">
        <f>"Number of cases: "&amp;(COUNTA($A$5:$A$870))</f>
        <v>Number of cases: 12</v>
      </c>
      <c r="F3" s="14"/>
      <c r="G3" s="10"/>
      <c r="H3" s="10"/>
    </row>
    <row r="4" ht="43" customHeight="1" spans="1:8">
      <c r="A4" s="16" t="s">
        <v>24</v>
      </c>
      <c r="B4" s="16" t="s">
        <v>25</v>
      </c>
      <c r="C4" s="16" t="s">
        <v>26</v>
      </c>
      <c r="D4" s="16" t="s">
        <v>27</v>
      </c>
      <c r="E4" s="16" t="s">
        <v>28</v>
      </c>
      <c r="F4" s="16" t="s">
        <v>29</v>
      </c>
      <c r="G4" s="16" t="s">
        <v>30</v>
      </c>
      <c r="H4" s="16" t="s">
        <v>31</v>
      </c>
    </row>
    <row r="5" ht="54" customHeight="1" spans="1:8">
      <c r="A5" s="36" t="s">
        <v>32</v>
      </c>
      <c r="B5" s="36" t="s">
        <v>157</v>
      </c>
      <c r="C5" s="36" t="s">
        <v>158</v>
      </c>
      <c r="D5" s="36" t="s">
        <v>159</v>
      </c>
      <c r="E5" s="36" t="s">
        <v>160</v>
      </c>
      <c r="F5" s="37" t="s">
        <v>37</v>
      </c>
      <c r="G5" s="36"/>
      <c r="H5" s="36"/>
    </row>
    <row r="6" ht="27" customHeight="1" spans="1:8">
      <c r="A6" s="36" t="s">
        <v>40</v>
      </c>
      <c r="B6" s="36" t="s">
        <v>161</v>
      </c>
      <c r="C6" s="36" t="s">
        <v>158</v>
      </c>
      <c r="D6" s="36" t="s">
        <v>162</v>
      </c>
      <c r="E6" s="36" t="s">
        <v>163</v>
      </c>
      <c r="F6" s="37" t="s">
        <v>37</v>
      </c>
      <c r="G6" s="36"/>
      <c r="H6" s="36"/>
    </row>
    <row r="7" ht="28" customHeight="1" spans="1:8">
      <c r="A7" s="36"/>
      <c r="B7" s="36"/>
      <c r="C7" s="36"/>
      <c r="D7" s="36" t="s">
        <v>164</v>
      </c>
      <c r="E7" s="36"/>
      <c r="F7" s="37"/>
      <c r="G7" s="36"/>
      <c r="H7" s="36"/>
    </row>
    <row r="8" ht="46.8" spans="1:8">
      <c r="A8" s="36" t="s">
        <v>45</v>
      </c>
      <c r="B8" s="36" t="s">
        <v>165</v>
      </c>
      <c r="C8" s="36" t="s">
        <v>158</v>
      </c>
      <c r="D8" s="36" t="s">
        <v>166</v>
      </c>
      <c r="E8" s="36" t="s">
        <v>167</v>
      </c>
      <c r="F8" s="37" t="s">
        <v>37</v>
      </c>
      <c r="G8" s="36"/>
      <c r="H8" s="36"/>
    </row>
    <row r="9" ht="40" customHeight="1" spans="1:8">
      <c r="A9" s="36" t="s">
        <v>49</v>
      </c>
      <c r="B9" s="36" t="s">
        <v>168</v>
      </c>
      <c r="C9" s="36" t="s">
        <v>158</v>
      </c>
      <c r="D9" s="36" t="s">
        <v>169</v>
      </c>
      <c r="E9" s="36" t="s">
        <v>170</v>
      </c>
      <c r="F9" s="37" t="s">
        <v>37</v>
      </c>
      <c r="G9" s="36"/>
      <c r="H9" s="36"/>
    </row>
    <row r="10" ht="31.2" spans="1:8">
      <c r="A10" s="36" t="s">
        <v>54</v>
      </c>
      <c r="B10" s="36" t="s">
        <v>171</v>
      </c>
      <c r="C10" s="36" t="s">
        <v>158</v>
      </c>
      <c r="D10" s="36" t="s">
        <v>172</v>
      </c>
      <c r="E10" s="36" t="s">
        <v>173</v>
      </c>
      <c r="F10" s="37" t="s">
        <v>37</v>
      </c>
      <c r="G10" s="36"/>
      <c r="H10" s="36"/>
    </row>
    <row r="11" ht="31.2" spans="1:8">
      <c r="A11" s="36" t="s">
        <v>59</v>
      </c>
      <c r="B11" s="36" t="s">
        <v>174</v>
      </c>
      <c r="C11" s="36" t="s">
        <v>158</v>
      </c>
      <c r="D11" s="36" t="s">
        <v>175</v>
      </c>
      <c r="E11" s="36" t="s">
        <v>176</v>
      </c>
      <c r="F11" s="37" t="s">
        <v>37</v>
      </c>
      <c r="G11" s="36"/>
      <c r="H11" s="36"/>
    </row>
    <row r="12" ht="46.8" spans="1:8">
      <c r="A12" s="36" t="s">
        <v>64</v>
      </c>
      <c r="B12" s="36" t="s">
        <v>177</v>
      </c>
      <c r="C12" s="36" t="s">
        <v>158</v>
      </c>
      <c r="D12" s="36" t="s">
        <v>178</v>
      </c>
      <c r="E12" s="36" t="s">
        <v>179</v>
      </c>
      <c r="F12" s="37" t="s">
        <v>37</v>
      </c>
      <c r="G12" s="36"/>
      <c r="H12" s="36"/>
    </row>
    <row r="13" ht="21" customHeight="1" spans="1:8">
      <c r="A13" s="36" t="s">
        <v>70</v>
      </c>
      <c r="B13" s="36" t="s">
        <v>180</v>
      </c>
      <c r="C13" s="36" t="s">
        <v>181</v>
      </c>
      <c r="D13" s="36" t="s">
        <v>182</v>
      </c>
      <c r="E13" s="36" t="s">
        <v>183</v>
      </c>
      <c r="F13" s="37" t="s">
        <v>37</v>
      </c>
      <c r="G13" s="36"/>
      <c r="H13" s="36"/>
    </row>
    <row r="14" ht="31.2" spans="1:8">
      <c r="A14" s="36"/>
      <c r="B14" s="36"/>
      <c r="C14" s="36"/>
      <c r="D14" s="36" t="s">
        <v>184</v>
      </c>
      <c r="E14" s="36"/>
      <c r="F14" s="37"/>
      <c r="G14" s="36"/>
      <c r="H14" s="36"/>
    </row>
    <row r="15" ht="46.8" spans="1:8">
      <c r="A15" s="36" t="s">
        <v>75</v>
      </c>
      <c r="B15" s="36" t="s">
        <v>185</v>
      </c>
      <c r="C15" s="36" t="s">
        <v>158</v>
      </c>
      <c r="D15" s="36" t="s">
        <v>186</v>
      </c>
      <c r="E15" s="36" t="s">
        <v>187</v>
      </c>
      <c r="F15" s="37" t="s">
        <v>37</v>
      </c>
      <c r="G15" s="36"/>
      <c r="H15" s="36"/>
    </row>
    <row r="16" ht="31.2" spans="1:8">
      <c r="A16" s="36" t="s">
        <v>80</v>
      </c>
      <c r="B16" s="36" t="s">
        <v>138</v>
      </c>
      <c r="C16" s="36" t="s">
        <v>158</v>
      </c>
      <c r="D16" s="36" t="s">
        <v>188</v>
      </c>
      <c r="E16" s="36" t="s">
        <v>140</v>
      </c>
      <c r="F16" s="37" t="s">
        <v>37</v>
      </c>
      <c r="G16" s="36"/>
      <c r="H16" s="36"/>
    </row>
    <row r="17" ht="31.2" spans="1:8">
      <c r="A17" s="36" t="s">
        <v>106</v>
      </c>
      <c r="B17" s="36" t="s">
        <v>189</v>
      </c>
      <c r="C17" s="36" t="s">
        <v>158</v>
      </c>
      <c r="D17" s="36" t="s">
        <v>190</v>
      </c>
      <c r="E17" s="36" t="s">
        <v>191</v>
      </c>
      <c r="F17" s="37" t="s">
        <v>37</v>
      </c>
      <c r="G17" s="36"/>
      <c r="H17" s="36"/>
    </row>
    <row r="18" ht="15.6" spans="1:8">
      <c r="A18" s="36"/>
      <c r="B18" s="36"/>
      <c r="C18" s="36"/>
      <c r="D18" s="36" t="s">
        <v>192</v>
      </c>
      <c r="E18" s="36"/>
      <c r="F18" s="37"/>
      <c r="G18" s="36"/>
      <c r="H18" s="36"/>
    </row>
    <row r="19" ht="46.8" spans="1:8">
      <c r="A19" s="36" t="s">
        <v>109</v>
      </c>
      <c r="B19" s="36" t="s">
        <v>193</v>
      </c>
      <c r="C19" s="36" t="s">
        <v>158</v>
      </c>
      <c r="D19" s="36" t="s">
        <v>194</v>
      </c>
      <c r="E19" s="36" t="s">
        <v>195</v>
      </c>
      <c r="F19" s="37" t="s">
        <v>37</v>
      </c>
      <c r="G19" s="36"/>
      <c r="H19" s="36"/>
    </row>
  </sheetData>
  <sheetProtection selectLockedCells="1" selectUnlockedCells="1"/>
  <mergeCells count="21">
    <mergeCell ref="A6:A7"/>
    <mergeCell ref="A13:A14"/>
    <mergeCell ref="A17:A18"/>
    <mergeCell ref="B6:B7"/>
    <mergeCell ref="B13:B14"/>
    <mergeCell ref="B17:B18"/>
    <mergeCell ref="C6:C7"/>
    <mergeCell ref="C13:C14"/>
    <mergeCell ref="C17:C18"/>
    <mergeCell ref="E6:E7"/>
    <mergeCell ref="E13:E14"/>
    <mergeCell ref="E17:E18"/>
    <mergeCell ref="F6:F7"/>
    <mergeCell ref="F13:F14"/>
    <mergeCell ref="F17:F18"/>
    <mergeCell ref="G6:G7"/>
    <mergeCell ref="G13:G14"/>
    <mergeCell ref="G17:G18"/>
    <mergeCell ref="H6:H7"/>
    <mergeCell ref="H13:H14"/>
    <mergeCell ref="H17:H18"/>
  </mergeCells>
  <hyperlinks>
    <hyperlink ref="A1" location="'Test report'!A1" display="Back to TestReport"/>
    <hyperlink ref="B1" location="BugList!A1" display="To Buglist"/>
  </hyperlinks>
  <pageMargins left="0.7875" right="0.7875" top="1.05277777777778" bottom="1.05277777777778" header="0.7875" footer="0.7875"/>
  <pageSetup paperSize="1" firstPageNumber="0" orientation="portrait" useFirstPageNumber="1" horizontalDpi="300" verticalDpi="300"/>
  <headerFooter alignWithMargins="0">
    <oddHeader>&amp;C&amp;"Times New Roman,Chuẩn"&amp;12&amp;A</oddHeader>
    <oddFooter>&amp;C&amp;"Times New Roman,Chuẩn"&amp;12Trang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9"/>
  <sheetViews>
    <sheetView workbookViewId="0">
      <pane ySplit="4" topLeftCell="A14" activePane="bottomLeft" state="frozen"/>
      <selection/>
      <selection pane="bottomLeft" activeCell="D17" sqref="D17"/>
    </sheetView>
  </sheetViews>
  <sheetFormatPr defaultColWidth="9" defaultRowHeight="10.2" outlineLevelCol="7"/>
  <cols>
    <col min="1" max="1" width="14.3611111111111" style="1" customWidth="1"/>
    <col min="2" max="2" width="29.9074074074074" style="1" customWidth="1"/>
    <col min="3" max="3" width="25.1759259259259" style="1" customWidth="1"/>
    <col min="4" max="4" width="40.3611111111111" style="1" customWidth="1"/>
    <col min="5" max="5" width="36.6296296296296" style="1" customWidth="1"/>
    <col min="6" max="6" width="15.8148148148148" style="1" customWidth="1"/>
    <col min="7" max="7" width="13.0925925925926" style="1"/>
    <col min="8" max="8" width="17.1759259259259" style="1" customWidth="1"/>
    <col min="9" max="16384" width="9" style="1"/>
  </cols>
  <sheetData>
    <row r="1" ht="48" customHeight="1" spans="1:8">
      <c r="A1" s="6" t="s">
        <v>18</v>
      </c>
      <c r="B1" s="6" t="s">
        <v>19</v>
      </c>
      <c r="C1" s="6"/>
      <c r="D1" s="7" t="e">
        <f>"Pass: "&amp;COUNTIF(#REF!,"Pass")</f>
        <v>#REF!</v>
      </c>
      <c r="E1" s="8" t="e">
        <f>"Untested: "&amp;COUNTIF(#REF!,"Untest")</f>
        <v>#REF!</v>
      </c>
      <c r="F1" s="8"/>
      <c r="G1" s="10"/>
      <c r="H1" s="10"/>
    </row>
    <row r="2" ht="35" customHeight="1" spans="1:8">
      <c r="A2" s="13" t="s">
        <v>20</v>
      </c>
      <c r="B2" s="12" t="s">
        <v>21</v>
      </c>
      <c r="C2" s="12"/>
      <c r="D2" s="7" t="e">
        <f>"Fail: "&amp;COUNTIF(#REF!,"Fail")</f>
        <v>#REF!</v>
      </c>
      <c r="E2" s="8" t="e">
        <f>"N/A: "&amp;COUNTIF(#REF!,"N/A")</f>
        <v>#REF!</v>
      </c>
      <c r="F2" s="8"/>
      <c r="G2" s="10"/>
      <c r="H2" s="10"/>
    </row>
    <row r="3" ht="30" customHeight="1" spans="1:8">
      <c r="A3" s="13" t="s">
        <v>22</v>
      </c>
      <c r="B3" s="13"/>
      <c r="C3" s="13"/>
      <c r="D3" s="7" t="e">
        <f>"Percent Complete: "&amp;ROUND((COUNTIF(#REF!,"Pass")*100)/((COUNTA($A$5:$A$855)*5)-COUNTIF(#REF!,"N/A")),2)&amp;"%"</f>
        <v>#REF!</v>
      </c>
      <c r="E3" s="14" t="str">
        <f>"Number of cases: "&amp;(COUNTA($A$5:$A$855))</f>
        <v>Number of cases: 12</v>
      </c>
      <c r="F3" s="14"/>
      <c r="G3" s="10"/>
      <c r="H3" s="10"/>
    </row>
    <row r="4" ht="43" customHeight="1" spans="1:8">
      <c r="A4" s="16" t="s">
        <v>24</v>
      </c>
      <c r="B4" s="16" t="s">
        <v>25</v>
      </c>
      <c r="C4" s="16" t="s">
        <v>26</v>
      </c>
      <c r="D4" s="16" t="s">
        <v>27</v>
      </c>
      <c r="E4" s="16" t="s">
        <v>28</v>
      </c>
      <c r="F4" s="16" t="s">
        <v>29</v>
      </c>
      <c r="G4" s="16" t="s">
        <v>30</v>
      </c>
      <c r="H4" s="16" t="s">
        <v>31</v>
      </c>
    </row>
    <row r="5" ht="54" customHeight="1" spans="1:8">
      <c r="A5" s="36" t="s">
        <v>32</v>
      </c>
      <c r="B5" s="36" t="s">
        <v>157</v>
      </c>
      <c r="C5" s="36" t="s">
        <v>158</v>
      </c>
      <c r="D5" s="36" t="s">
        <v>159</v>
      </c>
      <c r="E5" s="36" t="s">
        <v>196</v>
      </c>
      <c r="F5" s="36" t="s">
        <v>37</v>
      </c>
      <c r="G5" s="36"/>
      <c r="H5" s="36"/>
    </row>
    <row r="6" ht="27" customHeight="1" spans="1:8">
      <c r="A6" s="36" t="s">
        <v>40</v>
      </c>
      <c r="B6" s="36" t="s">
        <v>161</v>
      </c>
      <c r="C6" s="36" t="s">
        <v>158</v>
      </c>
      <c r="D6" s="36" t="s">
        <v>162</v>
      </c>
      <c r="E6" s="36" t="s">
        <v>197</v>
      </c>
      <c r="F6" s="36" t="s">
        <v>37</v>
      </c>
      <c r="G6" s="36"/>
      <c r="H6" s="36"/>
    </row>
    <row r="7" ht="28" customHeight="1" spans="1:8">
      <c r="A7" s="36"/>
      <c r="B7" s="36"/>
      <c r="C7" s="36"/>
      <c r="D7" s="36" t="s">
        <v>164</v>
      </c>
      <c r="E7" s="36"/>
      <c r="F7" s="36"/>
      <c r="G7" s="36"/>
      <c r="H7" s="36"/>
    </row>
    <row r="8" ht="31.2" spans="1:8">
      <c r="A8" s="36" t="s">
        <v>45</v>
      </c>
      <c r="B8" s="36" t="s">
        <v>165</v>
      </c>
      <c r="C8" s="36" t="s">
        <v>158</v>
      </c>
      <c r="D8" s="36" t="s">
        <v>166</v>
      </c>
      <c r="E8" s="36" t="s">
        <v>198</v>
      </c>
      <c r="F8" s="36" t="s">
        <v>37</v>
      </c>
      <c r="G8" s="36"/>
      <c r="H8" s="36"/>
    </row>
    <row r="9" ht="40" customHeight="1" spans="1:8">
      <c r="A9" s="36" t="s">
        <v>49</v>
      </c>
      <c r="B9" s="36" t="s">
        <v>168</v>
      </c>
      <c r="C9" s="36" t="s">
        <v>158</v>
      </c>
      <c r="D9" s="36" t="s">
        <v>169</v>
      </c>
      <c r="E9" s="36" t="s">
        <v>170</v>
      </c>
      <c r="F9" s="36" t="s">
        <v>37</v>
      </c>
      <c r="G9" s="36"/>
      <c r="H9" s="36"/>
    </row>
    <row r="10" ht="31.2" spans="1:8">
      <c r="A10" s="36" t="s">
        <v>54</v>
      </c>
      <c r="B10" s="36" t="s">
        <v>171</v>
      </c>
      <c r="C10" s="36" t="s">
        <v>158</v>
      </c>
      <c r="D10" s="36" t="s">
        <v>172</v>
      </c>
      <c r="E10" s="36" t="s">
        <v>173</v>
      </c>
      <c r="F10" s="36" t="s">
        <v>37</v>
      </c>
      <c r="G10" s="36"/>
      <c r="H10" s="36"/>
    </row>
    <row r="11" ht="31.2" spans="1:8">
      <c r="A11" s="36" t="s">
        <v>59</v>
      </c>
      <c r="B11" s="36" t="s">
        <v>174</v>
      </c>
      <c r="C11" s="36" t="s">
        <v>158</v>
      </c>
      <c r="D11" s="36" t="s">
        <v>175</v>
      </c>
      <c r="E11" s="36" t="s">
        <v>176</v>
      </c>
      <c r="F11" s="36" t="s">
        <v>37</v>
      </c>
      <c r="G11" s="36"/>
      <c r="H11" s="36"/>
    </row>
    <row r="12" ht="46.8" spans="1:8">
      <c r="A12" s="36" t="s">
        <v>64</v>
      </c>
      <c r="B12" s="36" t="s">
        <v>177</v>
      </c>
      <c r="C12" s="36" t="s">
        <v>158</v>
      </c>
      <c r="D12" s="36" t="s">
        <v>178</v>
      </c>
      <c r="E12" s="36" t="s">
        <v>179</v>
      </c>
      <c r="F12" s="36" t="s">
        <v>37</v>
      </c>
      <c r="G12" s="36"/>
      <c r="H12" s="36"/>
    </row>
    <row r="13" ht="21" customHeight="1" spans="1:8">
      <c r="A13" s="36" t="s">
        <v>70</v>
      </c>
      <c r="B13" s="36" t="s">
        <v>199</v>
      </c>
      <c r="C13" s="36" t="s">
        <v>181</v>
      </c>
      <c r="D13" s="36" t="s">
        <v>182</v>
      </c>
      <c r="E13" s="36" t="s">
        <v>200</v>
      </c>
      <c r="F13" s="36" t="s">
        <v>37</v>
      </c>
      <c r="G13" s="36"/>
      <c r="H13" s="36"/>
    </row>
    <row r="14" ht="31.2" spans="1:8">
      <c r="A14" s="36"/>
      <c r="B14" s="36"/>
      <c r="C14" s="36"/>
      <c r="D14" s="36" t="s">
        <v>184</v>
      </c>
      <c r="E14" s="36"/>
      <c r="F14" s="36"/>
      <c r="G14" s="36"/>
      <c r="H14" s="36"/>
    </row>
    <row r="15" ht="46.8" spans="1:8">
      <c r="A15" s="36" t="s">
        <v>75</v>
      </c>
      <c r="B15" s="36" t="s">
        <v>185</v>
      </c>
      <c r="C15" s="36" t="s">
        <v>158</v>
      </c>
      <c r="D15" s="36" t="s">
        <v>186</v>
      </c>
      <c r="E15" s="36" t="s">
        <v>187</v>
      </c>
      <c r="F15" s="36" t="s">
        <v>37</v>
      </c>
      <c r="G15" s="36"/>
      <c r="H15" s="36"/>
    </row>
    <row r="16" ht="31.2" spans="1:8">
      <c r="A16" s="36" t="s">
        <v>80</v>
      </c>
      <c r="B16" s="36" t="s">
        <v>138</v>
      </c>
      <c r="C16" s="36" t="s">
        <v>158</v>
      </c>
      <c r="D16" s="36" t="s">
        <v>188</v>
      </c>
      <c r="E16" s="36" t="s">
        <v>140</v>
      </c>
      <c r="F16" s="36" t="s">
        <v>37</v>
      </c>
      <c r="G16" s="36"/>
      <c r="H16" s="36"/>
    </row>
    <row r="17" ht="31.2" spans="1:8">
      <c r="A17" s="36" t="s">
        <v>106</v>
      </c>
      <c r="B17" s="36" t="s">
        <v>189</v>
      </c>
      <c r="C17" s="36" t="s">
        <v>158</v>
      </c>
      <c r="D17" s="36" t="s">
        <v>190</v>
      </c>
      <c r="E17" s="36" t="s">
        <v>191</v>
      </c>
      <c r="F17" s="36" t="s">
        <v>201</v>
      </c>
      <c r="G17" s="36"/>
      <c r="H17" s="36"/>
    </row>
    <row r="18" ht="15.6" spans="1:8">
      <c r="A18" s="36"/>
      <c r="B18" s="36"/>
      <c r="C18" s="36"/>
      <c r="D18" s="36" t="s">
        <v>192</v>
      </c>
      <c r="E18" s="36"/>
      <c r="F18" s="36"/>
      <c r="G18" s="36"/>
      <c r="H18" s="36"/>
    </row>
    <row r="19" ht="52" customHeight="1" spans="1:8">
      <c r="A19" s="36" t="s">
        <v>109</v>
      </c>
      <c r="B19" s="36" t="s">
        <v>193</v>
      </c>
      <c r="C19" s="36" t="s">
        <v>158</v>
      </c>
      <c r="D19" s="36" t="s">
        <v>194</v>
      </c>
      <c r="E19" s="36" t="s">
        <v>195</v>
      </c>
      <c r="F19" s="36" t="s">
        <v>37</v>
      </c>
      <c r="G19" s="36"/>
      <c r="H19" s="36"/>
    </row>
  </sheetData>
  <sheetProtection selectLockedCells="1" selectUnlockedCells="1"/>
  <mergeCells count="21">
    <mergeCell ref="A6:A7"/>
    <mergeCell ref="A13:A14"/>
    <mergeCell ref="A17:A18"/>
    <mergeCell ref="B6:B7"/>
    <mergeCell ref="B13:B14"/>
    <mergeCell ref="B17:B18"/>
    <mergeCell ref="C6:C7"/>
    <mergeCell ref="C13:C14"/>
    <mergeCell ref="C17:C18"/>
    <mergeCell ref="E6:E7"/>
    <mergeCell ref="E13:E14"/>
    <mergeCell ref="E17:E18"/>
    <mergeCell ref="F6:F7"/>
    <mergeCell ref="F13:F14"/>
    <mergeCell ref="F17:F18"/>
    <mergeCell ref="G6:G7"/>
    <mergeCell ref="G13:G14"/>
    <mergeCell ref="G17:G18"/>
    <mergeCell ref="H6:H7"/>
    <mergeCell ref="H13:H14"/>
    <mergeCell ref="H17:H18"/>
  </mergeCells>
  <hyperlinks>
    <hyperlink ref="A1" location="'Test report'!A1" display="Back to TestReport"/>
    <hyperlink ref="B1" location="BugList!A1" display="To Buglist"/>
  </hyperlinks>
  <pageMargins left="0.7875" right="0.7875" top="1.05277777777778" bottom="1.05277777777778" header="0.7875" footer="0.7875"/>
  <pageSetup paperSize="1" firstPageNumber="0" orientation="portrait" useFirstPageNumber="1" horizontalDpi="300" verticalDpi="300"/>
  <headerFooter alignWithMargins="0">
    <oddHeader>&amp;C&amp;"Times New Roman,Chuẩn"&amp;12&amp;A</oddHeader>
    <oddFooter>&amp;C&amp;"Times New Roman,Chuẩn"&amp;12Trang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H21"/>
  <sheetViews>
    <sheetView zoomScale="70" zoomScaleNormal="70" workbookViewId="0">
      <selection activeCell="D15" sqref="D15"/>
    </sheetView>
  </sheetViews>
  <sheetFormatPr defaultColWidth="9" defaultRowHeight="13.2" outlineLevelCol="7"/>
  <cols>
    <col min="1" max="1" width="17.6296296296296" customWidth="1"/>
    <col min="2" max="2" width="20.8148148148148" customWidth="1"/>
    <col min="3" max="3" width="16.2685185185185" customWidth="1"/>
    <col min="4" max="4" width="49.2685185185185" customWidth="1"/>
    <col min="5" max="5" width="26.2685185185185" customWidth="1"/>
    <col min="7" max="7" width="12.9074074074074" customWidth="1"/>
    <col min="8" max="8" width="13" customWidth="1"/>
  </cols>
  <sheetData>
    <row r="1" ht="40.5" customHeight="1" spans="1:8">
      <c r="A1" s="6" t="s">
        <v>18</v>
      </c>
      <c r="B1" s="6" t="s">
        <v>19</v>
      </c>
      <c r="C1" s="6"/>
      <c r="D1" s="7" t="e">
        <f>"Pass: "&amp;COUNTIF(#REF!,"Pass")</f>
        <v>#REF!</v>
      </c>
      <c r="E1" s="8" t="e">
        <f>"Untested: "&amp;COUNTIF(#REF!,"Untest")</f>
        <v>#REF!</v>
      </c>
      <c r="F1" s="8"/>
      <c r="G1" s="10"/>
      <c r="H1" s="10"/>
    </row>
    <row r="2" ht="16.8" spans="1:8">
      <c r="A2" s="13" t="s">
        <v>20</v>
      </c>
      <c r="B2" s="12" t="s">
        <v>21</v>
      </c>
      <c r="C2" s="12"/>
      <c r="D2" s="7" t="e">
        <f>"Fail: "&amp;COUNTIF(#REF!,"Fail")</f>
        <v>#REF!</v>
      </c>
      <c r="E2" s="8" t="e">
        <f>"N/A: "&amp;COUNTIF(#REF!,"N/A")</f>
        <v>#REF!</v>
      </c>
      <c r="F2" s="8"/>
      <c r="G2" s="10"/>
      <c r="H2" s="10"/>
    </row>
    <row r="3" ht="22.5" customHeight="1" spans="1:8">
      <c r="A3" s="13" t="s">
        <v>22</v>
      </c>
      <c r="B3" s="13" t="s">
        <v>23</v>
      </c>
      <c r="C3" s="13"/>
      <c r="D3" s="7" t="e">
        <f>"Percent Complete: "&amp;ROUND((COUNTIF(#REF!,"Pass")*100)/((COUNTA($A$5:$A$797)*5)-COUNTIF(#REF!,"N/A")),2)&amp;"%"</f>
        <v>#REF!</v>
      </c>
      <c r="E3" s="14" t="str">
        <f>"Number of cases: "&amp;(COUNTA($A$5:$A$797))</f>
        <v>Number of cases: 5</v>
      </c>
      <c r="F3" s="14"/>
      <c r="G3" s="10"/>
      <c r="H3" s="10"/>
    </row>
    <row r="4" ht="33.6" spans="1:8">
      <c r="A4" s="16" t="s">
        <v>24</v>
      </c>
      <c r="B4" s="16" t="s">
        <v>25</v>
      </c>
      <c r="C4" s="16" t="s">
        <v>26</v>
      </c>
      <c r="D4" s="16" t="s">
        <v>27</v>
      </c>
      <c r="E4" s="16" t="s">
        <v>28</v>
      </c>
      <c r="F4" s="16" t="s">
        <v>29</v>
      </c>
      <c r="G4" s="16" t="s">
        <v>30</v>
      </c>
      <c r="H4" s="16" t="s">
        <v>31</v>
      </c>
    </row>
    <row r="5" ht="20.5" customHeight="1" spans="1:8">
      <c r="A5" s="46" t="s">
        <v>32</v>
      </c>
      <c r="B5" s="38" t="s">
        <v>202</v>
      </c>
      <c r="C5" s="38" t="s">
        <v>203</v>
      </c>
      <c r="D5" s="38" t="s">
        <v>204</v>
      </c>
      <c r="E5" s="38" t="s">
        <v>205</v>
      </c>
      <c r="F5" s="39" t="s">
        <v>37</v>
      </c>
      <c r="G5" s="38"/>
      <c r="H5" s="38"/>
    </row>
    <row r="6" ht="34" customHeight="1" spans="1:8">
      <c r="A6" s="46"/>
      <c r="B6" s="38"/>
      <c r="C6" s="38"/>
      <c r="D6" s="38" t="s">
        <v>206</v>
      </c>
      <c r="E6" s="38"/>
      <c r="F6" s="39"/>
      <c r="G6" s="38"/>
      <c r="H6" s="38"/>
    </row>
    <row r="7" ht="37.5" customHeight="1" spans="1:8">
      <c r="A7" s="46"/>
      <c r="B7" s="38"/>
      <c r="C7" s="38"/>
      <c r="D7" s="38" t="s">
        <v>207</v>
      </c>
      <c r="E7" s="38"/>
      <c r="F7" s="39"/>
      <c r="G7" s="38"/>
      <c r="H7" s="38"/>
    </row>
    <row r="8" ht="32" customHeight="1" spans="1:8">
      <c r="A8" s="46" t="s">
        <v>40</v>
      </c>
      <c r="B8" s="38" t="s">
        <v>208</v>
      </c>
      <c r="C8" s="38" t="s">
        <v>209</v>
      </c>
      <c r="D8" s="38" t="s">
        <v>204</v>
      </c>
      <c r="E8" s="38" t="s">
        <v>210</v>
      </c>
      <c r="F8" s="39" t="s">
        <v>37</v>
      </c>
      <c r="G8" s="38"/>
      <c r="H8" s="38"/>
    </row>
    <row r="9" ht="30" customHeight="1" spans="1:8">
      <c r="A9" s="46"/>
      <c r="B9" s="38"/>
      <c r="C9" s="38"/>
      <c r="D9" s="38" t="s">
        <v>211</v>
      </c>
      <c r="E9" s="38"/>
      <c r="F9" s="39"/>
      <c r="G9" s="38"/>
      <c r="H9" s="38"/>
    </row>
    <row r="10" ht="45" customHeight="1" spans="1:8">
      <c r="A10" s="46"/>
      <c r="B10" s="38"/>
      <c r="C10" s="38"/>
      <c r="D10" s="38" t="s">
        <v>212</v>
      </c>
      <c r="E10" s="38"/>
      <c r="F10" s="39"/>
      <c r="G10" s="38"/>
      <c r="H10" s="38"/>
    </row>
    <row r="11" ht="36.5" customHeight="1" spans="1:8">
      <c r="A11" s="46" t="s">
        <v>45</v>
      </c>
      <c r="B11" s="38" t="s">
        <v>213</v>
      </c>
      <c r="C11" s="38" t="s">
        <v>209</v>
      </c>
      <c r="D11" s="38" t="s">
        <v>204</v>
      </c>
      <c r="E11" s="38" t="s">
        <v>214</v>
      </c>
      <c r="F11" s="39" t="s">
        <v>37</v>
      </c>
      <c r="G11" s="38"/>
      <c r="H11" s="38"/>
    </row>
    <row r="12" ht="44" customHeight="1" spans="1:8">
      <c r="A12" s="46"/>
      <c r="B12" s="38"/>
      <c r="C12" s="38"/>
      <c r="D12" s="38" t="s">
        <v>215</v>
      </c>
      <c r="E12" s="38"/>
      <c r="F12" s="39"/>
      <c r="G12" s="38"/>
      <c r="H12" s="38"/>
    </row>
    <row r="13" ht="41.5" customHeight="1" spans="1:8">
      <c r="A13" s="46"/>
      <c r="B13" s="38"/>
      <c r="C13" s="38"/>
      <c r="D13" s="38" t="s">
        <v>216</v>
      </c>
      <c r="E13" s="38"/>
      <c r="F13" s="39"/>
      <c r="G13" s="38"/>
      <c r="H13" s="38"/>
    </row>
    <row r="14" ht="37.5" customHeight="1" spans="1:8">
      <c r="A14" s="47" t="s">
        <v>49</v>
      </c>
      <c r="B14" s="38" t="s">
        <v>217</v>
      </c>
      <c r="C14" s="38" t="s">
        <v>209</v>
      </c>
      <c r="D14" s="38" t="s">
        <v>204</v>
      </c>
      <c r="E14" s="38" t="s">
        <v>218</v>
      </c>
      <c r="F14" s="39" t="s">
        <v>37</v>
      </c>
      <c r="G14" s="38"/>
      <c r="H14" s="38"/>
    </row>
    <row r="15" ht="47.5" customHeight="1" spans="1:8">
      <c r="A15" s="48"/>
      <c r="B15" s="38"/>
      <c r="C15" s="38"/>
      <c r="D15" s="38" t="s">
        <v>219</v>
      </c>
      <c r="E15" s="38"/>
      <c r="F15" s="39"/>
      <c r="G15" s="38"/>
      <c r="H15" s="38"/>
    </row>
    <row r="16" ht="45" customHeight="1" spans="1:8">
      <c r="A16" s="48"/>
      <c r="B16" s="38"/>
      <c r="C16" s="38"/>
      <c r="D16" s="38" t="s">
        <v>220</v>
      </c>
      <c r="E16" s="38"/>
      <c r="F16" s="39"/>
      <c r="G16" s="38"/>
      <c r="H16" s="38"/>
    </row>
    <row r="17" ht="40.5" customHeight="1" spans="1:8">
      <c r="A17" s="49"/>
      <c r="B17" s="38"/>
      <c r="C17" s="38"/>
      <c r="D17" s="38" t="s">
        <v>221</v>
      </c>
      <c r="E17" s="38"/>
      <c r="F17" s="39"/>
      <c r="G17" s="38"/>
      <c r="H17" s="38"/>
    </row>
    <row r="18" ht="37.5" customHeight="1" spans="1:8">
      <c r="A18" s="46" t="s">
        <v>54</v>
      </c>
      <c r="B18" s="38" t="s">
        <v>222</v>
      </c>
      <c r="C18" s="38" t="s">
        <v>209</v>
      </c>
      <c r="D18" s="38" t="s">
        <v>204</v>
      </c>
      <c r="E18" s="38" t="s">
        <v>223</v>
      </c>
      <c r="F18" s="39" t="s">
        <v>37</v>
      </c>
      <c r="G18" s="38"/>
      <c r="H18" s="38"/>
    </row>
    <row r="19" ht="43.5" customHeight="1" spans="1:8">
      <c r="A19" s="46"/>
      <c r="B19" s="38"/>
      <c r="C19" s="38"/>
      <c r="D19" s="38" t="s">
        <v>224</v>
      </c>
      <c r="E19" s="38"/>
      <c r="F19" s="39"/>
      <c r="G19" s="38"/>
      <c r="H19" s="38"/>
    </row>
    <row r="20" ht="53.5" customHeight="1" spans="1:8">
      <c r="A20" s="46"/>
      <c r="B20" s="38"/>
      <c r="C20" s="38"/>
      <c r="D20" s="38" t="s">
        <v>225</v>
      </c>
      <c r="E20" s="38"/>
      <c r="F20" s="39"/>
      <c r="G20" s="38"/>
      <c r="H20" s="38"/>
    </row>
    <row r="21" ht="57.5" customHeight="1" spans="1:8">
      <c r="A21" s="46"/>
      <c r="B21" s="38"/>
      <c r="C21" s="38"/>
      <c r="D21" s="38" t="s">
        <v>226</v>
      </c>
      <c r="E21" s="38"/>
      <c r="F21" s="39"/>
      <c r="G21" s="38"/>
      <c r="H21" s="38"/>
    </row>
  </sheetData>
  <mergeCells count="35">
    <mergeCell ref="A5:A7"/>
    <mergeCell ref="A8:A10"/>
    <mergeCell ref="A11:A13"/>
    <mergeCell ref="A14:A17"/>
    <mergeCell ref="A18:A21"/>
    <mergeCell ref="B5:B7"/>
    <mergeCell ref="B8:B10"/>
    <mergeCell ref="B11:B13"/>
    <mergeCell ref="B14:B17"/>
    <mergeCell ref="B18:B21"/>
    <mergeCell ref="C5:C7"/>
    <mergeCell ref="C8:C10"/>
    <mergeCell ref="C11:C13"/>
    <mergeCell ref="C14:C17"/>
    <mergeCell ref="C18:C21"/>
    <mergeCell ref="E5:E7"/>
    <mergeCell ref="E8:E10"/>
    <mergeCell ref="E11:E13"/>
    <mergeCell ref="E14:E17"/>
    <mergeCell ref="E18:E21"/>
    <mergeCell ref="F5:F7"/>
    <mergeCell ref="F8:F10"/>
    <mergeCell ref="F11:F13"/>
    <mergeCell ref="F14:F17"/>
    <mergeCell ref="F18:F21"/>
    <mergeCell ref="G5:G7"/>
    <mergeCell ref="G8:G10"/>
    <mergeCell ref="G11:G13"/>
    <mergeCell ref="G14:G17"/>
    <mergeCell ref="G18:G21"/>
    <mergeCell ref="H5:H7"/>
    <mergeCell ref="H8:H10"/>
    <mergeCell ref="H11:H13"/>
    <mergeCell ref="H14:H17"/>
    <mergeCell ref="H18:H21"/>
  </mergeCells>
  <hyperlinks>
    <hyperlink ref="A1" location="'Test report'!A1" display="Back to TestReport"/>
    <hyperlink ref="B1" location="BugList!A1" display="To Buglist"/>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H36"/>
  <sheetViews>
    <sheetView tabSelected="1" workbookViewId="0">
      <pane ySplit="4" topLeftCell="A27" activePane="bottomLeft" state="frozen"/>
      <selection/>
      <selection pane="bottomLeft" activeCell="D77" sqref="D77"/>
    </sheetView>
  </sheetViews>
  <sheetFormatPr defaultColWidth="9" defaultRowHeight="10.2" outlineLevelCol="7"/>
  <cols>
    <col min="1" max="1" width="14.3611111111111" style="1" customWidth="1"/>
    <col min="2" max="2" width="29.9074074074074" style="1" customWidth="1"/>
    <col min="3" max="3" width="25.1759259259259" style="1" customWidth="1"/>
    <col min="4" max="4" width="40.3611111111111" style="1" customWidth="1"/>
    <col min="5" max="5" width="36.6296296296296" style="1" customWidth="1"/>
    <col min="6" max="6" width="15.8148148148148" style="1" customWidth="1"/>
    <col min="7" max="7" width="13.0925925925926" style="1"/>
    <col min="8" max="8" width="17.1759259259259" style="1" customWidth="1"/>
    <col min="9" max="16384" width="9" style="1"/>
  </cols>
  <sheetData>
    <row r="1" ht="48" customHeight="1" spans="1:8">
      <c r="A1" s="6" t="s">
        <v>18</v>
      </c>
      <c r="B1" s="6" t="s">
        <v>19</v>
      </c>
      <c r="C1" s="6"/>
      <c r="D1" s="7" t="e">
        <f>"Pass: "&amp;COUNTIF(#REF!,"Pass")</f>
        <v>#REF!</v>
      </c>
      <c r="E1" s="8" t="e">
        <f>"Untested: "&amp;COUNTIF(#REF!,"Untest")</f>
        <v>#REF!</v>
      </c>
      <c r="F1" s="8"/>
      <c r="G1" s="10"/>
      <c r="H1" s="10"/>
    </row>
    <row r="2" ht="35" customHeight="1" spans="1:8">
      <c r="A2" s="13" t="s">
        <v>20</v>
      </c>
      <c r="B2" s="12" t="s">
        <v>21</v>
      </c>
      <c r="C2" s="12"/>
      <c r="D2" s="7" t="e">
        <f>"Fail: "&amp;COUNTIF(#REF!,"Fail")</f>
        <v>#REF!</v>
      </c>
      <c r="E2" s="8" t="e">
        <f>"N/A: "&amp;COUNTIF(#REF!,"N/A")</f>
        <v>#REF!</v>
      </c>
      <c r="F2" s="8"/>
      <c r="G2" s="10"/>
      <c r="H2" s="10"/>
    </row>
    <row r="3" ht="30" customHeight="1" spans="1:8">
      <c r="A3" s="13" t="s">
        <v>22</v>
      </c>
      <c r="B3" s="13" t="s">
        <v>23</v>
      </c>
      <c r="C3" s="13"/>
      <c r="D3" s="7" t="e">
        <f>"Percent Complete: "&amp;ROUND((COUNTIF(#REF!,"Pass")*100)/((COUNTA($A$5:$A$838)*5)-COUNTIF(#REF!,"N/A")),2)&amp;"%"</f>
        <v>#REF!</v>
      </c>
      <c r="E3" s="14" t="str">
        <f>"Number of cases: "&amp;(COUNTA($A$5:$A$838))</f>
        <v>Number of cases: 24</v>
      </c>
      <c r="F3" s="14"/>
      <c r="G3" s="10"/>
      <c r="H3" s="10"/>
    </row>
    <row r="4" ht="43" customHeight="1" spans="1:8">
      <c r="A4" s="16" t="s">
        <v>24</v>
      </c>
      <c r="B4" s="16" t="s">
        <v>25</v>
      </c>
      <c r="C4" s="16" t="s">
        <v>26</v>
      </c>
      <c r="D4" s="16" t="s">
        <v>27</v>
      </c>
      <c r="E4" s="16" t="s">
        <v>28</v>
      </c>
      <c r="F4" s="16" t="s">
        <v>29</v>
      </c>
      <c r="G4" s="16" t="s">
        <v>30</v>
      </c>
      <c r="H4" s="16" t="s">
        <v>31</v>
      </c>
    </row>
    <row r="5" ht="15.6" spans="1:8">
      <c r="A5" s="36" t="s">
        <v>32</v>
      </c>
      <c r="B5" s="36" t="s">
        <v>227</v>
      </c>
      <c r="C5" s="36" t="s">
        <v>228</v>
      </c>
      <c r="D5" s="36" t="s">
        <v>229</v>
      </c>
      <c r="E5" s="36" t="s">
        <v>230</v>
      </c>
      <c r="F5" s="37" t="s">
        <v>37</v>
      </c>
      <c r="G5" s="36"/>
      <c r="H5" s="36"/>
    </row>
    <row r="6" ht="15.6" spans="1:8">
      <c r="A6" s="36"/>
      <c r="B6" s="36"/>
      <c r="C6" s="36"/>
      <c r="D6" s="36" t="s">
        <v>231</v>
      </c>
      <c r="E6" s="36"/>
      <c r="F6" s="37"/>
      <c r="G6" s="36"/>
      <c r="H6" s="36"/>
    </row>
    <row r="7" ht="59" customHeight="1" spans="1:8">
      <c r="A7" s="36" t="s">
        <v>40</v>
      </c>
      <c r="B7" s="36" t="s">
        <v>232</v>
      </c>
      <c r="C7" s="36" t="s">
        <v>233</v>
      </c>
      <c r="D7" s="36" t="s">
        <v>234</v>
      </c>
      <c r="E7" s="36" t="s">
        <v>235</v>
      </c>
      <c r="F7" s="37" t="s">
        <v>37</v>
      </c>
      <c r="G7" s="36"/>
      <c r="H7" s="36"/>
    </row>
    <row r="8" ht="46.8" spans="1:8">
      <c r="A8" s="36" t="s">
        <v>45</v>
      </c>
      <c r="B8" s="36" t="s">
        <v>236</v>
      </c>
      <c r="C8" s="36" t="s">
        <v>228</v>
      </c>
      <c r="D8" s="36" t="s">
        <v>237</v>
      </c>
      <c r="E8" s="36" t="s">
        <v>238</v>
      </c>
      <c r="F8" s="37" t="s">
        <v>37</v>
      </c>
      <c r="G8" s="36"/>
      <c r="H8" s="36"/>
    </row>
    <row r="9" ht="15.6" spans="1:8">
      <c r="A9" s="36"/>
      <c r="B9" s="36"/>
      <c r="C9" s="36"/>
      <c r="D9" s="36" t="s">
        <v>239</v>
      </c>
      <c r="E9" s="36"/>
      <c r="F9" s="37"/>
      <c r="G9" s="36"/>
      <c r="H9" s="36"/>
    </row>
    <row r="10" ht="46.8" spans="1:8">
      <c r="A10" s="36" t="s">
        <v>49</v>
      </c>
      <c r="B10" s="36" t="s">
        <v>240</v>
      </c>
      <c r="C10" s="36" t="s">
        <v>233</v>
      </c>
      <c r="D10" s="36" t="s">
        <v>241</v>
      </c>
      <c r="E10" s="36" t="s">
        <v>242</v>
      </c>
      <c r="F10" s="37" t="s">
        <v>37</v>
      </c>
      <c r="G10" s="36"/>
      <c r="H10" s="36"/>
    </row>
    <row r="11" ht="27.65" customHeight="1" spans="1:8">
      <c r="A11" s="36" t="s">
        <v>54</v>
      </c>
      <c r="B11" s="36" t="s">
        <v>243</v>
      </c>
      <c r="C11" s="36" t="s">
        <v>181</v>
      </c>
      <c r="D11" s="36" t="s">
        <v>244</v>
      </c>
      <c r="E11" s="36" t="s">
        <v>245</v>
      </c>
      <c r="F11" s="37" t="s">
        <v>37</v>
      </c>
      <c r="G11" s="36"/>
      <c r="H11" s="36"/>
    </row>
    <row r="12" ht="15.6" spans="1:8">
      <c r="A12" s="36"/>
      <c r="B12" s="36"/>
      <c r="C12" s="36"/>
      <c r="D12" s="36" t="s">
        <v>246</v>
      </c>
      <c r="E12" s="36"/>
      <c r="F12" s="37"/>
      <c r="G12" s="36"/>
      <c r="H12" s="36"/>
    </row>
    <row r="13" ht="46.8" spans="1:8">
      <c r="A13" s="36" t="s">
        <v>59</v>
      </c>
      <c r="B13" s="36" t="s">
        <v>247</v>
      </c>
      <c r="C13" s="36" t="s">
        <v>228</v>
      </c>
      <c r="D13" s="36" t="s">
        <v>248</v>
      </c>
      <c r="E13" s="36" t="s">
        <v>249</v>
      </c>
      <c r="F13" s="37" t="s">
        <v>37</v>
      </c>
      <c r="G13" s="36"/>
      <c r="H13" s="36"/>
    </row>
    <row r="14" ht="41.4" customHeight="1" spans="1:8">
      <c r="A14" s="36" t="s">
        <v>64</v>
      </c>
      <c r="B14" s="36" t="s">
        <v>250</v>
      </c>
      <c r="C14" s="36" t="s">
        <v>251</v>
      </c>
      <c r="D14" s="36" t="s">
        <v>252</v>
      </c>
      <c r="E14" s="36" t="s">
        <v>253</v>
      </c>
      <c r="F14" s="37" t="s">
        <v>37</v>
      </c>
      <c r="G14" s="36"/>
      <c r="H14" s="36"/>
    </row>
    <row r="15" ht="15.6" spans="1:8">
      <c r="A15" s="36" t="s">
        <v>70</v>
      </c>
      <c r="B15" s="36" t="s">
        <v>254</v>
      </c>
      <c r="C15" s="36" t="s">
        <v>251</v>
      </c>
      <c r="D15" s="36" t="s">
        <v>255</v>
      </c>
      <c r="E15" s="36" t="s">
        <v>256</v>
      </c>
      <c r="F15" s="37" t="s">
        <v>37</v>
      </c>
      <c r="G15" s="36"/>
      <c r="H15" s="36"/>
    </row>
    <row r="16" ht="31.2" spans="1:8">
      <c r="A16" s="36"/>
      <c r="B16" s="36"/>
      <c r="C16" s="36"/>
      <c r="D16" s="36" t="s">
        <v>257</v>
      </c>
      <c r="E16" s="36"/>
      <c r="F16" s="37"/>
      <c r="G16" s="36"/>
      <c r="H16" s="36"/>
    </row>
    <row r="17" ht="46.8" spans="1:8">
      <c r="A17" s="36" t="s">
        <v>75</v>
      </c>
      <c r="B17" s="36" t="s">
        <v>258</v>
      </c>
      <c r="C17" s="36" t="s">
        <v>259</v>
      </c>
      <c r="D17" s="36" t="s">
        <v>260</v>
      </c>
      <c r="E17" s="36" t="s">
        <v>261</v>
      </c>
      <c r="F17" s="37" t="s">
        <v>37</v>
      </c>
      <c r="G17" s="36"/>
      <c r="H17" s="36"/>
    </row>
    <row r="18" ht="15.6" spans="1:8">
      <c r="A18" s="36" t="s">
        <v>80</v>
      </c>
      <c r="B18" s="36" t="s">
        <v>262</v>
      </c>
      <c r="C18" s="36" t="s">
        <v>228</v>
      </c>
      <c r="D18" s="36" t="s">
        <v>263</v>
      </c>
      <c r="E18" s="36" t="s">
        <v>264</v>
      </c>
      <c r="F18" s="37" t="s">
        <v>37</v>
      </c>
      <c r="G18" s="36"/>
      <c r="H18" s="36"/>
    </row>
    <row r="19" ht="31.2" spans="1:8">
      <c r="A19" s="36"/>
      <c r="B19" s="36"/>
      <c r="C19" s="36"/>
      <c r="D19" s="36" t="s">
        <v>265</v>
      </c>
      <c r="E19" s="36"/>
      <c r="F19" s="37"/>
      <c r="G19" s="36"/>
      <c r="H19" s="36"/>
    </row>
    <row r="20" ht="31.2" spans="1:8">
      <c r="A20" s="36" t="s">
        <v>106</v>
      </c>
      <c r="B20" s="36" t="s">
        <v>266</v>
      </c>
      <c r="C20" s="36" t="s">
        <v>228</v>
      </c>
      <c r="D20" s="36" t="s">
        <v>267</v>
      </c>
      <c r="E20" s="36" t="s">
        <v>268</v>
      </c>
      <c r="F20" s="37" t="s">
        <v>37</v>
      </c>
      <c r="G20" s="36"/>
      <c r="H20" s="36"/>
    </row>
    <row r="21" ht="62.4" spans="1:8">
      <c r="A21" s="38" t="s">
        <v>269</v>
      </c>
      <c r="B21" s="38" t="s">
        <v>270</v>
      </c>
      <c r="C21" s="38" t="s">
        <v>271</v>
      </c>
      <c r="D21" s="38" t="s">
        <v>272</v>
      </c>
      <c r="E21" s="38" t="s">
        <v>273</v>
      </c>
      <c r="F21" s="40" t="s">
        <v>37</v>
      </c>
      <c r="G21" s="41"/>
      <c r="H21" s="41"/>
    </row>
    <row r="22" ht="93.6" spans="1:8">
      <c r="A22" s="38" t="s">
        <v>274</v>
      </c>
      <c r="B22" s="38" t="s">
        <v>275</v>
      </c>
      <c r="C22" s="38" t="s">
        <v>271</v>
      </c>
      <c r="D22" s="38" t="s">
        <v>276</v>
      </c>
      <c r="E22" s="38" t="s">
        <v>277</v>
      </c>
      <c r="F22" s="40" t="s">
        <v>37</v>
      </c>
      <c r="G22" s="41"/>
      <c r="H22" s="41"/>
    </row>
    <row r="23" ht="78" spans="1:8">
      <c r="A23" s="38" t="s">
        <v>278</v>
      </c>
      <c r="B23" s="38" t="s">
        <v>279</v>
      </c>
      <c r="C23" s="38" t="s">
        <v>271</v>
      </c>
      <c r="D23" s="38" t="s">
        <v>280</v>
      </c>
      <c r="E23" s="38" t="s">
        <v>281</v>
      </c>
      <c r="F23" s="40" t="s">
        <v>37</v>
      </c>
      <c r="G23" s="41"/>
      <c r="H23" s="41"/>
    </row>
    <row r="24" ht="78" spans="1:8">
      <c r="A24" s="38" t="s">
        <v>282</v>
      </c>
      <c r="B24" s="38" t="s">
        <v>283</v>
      </c>
      <c r="C24" s="38" t="s">
        <v>271</v>
      </c>
      <c r="D24" s="38" t="s">
        <v>284</v>
      </c>
      <c r="E24" s="38" t="s">
        <v>285</v>
      </c>
      <c r="F24" s="40" t="s">
        <v>37</v>
      </c>
      <c r="G24" s="41"/>
      <c r="H24" s="41"/>
    </row>
    <row r="25" ht="62.4" spans="1:8">
      <c r="A25" s="38" t="s">
        <v>286</v>
      </c>
      <c r="B25" s="38" t="s">
        <v>287</v>
      </c>
      <c r="C25" s="38" t="s">
        <v>271</v>
      </c>
      <c r="D25" s="38" t="s">
        <v>288</v>
      </c>
      <c r="E25" s="38" t="s">
        <v>289</v>
      </c>
      <c r="F25" s="40" t="s">
        <v>37</v>
      </c>
      <c r="G25" s="41"/>
      <c r="H25" s="41"/>
    </row>
    <row r="26" ht="62.4" spans="1:8">
      <c r="A26" s="38" t="s">
        <v>290</v>
      </c>
      <c r="B26" s="38" t="s">
        <v>291</v>
      </c>
      <c r="C26" s="38" t="s">
        <v>271</v>
      </c>
      <c r="D26" s="38" t="s">
        <v>292</v>
      </c>
      <c r="E26" s="38" t="s">
        <v>293</v>
      </c>
      <c r="F26" s="40" t="s">
        <v>37</v>
      </c>
      <c r="G26" s="41"/>
      <c r="H26" s="41"/>
    </row>
    <row r="27" ht="46.8" spans="1:8">
      <c r="A27" s="38" t="s">
        <v>294</v>
      </c>
      <c r="B27" s="38" t="s">
        <v>295</v>
      </c>
      <c r="C27" s="38" t="s">
        <v>271</v>
      </c>
      <c r="D27" s="38" t="s">
        <v>296</v>
      </c>
      <c r="E27" s="38" t="s">
        <v>297</v>
      </c>
      <c r="F27" s="40" t="s">
        <v>37</v>
      </c>
      <c r="G27" s="41"/>
      <c r="H27" s="41"/>
    </row>
    <row r="28" ht="62.4" spans="1:8">
      <c r="A28" s="38" t="s">
        <v>298</v>
      </c>
      <c r="B28" s="38" t="s">
        <v>299</v>
      </c>
      <c r="C28" s="38" t="s">
        <v>271</v>
      </c>
      <c r="D28" s="38" t="s">
        <v>300</v>
      </c>
      <c r="E28" s="38" t="s">
        <v>301</v>
      </c>
      <c r="F28" s="40" t="s">
        <v>37</v>
      </c>
      <c r="G28" s="41"/>
      <c r="H28" s="41"/>
    </row>
    <row r="29" ht="46.8" spans="1:8">
      <c r="A29" s="38" t="s">
        <v>302</v>
      </c>
      <c r="B29" s="38" t="s">
        <v>303</v>
      </c>
      <c r="C29" s="38" t="s">
        <v>271</v>
      </c>
      <c r="D29" s="38" t="s">
        <v>304</v>
      </c>
      <c r="E29" s="38" t="s">
        <v>305</v>
      </c>
      <c r="F29" s="40" t="s">
        <v>37</v>
      </c>
      <c r="G29" s="41"/>
      <c r="H29" s="41"/>
    </row>
    <row r="30" ht="31.2" spans="1:8">
      <c r="A30" s="42" t="s">
        <v>306</v>
      </c>
      <c r="B30" s="38" t="s">
        <v>307</v>
      </c>
      <c r="C30" s="38" t="s">
        <v>308</v>
      </c>
      <c r="D30" s="38" t="s">
        <v>309</v>
      </c>
      <c r="E30" s="38" t="s">
        <v>310</v>
      </c>
      <c r="F30" s="40" t="s">
        <v>37</v>
      </c>
      <c r="G30" s="43"/>
      <c r="H30" s="43"/>
    </row>
    <row r="31" ht="15.6" spans="1:8">
      <c r="A31" s="44"/>
      <c r="B31" s="38"/>
      <c r="C31" s="38"/>
      <c r="D31" s="38" t="s">
        <v>311</v>
      </c>
      <c r="E31" s="38"/>
      <c r="F31" s="40"/>
      <c r="G31" s="45"/>
      <c r="H31" s="45"/>
    </row>
    <row r="32" ht="31.2" spans="1:8">
      <c r="A32" s="42" t="s">
        <v>312</v>
      </c>
      <c r="B32" s="38" t="s">
        <v>313</v>
      </c>
      <c r="C32" s="38" t="s">
        <v>271</v>
      </c>
      <c r="D32" s="38" t="s">
        <v>314</v>
      </c>
      <c r="E32" s="38" t="s">
        <v>315</v>
      </c>
      <c r="F32" s="40" t="s">
        <v>37</v>
      </c>
      <c r="G32" s="43"/>
      <c r="H32" s="43"/>
    </row>
    <row r="33" ht="15.6" spans="1:8">
      <c r="A33" s="44"/>
      <c r="B33" s="38"/>
      <c r="C33" s="38"/>
      <c r="D33" s="38" t="s">
        <v>316</v>
      </c>
      <c r="E33" s="38"/>
      <c r="F33" s="40"/>
      <c r="G33" s="45"/>
      <c r="H33" s="45"/>
    </row>
    <row r="34" ht="62.4" spans="1:8">
      <c r="A34" s="38" t="s">
        <v>317</v>
      </c>
      <c r="B34" s="38" t="s">
        <v>318</v>
      </c>
      <c r="C34" s="38" t="s">
        <v>271</v>
      </c>
      <c r="D34" s="38" t="s">
        <v>319</v>
      </c>
      <c r="E34" s="38" t="s">
        <v>320</v>
      </c>
      <c r="F34" s="40" t="s">
        <v>37</v>
      </c>
      <c r="G34" s="41"/>
      <c r="H34" s="41"/>
    </row>
    <row r="35" ht="31.2" spans="1:8">
      <c r="A35" s="42" t="s">
        <v>321</v>
      </c>
      <c r="B35" s="38" t="s">
        <v>322</v>
      </c>
      <c r="C35" s="38" t="s">
        <v>323</v>
      </c>
      <c r="D35" s="38" t="s">
        <v>324</v>
      </c>
      <c r="E35" s="38" t="s">
        <v>325</v>
      </c>
      <c r="F35" s="40" t="s">
        <v>37</v>
      </c>
      <c r="G35" s="43"/>
      <c r="H35" s="43"/>
    </row>
    <row r="36" ht="15.6" spans="1:8">
      <c r="A36" s="44"/>
      <c r="B36" s="38"/>
      <c r="C36" s="38"/>
      <c r="D36" s="38" t="s">
        <v>326</v>
      </c>
      <c r="E36" s="38"/>
      <c r="F36" s="40"/>
      <c r="G36" s="45"/>
      <c r="H36" s="45"/>
    </row>
  </sheetData>
  <sheetProtection selectLockedCells="1" selectUnlockedCells="1"/>
  <mergeCells count="56">
    <mergeCell ref="A5:A6"/>
    <mergeCell ref="A8:A9"/>
    <mergeCell ref="A11:A12"/>
    <mergeCell ref="A15:A16"/>
    <mergeCell ref="A18:A19"/>
    <mergeCell ref="A30:A31"/>
    <mergeCell ref="A32:A33"/>
    <mergeCell ref="A35:A36"/>
    <mergeCell ref="B5:B6"/>
    <mergeCell ref="B8:B9"/>
    <mergeCell ref="B11:B12"/>
    <mergeCell ref="B15:B16"/>
    <mergeCell ref="B18:B19"/>
    <mergeCell ref="B30:B31"/>
    <mergeCell ref="B32:B33"/>
    <mergeCell ref="B35:B36"/>
    <mergeCell ref="C5:C6"/>
    <mergeCell ref="C8:C9"/>
    <mergeCell ref="C11:C12"/>
    <mergeCell ref="C15:C16"/>
    <mergeCell ref="C18:C19"/>
    <mergeCell ref="C30:C31"/>
    <mergeCell ref="C32:C33"/>
    <mergeCell ref="C35:C36"/>
    <mergeCell ref="E5:E6"/>
    <mergeCell ref="E8:E9"/>
    <mergeCell ref="E11:E12"/>
    <mergeCell ref="E15:E16"/>
    <mergeCell ref="E18:E19"/>
    <mergeCell ref="E30:E31"/>
    <mergeCell ref="E32:E33"/>
    <mergeCell ref="E35:E36"/>
    <mergeCell ref="F5:F6"/>
    <mergeCell ref="F8:F9"/>
    <mergeCell ref="F11:F12"/>
    <mergeCell ref="F15:F16"/>
    <mergeCell ref="F18:F19"/>
    <mergeCell ref="F30:F31"/>
    <mergeCell ref="F32:F33"/>
    <mergeCell ref="F35:F36"/>
    <mergeCell ref="G5:G6"/>
    <mergeCell ref="G8:G9"/>
    <mergeCell ref="G11:G12"/>
    <mergeCell ref="G15:G16"/>
    <mergeCell ref="G18:G19"/>
    <mergeCell ref="G30:G31"/>
    <mergeCell ref="G32:G33"/>
    <mergeCell ref="G35:G36"/>
    <mergeCell ref="H5:H6"/>
    <mergeCell ref="H8:H9"/>
    <mergeCell ref="H11:H12"/>
    <mergeCell ref="H15:H16"/>
    <mergeCell ref="H18:H19"/>
    <mergeCell ref="H30:H31"/>
    <mergeCell ref="H32:H33"/>
    <mergeCell ref="H35:H36"/>
  </mergeCells>
  <hyperlinks>
    <hyperlink ref="A1" location="'Test report'!A1" display="Back to TestReport"/>
    <hyperlink ref="B1" location="BugList!A1" display="To Buglist"/>
  </hyperlinks>
  <pageMargins left="0.7875" right="0.7875" top="1.05277777777778" bottom="1.05277777777778" header="0.7875" footer="0.7875"/>
  <pageSetup paperSize="1" firstPageNumber="0" orientation="portrait" useFirstPageNumber="1" horizontalDpi="300" verticalDpi="300"/>
  <headerFooter alignWithMargins="0">
    <oddHeader>&amp;C&amp;"Times New Roman,Chuẩn"&amp;12&amp;A</oddHeader>
    <oddFooter>&amp;C&amp;"Times New Roman,Chuẩn"&amp;12Trang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H31"/>
  <sheetViews>
    <sheetView zoomScale="70" zoomScaleNormal="70" workbookViewId="0">
      <selection activeCell="B3" sqref="B3"/>
    </sheetView>
  </sheetViews>
  <sheetFormatPr defaultColWidth="9" defaultRowHeight="13.2" outlineLevelCol="7"/>
  <cols>
    <col min="1" max="1" width="14.4537037037037" customWidth="1"/>
    <col min="2" max="2" width="24.0925925925926" customWidth="1"/>
    <col min="3" max="3" width="16.5462962962963" customWidth="1"/>
    <col min="4" max="4" width="56.4537037037037" customWidth="1"/>
    <col min="5" max="5" width="31.4537037037037" customWidth="1"/>
    <col min="7" max="7" width="11" customWidth="1"/>
  </cols>
  <sheetData>
    <row r="1" ht="44" customHeight="1" spans="1:8">
      <c r="A1" s="6" t="s">
        <v>18</v>
      </c>
      <c r="B1" s="6" t="s">
        <v>19</v>
      </c>
      <c r="C1" s="6"/>
      <c r="D1" s="7" t="e">
        <f>"Pass: "&amp;COUNTIF(#REF!,"Pass")</f>
        <v>#REF!</v>
      </c>
      <c r="E1" s="8" t="e">
        <f>"Untested: "&amp;COUNTIF(#REF!,"Untest")</f>
        <v>#REF!</v>
      </c>
      <c r="F1" s="8"/>
      <c r="G1" s="10"/>
      <c r="H1" s="10"/>
    </row>
    <row r="2" ht="33.6" spans="1:8">
      <c r="A2" s="13" t="s">
        <v>20</v>
      </c>
      <c r="B2" s="12" t="s">
        <v>21</v>
      </c>
      <c r="C2" s="12"/>
      <c r="D2" s="7" t="e">
        <f>"Fail: "&amp;COUNTIF(#REF!,"Fail")</f>
        <v>#REF!</v>
      </c>
      <c r="E2" s="8" t="e">
        <f>"N/A: "&amp;COUNTIF(#REF!,"N/A")</f>
        <v>#REF!</v>
      </c>
      <c r="F2" s="8"/>
      <c r="G2" s="10"/>
      <c r="H2" s="10"/>
    </row>
    <row r="3" ht="22.5" customHeight="1" spans="1:8">
      <c r="A3" s="13" t="s">
        <v>22</v>
      </c>
      <c r="B3" s="13" t="s">
        <v>23</v>
      </c>
      <c r="C3" s="13"/>
      <c r="D3" s="7" t="e">
        <f>"Percent Complete: "&amp;ROUND((COUNTIF(#REF!,"Pass")*100)/((COUNTA($A$5:$A$780)*5)-COUNTIF(#REF!,"N/A")),2)&amp;"%"</f>
        <v>#REF!</v>
      </c>
      <c r="E3" s="14" t="str">
        <f>"Number of cases: "&amp;(COUNTA($A$5:$A$780))</f>
        <v>Number of cases: 8</v>
      </c>
      <c r="F3" s="14"/>
      <c r="G3" s="10"/>
      <c r="H3" s="10"/>
    </row>
    <row r="4" ht="16.8" spans="1:8">
      <c r="A4" s="16" t="s">
        <v>24</v>
      </c>
      <c r="B4" s="16" t="s">
        <v>25</v>
      </c>
      <c r="C4" s="16" t="s">
        <v>26</v>
      </c>
      <c r="D4" s="16" t="s">
        <v>27</v>
      </c>
      <c r="E4" s="16" t="s">
        <v>28</v>
      </c>
      <c r="F4" s="16" t="s">
        <v>29</v>
      </c>
      <c r="G4" s="16" t="s">
        <v>30</v>
      </c>
      <c r="H4" s="16" t="s">
        <v>31</v>
      </c>
    </row>
    <row r="5" ht="26" customHeight="1" spans="1:8">
      <c r="A5" s="38" t="s">
        <v>32</v>
      </c>
      <c r="B5" s="38" t="s">
        <v>327</v>
      </c>
      <c r="C5" s="38" t="s">
        <v>328</v>
      </c>
      <c r="D5" s="38" t="s">
        <v>329</v>
      </c>
      <c r="E5" s="38" t="s">
        <v>330</v>
      </c>
      <c r="F5" s="39" t="s">
        <v>37</v>
      </c>
      <c r="G5" s="38"/>
      <c r="H5" s="38"/>
    </row>
    <row r="6" ht="35" customHeight="1" spans="1:8">
      <c r="A6" s="38"/>
      <c r="B6" s="38"/>
      <c r="C6" s="38"/>
      <c r="D6" s="38" t="s">
        <v>331</v>
      </c>
      <c r="E6" s="38"/>
      <c r="F6" s="39"/>
      <c r="G6" s="38"/>
      <c r="H6" s="38"/>
    </row>
    <row r="7" ht="32.5" customHeight="1" spans="1:8">
      <c r="A7" s="38"/>
      <c r="B7" s="38"/>
      <c r="C7" s="38"/>
      <c r="D7" s="38" t="s">
        <v>332</v>
      </c>
      <c r="E7" s="38"/>
      <c r="F7" s="39"/>
      <c r="G7" s="38"/>
      <c r="H7" s="38"/>
    </row>
    <row r="8" ht="27" customHeight="1" spans="1:8">
      <c r="A8" s="38"/>
      <c r="B8" s="38"/>
      <c r="C8" s="38"/>
      <c r="D8" s="38" t="s">
        <v>333</v>
      </c>
      <c r="E8" s="38"/>
      <c r="F8" s="39"/>
      <c r="G8" s="38"/>
      <c r="H8" s="38"/>
    </row>
    <row r="9" ht="26" customHeight="1" spans="1:8">
      <c r="A9" s="38" t="s">
        <v>40</v>
      </c>
      <c r="B9" s="38" t="s">
        <v>334</v>
      </c>
      <c r="C9" s="38" t="s">
        <v>335</v>
      </c>
      <c r="D9" s="38" t="s">
        <v>329</v>
      </c>
      <c r="E9" s="38" t="s">
        <v>336</v>
      </c>
      <c r="F9" s="39" t="s">
        <v>37</v>
      </c>
      <c r="G9" s="38"/>
      <c r="H9" s="38"/>
    </row>
    <row r="10" ht="39" customHeight="1" spans="1:8">
      <c r="A10" s="38"/>
      <c r="B10" s="38"/>
      <c r="C10" s="38"/>
      <c r="D10" s="38" t="s">
        <v>337</v>
      </c>
      <c r="E10" s="38"/>
      <c r="F10" s="39"/>
      <c r="G10" s="38"/>
      <c r="H10" s="38"/>
    </row>
    <row r="11" ht="38.5" customHeight="1" spans="1:8">
      <c r="A11" s="38"/>
      <c r="B11" s="38"/>
      <c r="C11" s="38"/>
      <c r="D11" s="38" t="s">
        <v>338</v>
      </c>
      <c r="E11" s="38"/>
      <c r="F11" s="39"/>
      <c r="G11" s="38"/>
      <c r="H11" s="38"/>
    </row>
    <row r="12" ht="34.5" customHeight="1" spans="1:8">
      <c r="A12" s="38" t="s">
        <v>45</v>
      </c>
      <c r="B12" s="38" t="s">
        <v>339</v>
      </c>
      <c r="C12" s="38" t="s">
        <v>340</v>
      </c>
      <c r="D12" s="38" t="s">
        <v>329</v>
      </c>
      <c r="E12" s="38" t="s">
        <v>341</v>
      </c>
      <c r="F12" s="39" t="s">
        <v>37</v>
      </c>
      <c r="G12" s="38"/>
      <c r="H12" s="38"/>
    </row>
    <row r="13" ht="36.5" customHeight="1" spans="1:8">
      <c r="A13" s="38"/>
      <c r="B13" s="38"/>
      <c r="C13" s="38"/>
      <c r="D13" s="38" t="s">
        <v>342</v>
      </c>
      <c r="E13" s="38"/>
      <c r="F13" s="39"/>
      <c r="G13" s="38"/>
      <c r="H13" s="38"/>
    </row>
    <row r="14" ht="47.5" customHeight="1" spans="1:8">
      <c r="A14" s="38"/>
      <c r="B14" s="38"/>
      <c r="C14" s="38"/>
      <c r="D14" s="38" t="s">
        <v>343</v>
      </c>
      <c r="E14" s="38"/>
      <c r="F14" s="39"/>
      <c r="G14" s="38"/>
      <c r="H14" s="38"/>
    </row>
    <row r="15" ht="39.5" customHeight="1" spans="1:8">
      <c r="A15" s="38"/>
      <c r="B15" s="38"/>
      <c r="C15" s="38"/>
      <c r="D15" s="38" t="s">
        <v>344</v>
      </c>
      <c r="E15" s="38"/>
      <c r="F15" s="39"/>
      <c r="G15" s="38"/>
      <c r="H15" s="38"/>
    </row>
    <row r="16" ht="30" customHeight="1" spans="1:8">
      <c r="A16" s="38" t="s">
        <v>49</v>
      </c>
      <c r="B16" s="38" t="s">
        <v>345</v>
      </c>
      <c r="C16" s="38" t="s">
        <v>340</v>
      </c>
      <c r="D16" s="38" t="s">
        <v>329</v>
      </c>
      <c r="E16" s="38" t="s">
        <v>346</v>
      </c>
      <c r="F16" s="39" t="s">
        <v>37</v>
      </c>
      <c r="G16" s="38"/>
      <c r="H16" s="38"/>
    </row>
    <row r="17" ht="34" customHeight="1" spans="1:8">
      <c r="A17" s="38"/>
      <c r="B17" s="38"/>
      <c r="C17" s="38"/>
      <c r="D17" s="38" t="s">
        <v>347</v>
      </c>
      <c r="E17" s="38"/>
      <c r="F17" s="39"/>
      <c r="G17" s="38"/>
      <c r="H17" s="38"/>
    </row>
    <row r="18" ht="49" customHeight="1" spans="1:8">
      <c r="A18" s="38"/>
      <c r="B18" s="38"/>
      <c r="C18" s="38"/>
      <c r="D18" s="38" t="s">
        <v>348</v>
      </c>
      <c r="E18" s="38"/>
      <c r="F18" s="39"/>
      <c r="G18" s="38"/>
      <c r="H18" s="38"/>
    </row>
    <row r="19" ht="43" customHeight="1" spans="1:8">
      <c r="A19" s="38"/>
      <c r="B19" s="38"/>
      <c r="C19" s="38"/>
      <c r="D19" s="38" t="s">
        <v>349</v>
      </c>
      <c r="E19" s="38"/>
      <c r="F19" s="39"/>
      <c r="G19" s="38"/>
      <c r="H19" s="38"/>
    </row>
    <row r="20" ht="31.5" customHeight="1" spans="1:8">
      <c r="A20" s="38" t="s">
        <v>54</v>
      </c>
      <c r="B20" s="38" t="s">
        <v>350</v>
      </c>
      <c r="C20" s="38" t="s">
        <v>340</v>
      </c>
      <c r="D20" s="38" t="s">
        <v>329</v>
      </c>
      <c r="E20" s="38" t="s">
        <v>351</v>
      </c>
      <c r="F20" s="39" t="s">
        <v>37</v>
      </c>
      <c r="G20" s="38"/>
      <c r="H20" s="38"/>
    </row>
    <row r="21" ht="31.5" customHeight="1" spans="1:8">
      <c r="A21" s="38"/>
      <c r="B21" s="38"/>
      <c r="C21" s="38"/>
      <c r="D21" s="38" t="s">
        <v>352</v>
      </c>
      <c r="E21" s="38"/>
      <c r="F21" s="39"/>
      <c r="G21" s="38"/>
      <c r="H21" s="38"/>
    </row>
    <row r="22" ht="46" customHeight="1" spans="1:8">
      <c r="A22" s="38"/>
      <c r="B22" s="38"/>
      <c r="C22" s="38"/>
      <c r="D22" s="38" t="s">
        <v>353</v>
      </c>
      <c r="E22" s="38"/>
      <c r="F22" s="39"/>
      <c r="G22" s="38"/>
      <c r="H22" s="38"/>
    </row>
    <row r="23" ht="35" customHeight="1" spans="1:8">
      <c r="A23" s="38" t="s">
        <v>59</v>
      </c>
      <c r="B23" s="38" t="s">
        <v>354</v>
      </c>
      <c r="C23" s="38" t="s">
        <v>340</v>
      </c>
      <c r="D23" s="38" t="s">
        <v>329</v>
      </c>
      <c r="E23" s="38" t="s">
        <v>355</v>
      </c>
      <c r="F23" s="39" t="s">
        <v>37</v>
      </c>
      <c r="G23" s="38"/>
      <c r="H23" s="38"/>
    </row>
    <row r="24" ht="43.5" customHeight="1" spans="1:8">
      <c r="A24" s="38"/>
      <c r="B24" s="38"/>
      <c r="C24" s="38"/>
      <c r="D24" s="38" t="s">
        <v>356</v>
      </c>
      <c r="E24" s="38"/>
      <c r="F24" s="39"/>
      <c r="G24" s="38"/>
      <c r="H24" s="38"/>
    </row>
    <row r="25" ht="48" customHeight="1" spans="1:8">
      <c r="A25" s="38"/>
      <c r="B25" s="38"/>
      <c r="C25" s="38"/>
      <c r="D25" s="38" t="s">
        <v>357</v>
      </c>
      <c r="E25" s="38"/>
      <c r="F25" s="39"/>
      <c r="G25" s="38"/>
      <c r="H25" s="38"/>
    </row>
    <row r="26" ht="35" customHeight="1" spans="1:8">
      <c r="A26" s="38" t="s">
        <v>64</v>
      </c>
      <c r="B26" s="38" t="s">
        <v>358</v>
      </c>
      <c r="C26" s="38" t="s">
        <v>359</v>
      </c>
      <c r="D26" s="38" t="s">
        <v>329</v>
      </c>
      <c r="E26" s="38" t="s">
        <v>360</v>
      </c>
      <c r="F26" s="39" t="s">
        <v>37</v>
      </c>
      <c r="G26" s="38"/>
      <c r="H26" s="38"/>
    </row>
    <row r="27" ht="36" customHeight="1" spans="1:8">
      <c r="A27" s="38"/>
      <c r="B27" s="38"/>
      <c r="C27" s="38"/>
      <c r="D27" s="38" t="s">
        <v>361</v>
      </c>
      <c r="E27" s="38"/>
      <c r="F27" s="39"/>
      <c r="G27" s="38"/>
      <c r="H27" s="38"/>
    </row>
    <row r="28" ht="45.5" customHeight="1" spans="1:8">
      <c r="A28" s="38"/>
      <c r="B28" s="38"/>
      <c r="C28" s="38"/>
      <c r="D28" s="38" t="s">
        <v>362</v>
      </c>
      <c r="E28" s="38"/>
      <c r="F28" s="39"/>
      <c r="G28" s="38"/>
      <c r="H28" s="38"/>
    </row>
    <row r="29" ht="28" customHeight="1" spans="1:8">
      <c r="A29" s="38" t="s">
        <v>70</v>
      </c>
      <c r="B29" s="38" t="s">
        <v>363</v>
      </c>
      <c r="C29" s="38" t="s">
        <v>359</v>
      </c>
      <c r="D29" s="38" t="s">
        <v>329</v>
      </c>
      <c r="E29" s="38" t="s">
        <v>364</v>
      </c>
      <c r="F29" s="39" t="s">
        <v>37</v>
      </c>
      <c r="G29" s="38"/>
      <c r="H29" s="38"/>
    </row>
    <row r="30" ht="27.5" customHeight="1" spans="1:8">
      <c r="A30" s="38"/>
      <c r="B30" s="38"/>
      <c r="C30" s="38"/>
      <c r="D30" s="38" t="s">
        <v>365</v>
      </c>
      <c r="E30" s="38"/>
      <c r="F30" s="39"/>
      <c r="G30" s="38"/>
      <c r="H30" s="38"/>
    </row>
    <row r="31" ht="48" customHeight="1" spans="1:8">
      <c r="A31" s="38"/>
      <c r="B31" s="38"/>
      <c r="C31" s="38"/>
      <c r="D31" s="38" t="s">
        <v>366</v>
      </c>
      <c r="E31" s="38"/>
      <c r="F31" s="39"/>
      <c r="G31" s="38"/>
      <c r="H31" s="38"/>
    </row>
  </sheetData>
  <mergeCells count="56">
    <mergeCell ref="A5:A8"/>
    <mergeCell ref="A9:A11"/>
    <mergeCell ref="A12:A15"/>
    <mergeCell ref="A16:A19"/>
    <mergeCell ref="A20:A22"/>
    <mergeCell ref="A23:A25"/>
    <mergeCell ref="A26:A28"/>
    <mergeCell ref="A29:A31"/>
    <mergeCell ref="B5:B8"/>
    <mergeCell ref="B9:B11"/>
    <mergeCell ref="B12:B15"/>
    <mergeCell ref="B16:B19"/>
    <mergeCell ref="B20:B22"/>
    <mergeCell ref="B23:B25"/>
    <mergeCell ref="B26:B28"/>
    <mergeCell ref="B29:B31"/>
    <mergeCell ref="C5:C8"/>
    <mergeCell ref="C9:C11"/>
    <mergeCell ref="C12:C15"/>
    <mergeCell ref="C16:C19"/>
    <mergeCell ref="C20:C22"/>
    <mergeCell ref="C23:C25"/>
    <mergeCell ref="C26:C28"/>
    <mergeCell ref="C29:C31"/>
    <mergeCell ref="E5:E8"/>
    <mergeCell ref="E9:E11"/>
    <mergeCell ref="E12:E15"/>
    <mergeCell ref="E16:E19"/>
    <mergeCell ref="E20:E22"/>
    <mergeCell ref="E23:E25"/>
    <mergeCell ref="E26:E28"/>
    <mergeCell ref="E29:E31"/>
    <mergeCell ref="F5:F8"/>
    <mergeCell ref="F9:F11"/>
    <mergeCell ref="F12:F15"/>
    <mergeCell ref="F16:F19"/>
    <mergeCell ref="F20:F22"/>
    <mergeCell ref="F23:F25"/>
    <mergeCell ref="F26:F28"/>
    <mergeCell ref="F29:F31"/>
    <mergeCell ref="G5:G8"/>
    <mergeCell ref="G9:G11"/>
    <mergeCell ref="G12:G15"/>
    <mergeCell ref="G16:G19"/>
    <mergeCell ref="G20:G22"/>
    <mergeCell ref="G23:G25"/>
    <mergeCell ref="G26:G28"/>
    <mergeCell ref="G29:G31"/>
    <mergeCell ref="H5:H8"/>
    <mergeCell ref="H9:H11"/>
    <mergeCell ref="H12:H15"/>
    <mergeCell ref="H16:H19"/>
    <mergeCell ref="H20:H22"/>
    <mergeCell ref="H23:H25"/>
    <mergeCell ref="H26:H28"/>
    <mergeCell ref="H29:H31"/>
  </mergeCells>
  <hyperlinks>
    <hyperlink ref="A1" location="'Test report'!A1" display="Back to TestReport"/>
    <hyperlink ref="B1" location="BugList!A1" display="To Buglist"/>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H27"/>
  <sheetViews>
    <sheetView zoomScale="70" zoomScaleNormal="70" workbookViewId="0">
      <pane ySplit="4" topLeftCell="A17" activePane="bottomLeft" state="frozen"/>
      <selection/>
      <selection pane="bottomLeft" activeCell="B3" sqref="B3"/>
    </sheetView>
  </sheetViews>
  <sheetFormatPr defaultColWidth="9" defaultRowHeight="10.2" outlineLevelCol="7"/>
  <cols>
    <col min="1" max="1" width="14.3611111111111" style="1" customWidth="1"/>
    <col min="2" max="2" width="29.9074074074074" style="1" customWidth="1"/>
    <col min="3" max="3" width="25.1759259259259" style="1" customWidth="1"/>
    <col min="4" max="4" width="40.3611111111111" style="1" customWidth="1"/>
    <col min="5" max="5" width="36.6296296296296" style="1" customWidth="1"/>
    <col min="6" max="6" width="15.8148148148148" style="1" customWidth="1"/>
    <col min="7" max="7" width="13.0925925925926" style="1"/>
    <col min="8" max="8" width="17.1759259259259" style="1" customWidth="1"/>
    <col min="9" max="16384" width="9" style="1"/>
  </cols>
  <sheetData>
    <row r="1" ht="48" customHeight="1" spans="1:8">
      <c r="A1" s="6" t="s">
        <v>18</v>
      </c>
      <c r="B1" s="6" t="s">
        <v>19</v>
      </c>
      <c r="C1" s="6"/>
      <c r="D1" s="7" t="e">
        <f>"Pass: "&amp;COUNTIF(#REF!,"Pass")</f>
        <v>#REF!</v>
      </c>
      <c r="E1" s="8" t="e">
        <f>"Untested: "&amp;COUNTIF(#REF!,"Untest")</f>
        <v>#REF!</v>
      </c>
      <c r="F1" s="8"/>
      <c r="G1" s="10"/>
      <c r="H1" s="10"/>
    </row>
    <row r="2" ht="35" customHeight="1" spans="1:8">
      <c r="A2" s="13" t="s">
        <v>20</v>
      </c>
      <c r="B2" s="12" t="s">
        <v>21</v>
      </c>
      <c r="C2" s="12"/>
      <c r="D2" s="7" t="e">
        <f>"Fail: "&amp;COUNTIF(#REF!,"Fail")</f>
        <v>#REF!</v>
      </c>
      <c r="E2" s="8" t="e">
        <f>"N/A: "&amp;COUNTIF(#REF!,"N/A")</f>
        <v>#REF!</v>
      </c>
      <c r="F2" s="8"/>
      <c r="G2" s="10"/>
      <c r="H2" s="10"/>
    </row>
    <row r="3" ht="30" customHeight="1" spans="1:8">
      <c r="A3" s="13" t="s">
        <v>22</v>
      </c>
      <c r="B3" s="13" t="s">
        <v>367</v>
      </c>
      <c r="C3" s="13"/>
      <c r="D3" s="7" t="e">
        <f>"Percent Complete: "&amp;ROUND((COUNTIF(#REF!,"Pass")*100)/((COUNTA($A$5:$A$820)*5)-COUNTIF(#REF!,"N/A")),2)&amp;"%"</f>
        <v>#REF!</v>
      </c>
      <c r="E3" s="14" t="str">
        <f>"Number of cases: "&amp;(COUNTA($A$5:$A$820))</f>
        <v>Number of cases: 14</v>
      </c>
      <c r="F3" s="14"/>
      <c r="G3" s="10"/>
      <c r="H3" s="10"/>
    </row>
    <row r="4" ht="43" customHeight="1" spans="1:8">
      <c r="A4" s="16" t="s">
        <v>24</v>
      </c>
      <c r="B4" s="16" t="s">
        <v>25</v>
      </c>
      <c r="C4" s="16" t="s">
        <v>26</v>
      </c>
      <c r="D4" s="16" t="s">
        <v>27</v>
      </c>
      <c r="E4" s="16" t="s">
        <v>28</v>
      </c>
      <c r="F4" s="16" t="s">
        <v>29</v>
      </c>
      <c r="G4" s="16" t="s">
        <v>30</v>
      </c>
      <c r="H4" s="16" t="s">
        <v>31</v>
      </c>
    </row>
    <row r="5" ht="13.75" customHeight="1" spans="1:8">
      <c r="A5" s="36" t="s">
        <v>32</v>
      </c>
      <c r="B5" s="36" t="s">
        <v>368</v>
      </c>
      <c r="C5" s="36" t="s">
        <v>369</v>
      </c>
      <c r="D5" s="36" t="s">
        <v>370</v>
      </c>
      <c r="E5" s="36" t="s">
        <v>371</v>
      </c>
      <c r="F5" s="37" t="s">
        <v>37</v>
      </c>
      <c r="G5" s="36"/>
      <c r="H5" s="36"/>
    </row>
    <row r="6" ht="15.6" spans="1:8">
      <c r="A6" s="36"/>
      <c r="B6" s="36"/>
      <c r="C6" s="36"/>
      <c r="D6" s="36" t="s">
        <v>372</v>
      </c>
      <c r="E6" s="36"/>
      <c r="F6" s="37"/>
      <c r="G6" s="36"/>
      <c r="H6" s="36"/>
    </row>
    <row r="7" ht="15.6" spans="1:8">
      <c r="A7" s="36" t="s">
        <v>40</v>
      </c>
      <c r="B7" s="36" t="s">
        <v>373</v>
      </c>
      <c r="C7" s="36" t="s">
        <v>369</v>
      </c>
      <c r="D7" s="36" t="s">
        <v>374</v>
      </c>
      <c r="E7" s="36" t="s">
        <v>375</v>
      </c>
      <c r="F7" s="37" t="s">
        <v>37</v>
      </c>
      <c r="G7" s="36"/>
      <c r="H7" s="36"/>
    </row>
    <row r="8" ht="31.2" spans="1:8">
      <c r="A8" s="36"/>
      <c r="B8" s="36"/>
      <c r="C8" s="36"/>
      <c r="D8" s="36" t="s">
        <v>376</v>
      </c>
      <c r="E8" s="36"/>
      <c r="F8" s="37"/>
      <c r="G8" s="36"/>
      <c r="H8" s="36"/>
    </row>
    <row r="9" ht="27.65" customHeight="1" spans="1:8">
      <c r="A9" s="36" t="s">
        <v>45</v>
      </c>
      <c r="B9" s="36" t="s">
        <v>377</v>
      </c>
      <c r="C9" s="36" t="s">
        <v>369</v>
      </c>
      <c r="D9" s="36" t="s">
        <v>378</v>
      </c>
      <c r="E9" s="36" t="s">
        <v>379</v>
      </c>
      <c r="F9" s="37" t="s">
        <v>37</v>
      </c>
      <c r="G9" s="36"/>
      <c r="H9" s="36"/>
    </row>
    <row r="10" ht="28" customHeight="1" spans="1:8">
      <c r="A10" s="36"/>
      <c r="B10" s="36"/>
      <c r="C10" s="36"/>
      <c r="D10" s="36" t="s">
        <v>380</v>
      </c>
      <c r="E10" s="36"/>
      <c r="F10" s="37"/>
      <c r="G10" s="36"/>
      <c r="H10" s="36"/>
    </row>
    <row r="11" ht="46.8" spans="1:8">
      <c r="A11" s="36" t="s">
        <v>49</v>
      </c>
      <c r="B11" s="36" t="s">
        <v>381</v>
      </c>
      <c r="C11" s="36" t="s">
        <v>369</v>
      </c>
      <c r="D11" s="36" t="s">
        <v>382</v>
      </c>
      <c r="E11" s="36" t="s">
        <v>383</v>
      </c>
      <c r="F11" s="37" t="s">
        <v>37</v>
      </c>
      <c r="G11" s="36"/>
      <c r="H11" s="36"/>
    </row>
    <row r="12" ht="55" customHeight="1" spans="1:8">
      <c r="A12" s="36" t="s">
        <v>54</v>
      </c>
      <c r="B12" s="36" t="s">
        <v>384</v>
      </c>
      <c r="C12" s="36" t="s">
        <v>369</v>
      </c>
      <c r="D12" s="36" t="s">
        <v>385</v>
      </c>
      <c r="E12" s="36" t="s">
        <v>386</v>
      </c>
      <c r="F12" s="37" t="s">
        <v>37</v>
      </c>
      <c r="G12" s="36"/>
      <c r="H12" s="36"/>
    </row>
    <row r="13" ht="15.6" spans="1:8">
      <c r="A13" s="36" t="s">
        <v>59</v>
      </c>
      <c r="B13" s="36" t="s">
        <v>387</v>
      </c>
      <c r="C13" s="36" t="s">
        <v>388</v>
      </c>
      <c r="D13" s="36" t="s">
        <v>389</v>
      </c>
      <c r="E13" s="36" t="s">
        <v>390</v>
      </c>
      <c r="F13" s="37" t="s">
        <v>37</v>
      </c>
      <c r="G13" s="36"/>
      <c r="H13" s="36"/>
    </row>
    <row r="14" ht="27" customHeight="1" spans="1:8">
      <c r="A14" s="36"/>
      <c r="B14" s="36"/>
      <c r="C14" s="36"/>
      <c r="D14" s="36" t="s">
        <v>391</v>
      </c>
      <c r="E14" s="36"/>
      <c r="F14" s="37"/>
      <c r="G14" s="36"/>
      <c r="H14" s="36"/>
    </row>
    <row r="15" ht="46.8" spans="1:8">
      <c r="A15" s="36" t="s">
        <v>64</v>
      </c>
      <c r="B15" s="36" t="s">
        <v>392</v>
      </c>
      <c r="C15" s="36" t="s">
        <v>369</v>
      </c>
      <c r="D15" s="36" t="s">
        <v>393</v>
      </c>
      <c r="E15" s="36" t="s">
        <v>394</v>
      </c>
      <c r="F15" s="37" t="s">
        <v>37</v>
      </c>
      <c r="G15" s="36"/>
      <c r="H15" s="36"/>
    </row>
    <row r="16" ht="27" customHeight="1" spans="1:8">
      <c r="A16" s="36" t="s">
        <v>70</v>
      </c>
      <c r="B16" s="36" t="s">
        <v>395</v>
      </c>
      <c r="C16" s="36" t="s">
        <v>396</v>
      </c>
      <c r="D16" s="36" t="s">
        <v>397</v>
      </c>
      <c r="E16" s="36" t="s">
        <v>398</v>
      </c>
      <c r="F16" s="37" t="s">
        <v>37</v>
      </c>
      <c r="G16" s="36"/>
      <c r="H16" s="36"/>
    </row>
    <row r="17" ht="34" customHeight="1" spans="1:8">
      <c r="A17" s="36"/>
      <c r="B17" s="36"/>
      <c r="C17" s="36"/>
      <c r="D17" s="36" t="s">
        <v>399</v>
      </c>
      <c r="E17" s="36"/>
      <c r="F17" s="37"/>
      <c r="G17" s="36"/>
      <c r="H17" s="36"/>
    </row>
    <row r="18" ht="27.65" customHeight="1" spans="1:8">
      <c r="A18" s="36" t="s">
        <v>75</v>
      </c>
      <c r="B18" s="36" t="s">
        <v>400</v>
      </c>
      <c r="C18" s="36" t="s">
        <v>401</v>
      </c>
      <c r="D18" s="36" t="s">
        <v>402</v>
      </c>
      <c r="E18" s="36" t="s">
        <v>403</v>
      </c>
      <c r="F18" s="37" t="s">
        <v>37</v>
      </c>
      <c r="G18" s="36"/>
      <c r="H18" s="36"/>
    </row>
    <row r="19" ht="15.6" spans="1:8">
      <c r="A19" s="36"/>
      <c r="B19" s="36"/>
      <c r="C19" s="36"/>
      <c r="D19" s="36" t="s">
        <v>404</v>
      </c>
      <c r="E19" s="36"/>
      <c r="F19" s="37"/>
      <c r="G19" s="36"/>
      <c r="H19" s="36"/>
    </row>
    <row r="20" ht="15.6" spans="1:8">
      <c r="A20" s="36" t="s">
        <v>80</v>
      </c>
      <c r="B20" s="36" t="s">
        <v>81</v>
      </c>
      <c r="C20" s="36" t="s">
        <v>369</v>
      </c>
      <c r="D20" s="36" t="s">
        <v>405</v>
      </c>
      <c r="E20" s="36" t="s">
        <v>406</v>
      </c>
      <c r="F20" s="37" t="s">
        <v>37</v>
      </c>
      <c r="G20" s="36"/>
      <c r="H20" s="36"/>
    </row>
    <row r="21" ht="13.75" customHeight="1" spans="1:8">
      <c r="A21" s="36"/>
      <c r="B21" s="36"/>
      <c r="C21" s="36"/>
      <c r="D21" s="36" t="s">
        <v>407</v>
      </c>
      <c r="E21" s="36"/>
      <c r="F21" s="37"/>
      <c r="G21" s="36"/>
      <c r="H21" s="36"/>
    </row>
    <row r="22" ht="31.2" spans="1:8">
      <c r="A22" s="36" t="s">
        <v>106</v>
      </c>
      <c r="B22" s="36" t="s">
        <v>408</v>
      </c>
      <c r="C22" s="36" t="s">
        <v>369</v>
      </c>
      <c r="D22" s="36" t="s">
        <v>409</v>
      </c>
      <c r="E22" s="36" t="s">
        <v>410</v>
      </c>
      <c r="F22" s="37" t="s">
        <v>37</v>
      </c>
      <c r="G22" s="36"/>
      <c r="H22" s="36"/>
    </row>
    <row r="23" ht="15.6" spans="1:8">
      <c r="A23" s="36"/>
      <c r="B23" s="36"/>
      <c r="C23" s="36"/>
      <c r="D23" s="36" t="s">
        <v>411</v>
      </c>
      <c r="E23" s="36"/>
      <c r="F23" s="37"/>
      <c r="G23" s="36"/>
      <c r="H23" s="36"/>
    </row>
    <row r="24" ht="46.8" spans="1:8">
      <c r="A24" s="36" t="s">
        <v>109</v>
      </c>
      <c r="B24" s="36" t="s">
        <v>412</v>
      </c>
      <c r="C24" s="36" t="s">
        <v>369</v>
      </c>
      <c r="D24" s="36" t="s">
        <v>413</v>
      </c>
      <c r="E24" s="36" t="s">
        <v>414</v>
      </c>
      <c r="F24" s="37" t="s">
        <v>37</v>
      </c>
      <c r="G24" s="36"/>
      <c r="H24" s="36"/>
    </row>
    <row r="25" ht="31.2" spans="1:8">
      <c r="A25" s="36" t="s">
        <v>113</v>
      </c>
      <c r="B25" s="36" t="s">
        <v>415</v>
      </c>
      <c r="C25" s="36" t="s">
        <v>369</v>
      </c>
      <c r="D25" s="36" t="s">
        <v>416</v>
      </c>
      <c r="E25" s="36" t="s">
        <v>417</v>
      </c>
      <c r="F25" s="37" t="s">
        <v>37</v>
      </c>
      <c r="G25" s="36"/>
      <c r="H25" s="36"/>
    </row>
    <row r="26" ht="31.2" spans="1:8">
      <c r="A26" s="36"/>
      <c r="B26" s="36"/>
      <c r="C26" s="36"/>
      <c r="D26" s="36" t="s">
        <v>418</v>
      </c>
      <c r="E26" s="36"/>
      <c r="F26" s="37"/>
      <c r="G26" s="36"/>
      <c r="H26" s="36"/>
    </row>
    <row r="27" ht="31.2" spans="1:8">
      <c r="A27" s="36" t="s">
        <v>117</v>
      </c>
      <c r="B27" s="36" t="s">
        <v>419</v>
      </c>
      <c r="C27" s="36" t="s">
        <v>369</v>
      </c>
      <c r="D27" s="36" t="s">
        <v>420</v>
      </c>
      <c r="E27" s="36" t="s">
        <v>421</v>
      </c>
      <c r="F27" s="37" t="s">
        <v>37</v>
      </c>
      <c r="G27" s="36"/>
      <c r="H27" s="36"/>
    </row>
  </sheetData>
  <sheetProtection selectLockedCells="1" selectUnlockedCells="1"/>
  <mergeCells count="63">
    <mergeCell ref="A5:A6"/>
    <mergeCell ref="A7:A8"/>
    <mergeCell ref="A9:A10"/>
    <mergeCell ref="A13:A14"/>
    <mergeCell ref="A16:A17"/>
    <mergeCell ref="A18:A19"/>
    <mergeCell ref="A20:A21"/>
    <mergeCell ref="A22:A23"/>
    <mergeCell ref="A25:A26"/>
    <mergeCell ref="B5:B6"/>
    <mergeCell ref="B7:B8"/>
    <mergeCell ref="B9:B10"/>
    <mergeCell ref="B13:B14"/>
    <mergeCell ref="B16:B17"/>
    <mergeCell ref="B18:B19"/>
    <mergeCell ref="B20:B21"/>
    <mergeCell ref="B22:B23"/>
    <mergeCell ref="B25:B26"/>
    <mergeCell ref="C5:C6"/>
    <mergeCell ref="C7:C8"/>
    <mergeCell ref="C9:C10"/>
    <mergeCell ref="C13:C14"/>
    <mergeCell ref="C16:C17"/>
    <mergeCell ref="C18:C19"/>
    <mergeCell ref="C20:C21"/>
    <mergeCell ref="C22:C23"/>
    <mergeCell ref="C25:C26"/>
    <mergeCell ref="E5:E6"/>
    <mergeCell ref="E7:E8"/>
    <mergeCell ref="E9:E10"/>
    <mergeCell ref="E13:E14"/>
    <mergeCell ref="E16:E17"/>
    <mergeCell ref="E18:E19"/>
    <mergeCell ref="E20:E21"/>
    <mergeCell ref="E22:E23"/>
    <mergeCell ref="E25:E26"/>
    <mergeCell ref="F5:F6"/>
    <mergeCell ref="F7:F8"/>
    <mergeCell ref="F9:F10"/>
    <mergeCell ref="F13:F14"/>
    <mergeCell ref="F16:F17"/>
    <mergeCell ref="F18:F19"/>
    <mergeCell ref="F20:F21"/>
    <mergeCell ref="F22:F23"/>
    <mergeCell ref="F25:F26"/>
    <mergeCell ref="G5:G6"/>
    <mergeCell ref="G7:G8"/>
    <mergeCell ref="G9:G10"/>
    <mergeCell ref="G13:G14"/>
    <mergeCell ref="G16:G17"/>
    <mergeCell ref="G18:G19"/>
    <mergeCell ref="G20:G21"/>
    <mergeCell ref="G22:G23"/>
    <mergeCell ref="G25:G26"/>
    <mergeCell ref="H5:H6"/>
    <mergeCell ref="H7:H8"/>
    <mergeCell ref="H9:H10"/>
    <mergeCell ref="H13:H14"/>
    <mergeCell ref="H16:H17"/>
    <mergeCell ref="H18:H19"/>
    <mergeCell ref="H20:H21"/>
    <mergeCell ref="H22:H23"/>
    <mergeCell ref="H25:H26"/>
  </mergeCells>
  <hyperlinks>
    <hyperlink ref="A1" location="'Test report'!A1" display="Back to TestReport"/>
    <hyperlink ref="B1" location="BugList!A1" display="To Buglist"/>
  </hyperlinks>
  <pageMargins left="0.7875" right="0.7875" top="1.05277777777778" bottom="1.05277777777778" header="0.7875" footer="0.7875"/>
  <pageSetup paperSize="1" firstPageNumber="0" orientation="portrait" useFirstPageNumber="1" horizontalDpi="300" verticalDpi="300"/>
  <headerFooter alignWithMargins="0">
    <oddHeader>&amp;C&amp;"Times New Roman,Chuẩn"&amp;12&amp;A</oddHeader>
    <oddFooter>&amp;C&amp;"Times New Roman,Chuẩn"&amp;12Trang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Tong</vt:lpstr>
      <vt:lpstr>DangNhap</vt:lpstr>
      <vt:lpstr>DangKy</vt:lpstr>
      <vt:lpstr>QuenMatKhau</vt:lpstr>
      <vt:lpstr>GiaoDienPHMK</vt:lpstr>
      <vt:lpstr>Liên hệ với cửa hàng</vt:lpstr>
      <vt:lpstr>TimKiemSanPham</vt:lpstr>
      <vt:lpstr>Giỏ hàng</vt:lpstr>
      <vt:lpstr>ThongTinChiTietSanPham</vt:lpstr>
      <vt:lpstr>ThongTinCaNhan</vt:lpstr>
      <vt:lpstr>Đánh giá</vt:lpstr>
      <vt:lpstr>Đặt hàng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PC</cp:lastModifiedBy>
  <dcterms:created xsi:type="dcterms:W3CDTF">2024-05-03T07:38:00Z</dcterms:created>
  <dcterms:modified xsi:type="dcterms:W3CDTF">2025-01-05T03:10:47Z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3FCEA1A885B54287BFE5A490AF49179C_13</vt:lpwstr>
  </property>
  <property fmtid="{D5CDD505-2E9C-101B-9397-08002B2CF9AE}" pid="3" name="KSOProductBuildVer">
    <vt:lpwstr>1033-12.2.0.19307</vt:lpwstr>
  </property>
</Properties>
</file>