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00" tabRatio="877" activeTab="5"/>
  </bookViews>
  <sheets>
    <sheet name="Chung" sheetId="22" r:id="rId1"/>
    <sheet name="DangNhap" sheetId="1" r:id="rId2"/>
    <sheet name="DangKy" sheetId="2" r:id="rId3"/>
    <sheet name="Quên mật khẩu" sheetId="18" r:id="rId4"/>
    <sheet name="Liên hệ với cửa hàng" sheetId="7" r:id="rId5"/>
    <sheet name="TimKiemSanPham" sheetId="4" r:id="rId6"/>
    <sheet name="GioHang" sheetId="9" r:id="rId7"/>
    <sheet name="Đặt hàng" sheetId="11" r:id="rId8"/>
    <sheet name="Thông tin cá nhân" sheetId="19" r:id="rId9"/>
    <sheet name="DanhGia_DatCauHoi" sheetId="20" r:id="rId10"/>
    <sheet name="Xem thông tin chi tiết sản phẩm" sheetId="21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<sst xmlns="http://schemas.openxmlformats.org/spreadsheetml/2006/main" count="1347" uniqueCount="636">
  <si>
    <t>STT</t>
  </si>
  <si>
    <t>Chức năng</t>
  </si>
  <si>
    <t>Tổng số Testcase</t>
  </si>
  <si>
    <t>Số testcase PASS</t>
  </si>
  <si>
    <t>Số testcase FAIL</t>
  </si>
  <si>
    <t>Column1</t>
  </si>
  <si>
    <t>Column2</t>
  </si>
  <si>
    <t>Đăng nhập</t>
  </si>
  <si>
    <t>Đăng ký</t>
  </si>
  <si>
    <t>Quên mật khẩu</t>
  </si>
  <si>
    <t>Liên hệ với cửa hàng</t>
  </si>
  <si>
    <t>Tìm kiếm sản phẩm</t>
  </si>
  <si>
    <t xml:space="preserve">Tổng: </t>
  </si>
  <si>
    <t>Giỏ hàng</t>
  </si>
  <si>
    <t>Xem thông tin sản phẩm</t>
  </si>
  <si>
    <t>Đặt hàng</t>
  </si>
  <si>
    <t>Thông tin cá nhân</t>
  </si>
  <si>
    <t>Đánh giá đặt câu hỏi</t>
  </si>
  <si>
    <t>TỔNG</t>
  </si>
  <si>
    <t>Back to TestReport</t>
  </si>
  <si>
    <t>To Buglist</t>
  </si>
  <si>
    <t>Module Code</t>
  </si>
  <si>
    <t>WithDraw</t>
  </si>
  <si>
    <t>Tester</t>
  </si>
  <si>
    <t>Trần Thị Huế</t>
  </si>
  <si>
    <t>Test Case ID</t>
  </si>
  <si>
    <t>Tên Test Case</t>
  </si>
  <si>
    <t>Mô tả</t>
  </si>
  <si>
    <t>Điều kiện trước</t>
  </si>
  <si>
    <t>Các bước thực hiện</t>
  </si>
  <si>
    <t>Kết quả mong muốn</t>
  </si>
  <si>
    <t>Kết quả thực tế</t>
  </si>
  <si>
    <t>Status</t>
  </si>
  <si>
    <t>Note</t>
  </si>
  <si>
    <t>DN-1</t>
  </si>
  <si>
    <t>Đăng nhập thành công</t>
  </si>
  <si>
    <t>Kiểm tra người dùng có thể đăng nhập thành công</t>
  </si>
  <si>
    <t>Tài khoản hợp lệ đã được tạo</t>
  </si>
  <si>
    <t>1. Nhập email  hợp lệ.
VD: trang@gmail.com</t>
  </si>
  <si>
    <t>Đăng nhập thành công, điều hướng về trang chủ hoặc trang cá nhân.</t>
  </si>
  <si>
    <t>Hiển thị thông tin của tài khoản vừa đăng nhập</t>
  </si>
  <si>
    <t>PASS</t>
  </si>
  <si>
    <t>2. Nhập mật khẩu hợp lệ
VD: trang@123</t>
  </si>
  <si>
    <t>3. Nhấn "Đăng nhập".</t>
  </si>
  <si>
    <t>DN-2</t>
  </si>
  <si>
    <t>Đăng nhập sai email</t>
  </si>
  <si>
    <t>Kiểm tra thông báo lỗi khi nhập sai email</t>
  </si>
  <si>
    <t>1. Nhập email không hợp lệ
VD: trang</t>
  </si>
  <si>
    <t>Hiển thị thông báo lỗi "Email không hợp lệ".</t>
  </si>
  <si>
    <t>2. Nhập mật khẩu hợp lệ</t>
  </si>
  <si>
    <t>3. Nhấn "Đăng nhập"</t>
  </si>
  <si>
    <t>DN-3</t>
  </si>
  <si>
    <t>Đăng nhập sai mật khẩu</t>
  </si>
  <si>
    <t>Kiểm tra thông báo lỗi khi nhập sai mật khẩu</t>
  </si>
  <si>
    <t>1. Nhập email hợp lệ và mật khẩu sai.</t>
  </si>
  <si>
    <t>Hiển thị thông báo lỗi "Mật khẩu không đúng".</t>
  </si>
  <si>
    <t>Hiển thị thông báo "Thông tin không hợp lệ"</t>
  </si>
  <si>
    <t>2. Nhấn "Đăng nhập".</t>
  </si>
  <si>
    <t>DN-4</t>
  </si>
  <si>
    <t>Đăng nhập tài khoản không tồn tại</t>
  </si>
  <si>
    <t>Kiểm tra thông báo lỗi khi nhập tài khoản không tồn tại</t>
  </si>
  <si>
    <t>Không cần tài khoản</t>
  </si>
  <si>
    <t>1. Nhập email chưa được đăng ký.
VD: hue@gmail.com</t>
  </si>
  <si>
    <t>Hiển thị thông báo lỗi "Tài khoản không tồn tại".</t>
  </si>
  <si>
    <t>2. Nhập mật khẩu của tài khoản chưa được đăng ký
VD: hue@123</t>
  </si>
  <si>
    <t>DN-5</t>
  </si>
  <si>
    <t>Trường Email trống</t>
  </si>
  <si>
    <t>Kiểm tra thông báo lỗi khi trường email bị bỏ trống</t>
  </si>
  <si>
    <t xml:space="preserve">1. Để trống trường email </t>
  </si>
  <si>
    <t>Hiển thị thông báo lỗi "Vui lòng nhập đầy đủ thông tin".</t>
  </si>
  <si>
    <t>Hiển thị thông báo "Vui lòng điền vào trường này"</t>
  </si>
  <si>
    <t>2. Nhập mật khẩu</t>
  </si>
  <si>
    <t>DN-6</t>
  </si>
  <si>
    <t>Trường mật khẩu trống</t>
  </si>
  <si>
    <t>Kiểm tra thông báo lỗi khi trường mật khẩu bị bỏ trống</t>
  </si>
  <si>
    <t xml:space="preserve">1. Nhập email </t>
  </si>
  <si>
    <t>2. Để trống trường mật khẩu</t>
  </si>
  <si>
    <t>DN-7</t>
  </si>
  <si>
    <t>Trường email và mật khẩu trống</t>
  </si>
  <si>
    <t>Kiểm tra thông báo lỗi khi trường email và mật khẩu bị bỏ trống</t>
  </si>
  <si>
    <t>DN-8</t>
  </si>
  <si>
    <t>Kiểm tra thông báo lỗi khi email sai định dạng</t>
  </si>
  <si>
    <t>1. Nhập email sai định dạng (ví dụ: "abc@123").</t>
  </si>
  <si>
    <t>Hiển thị thông báo"Email không hợp lệ"</t>
  </si>
  <si>
    <t>DN-9</t>
  </si>
  <si>
    <t>Đăng nhập bằng Google</t>
  </si>
  <si>
    <t>Kiểm tra đăng nhập thành công bằng tài khoản Google</t>
  </si>
  <si>
    <t>Tài khoản Google hợp lệ</t>
  </si>
  <si>
    <t>1. Nhấn nút "Đăng nhập Google".</t>
  </si>
  <si>
    <t>Đăng nhập thành công bằng tài khoản Google.</t>
  </si>
  <si>
    <t>Đăng nhập thành công bằng tài khoản Google. Và hiển thị trang chủ của website</t>
  </si>
  <si>
    <t>2. Hoàn thành quá trình xác thực Google.</t>
  </si>
  <si>
    <t>DN-10</t>
  </si>
  <si>
    <t>Đăng nhập bằng Facebook</t>
  </si>
  <si>
    <t>Kiểm tra đăng nhập thành công bằng tài khoản Facebook</t>
  </si>
  <si>
    <t>Tài khoản Facebook hợp lệ</t>
  </si>
  <si>
    <t>1. Nhấn nút "Đăng nhập Facebook".</t>
  </si>
  <si>
    <t>Đăng nhập thành công bằng tài khoản Facebook.</t>
  </si>
  <si>
    <t>Đăng nhập thành công bằng tài khoản Facebook. Và hiển thị trang chủ của website</t>
  </si>
  <si>
    <t>2. Hoàn thành quá trình xác thực Facebook.</t>
  </si>
  <si>
    <t>DK-1</t>
  </si>
  <si>
    <t>Đăng ký thành công</t>
  </si>
  <si>
    <t>Kiểm tra người dùng có thể đăng ký thành công</t>
  </si>
  <si>
    <t>Không có tài khoản nào được tạo trước</t>
  </si>
  <si>
    <t>1. Nhập đầy đủ thông tin hợp lệ.
Họ: Phạm
Tên: Trang
Giới tính: Nữ
Ngày sinh: 11/08/2004
Email: trang@gmail.com
Mật khẩu: trang@123</t>
  </si>
  <si>
    <t>Hiển thị thông báo "Đăng ký thành công", điều hướng đến giao diện đăng nhập.</t>
  </si>
  <si>
    <t>Hiển thị thông báo "Đăng ký thành công", điều hướng đến giao diện trang chủ.</t>
  </si>
  <si>
    <t>2. Nhấn "Đăng ký".</t>
  </si>
  <si>
    <t>DK-2</t>
  </si>
  <si>
    <t>Đăng ký với email đã tồn tại</t>
  </si>
  <si>
    <t>Kiểm tra thông báo lỗi khi sử dụng email đã đăng ký</t>
  </si>
  <si>
    <t>Email đã tồn tại trong hệ thống</t>
  </si>
  <si>
    <t>1. Nhập email đã đăng ký trước đó.
Họ: Phạm
Tên: Trang
Giới tính: Nữ
Ngày sinh: 11/08/2004
Email: trangpham@gmail.com
Mật khẩu: trang@123</t>
  </si>
  <si>
    <t>Hiển thị thông báo lỗi "Email đã tồn tại".</t>
  </si>
  <si>
    <t>Hiển thị thông báo "Email đã tồn tại. Nếu bạn quên mật khẩu, bạn có thể thiết lập lại mật khẩu tại đây".</t>
  </si>
  <si>
    <t>DK-3</t>
  </si>
  <si>
    <t>Kiểm tra định dạng email</t>
  </si>
  <si>
    <t>1. Nhập email sai định dạng 
Họ: Phạm
Tên: Trang
Giới tính: Nữ
Ngày sinh: 11/08/2004
Email: trang@123
Mật khẩu: trang@123</t>
  </si>
  <si>
    <t>DK-4</t>
  </si>
  <si>
    <t>Để trống trường thông tin</t>
  </si>
  <si>
    <t>Kiểm tra thông báo lỗi khi các trường thông tin bị bỏ trống</t>
  </si>
  <si>
    <t xml:space="preserve">1. Bỏ trống một hoặc nhiều trường thông tin.
Họ: 
Tên: 
Giới tính: 
Ngày sinh: 
Email: 
Mật khẩu: </t>
  </si>
  <si>
    <t>Hiển thị thông báo lỗi "Vui lòng điền đầy đủ thông tin".</t>
  </si>
  <si>
    <t>Hiển thị thông báo "Vui lòng điền vào trường này".</t>
  </si>
  <si>
    <t>DK-5</t>
  </si>
  <si>
    <t>Mật khẩu không đủ mạnh</t>
  </si>
  <si>
    <t>Kiểm tra thông báo lỗi khi mật khẩu không đáp ứng điều kiện</t>
  </si>
  <si>
    <t>1. Nhập mật khẩu không đủ điều kiện (dưới 5 ký tự).
Họ: Phạm
Tên: Trang
Giới tính: Nữ
Ngày sinh: 11/08/2004
Email: trang@gmail.com
Mật khẩu: 123</t>
  </si>
  <si>
    <t>Hiển thị thông báo lỗi "Mật khẩu quá ngắn".</t>
  </si>
  <si>
    <t>DK-6</t>
  </si>
  <si>
    <t>Đăng ký với tên chứa ký tự đặc biệt không hợp lệ</t>
  </si>
  <si>
    <t>Kiểm tra thông báo lỗi khi tên chứa ký tự đặc biệt không hợp lệ</t>
  </si>
  <si>
    <t>1. Nhập tên chứa ký tự đặc biệt không hợp lệ 
Họ: Phạm
Tên: Trang@
Giới tính: Nữ
Ngày sinh: 11/08/2004
Email: trang@gmail.com
Mật khẩu: trang@123</t>
  </si>
  <si>
    <t>Hiển thị thông báo lỗi "Tên không hợp lệ. Vui lòng nhập tên chỉ chứa chữ cái và khoảng trắng".</t>
  </si>
  <si>
    <t>DK-7</t>
  </si>
  <si>
    <t>Đăng ký với họ chứa ký tự đặc biệt không hợp lệ</t>
  </si>
  <si>
    <t>Kiểm tra thông báo lỗi khi họ chứa ký tự đặc biệt không hợp lệ</t>
  </si>
  <si>
    <t>1. Nhập tên chứa ký tự đặc biệt không hợp lệ 
Họ: Phạm@
Tên: Trang
Giới tính: Nữ
Ngày sinh: 11/08/2004
Email: trang@gmail.com
Mật khẩu: trang@123</t>
  </si>
  <si>
    <t>Hiển thị thông báo lỗi "Họ không hợp lệ. Vui lòng nhập họ chỉ chứa chữ cái và khoảng trắng".</t>
  </si>
  <si>
    <t>DK-8</t>
  </si>
  <si>
    <t>Kiểm tra đồng ý với điều khoản nhận email quảng cáo</t>
  </si>
  <si>
    <t>Kiểm tra thông báo khi không đồng ý điều khoản</t>
  </si>
  <si>
    <t>1. Bỏ chọn "Nhận quảng cáo qua Email".</t>
  </si>
  <si>
    <t>DK-9</t>
  </si>
  <si>
    <t>Đăng ký với tài khoản Google</t>
  </si>
  <si>
    <t>Kiểm tra đăng ký thành công bằng tài khoản Google</t>
  </si>
  <si>
    <t>1. Nhấn nút "Đăng ký Google".</t>
  </si>
  <si>
    <t>Đăng ký thành công bằng tài khoản Google.</t>
  </si>
  <si>
    <t>DK-10</t>
  </si>
  <si>
    <t>Đăng ký với tài khoản Facebook</t>
  </si>
  <si>
    <t>Kiểm tra đăng ký thành công bằng tài khoản Facebook</t>
  </si>
  <si>
    <t>1. Nhấn nút "Đăng ký Facebook".</t>
  </si>
  <si>
    <t>Đăng ký thành công bằng tài khoản Facebook.</t>
  </si>
  <si>
    <t>QMK-1</t>
  </si>
  <si>
    <t>Khôi phục mật khẩu mà email không tồn tại</t>
  </si>
  <si>
    <t>Kiểm tra thông báo lỗi khi email không tồn tại</t>
  </si>
  <si>
    <t>1. Nhấn vào liên kết "Quên mật khẩu?".</t>
  </si>
  <si>
    <t>Hiển thị thông báo lỗi "Email không tồn tại trong hệ thống".</t>
  </si>
  <si>
    <t>2. Nhập email chưa được đăng ký.</t>
  </si>
  <si>
    <t>3. Nhấn "Gửi email khôi phục".</t>
  </si>
  <si>
    <t>QMK-2</t>
  </si>
  <si>
    <t>Khôi phục mật khẩu với email đã tồn tại</t>
  </si>
  <si>
    <t>Thiết lập lại mật khẩu mới</t>
  </si>
  <si>
    <t>Tài khoản email đã tồn tại trong hệ thống</t>
  </si>
  <si>
    <t xml:space="preserve"> Hiển thị thông báo "Thiết lập mật khẩu mới thành công" 
 Đăng nhập thành công tài khoản vào trang chủ của trang web</t>
  </si>
  <si>
    <t>2. Nhập email được đăng ký.</t>
  </si>
  <si>
    <t>4. Nhấn "Thiết lập mật khẩu" ở email</t>
  </si>
  <si>
    <t>5. Thiết lập mật khẩu mới ( tối thiểu 5 ký tự)
VD: trang@123</t>
  </si>
  <si>
    <t>6. Xác nhận mật khẩu trùng khớp
VD: trang@123</t>
  </si>
  <si>
    <t>7. Ấn "Lưu" mật khẩu</t>
  </si>
  <si>
    <t>QMK-3</t>
  </si>
  <si>
    <t>Khôi phục mật khẩu không hợp lệ</t>
  </si>
  <si>
    <t>Kiểm tra điều kiện của mật khẩu</t>
  </si>
  <si>
    <t xml:space="preserve"> Hiển thị thông báo "Mật khẩu phải tối thiểu 5 ký tự"</t>
  </si>
  <si>
    <t>FAIL</t>
  </si>
  <si>
    <t>5. Thiết lập mật khẩu mới (ít hơn 5 ký tự)
VD: tr12</t>
  </si>
  <si>
    <t>6. Xác nhận mật khẩu trùng khớp
VD: tr12</t>
  </si>
  <si>
    <t>QMK-4</t>
  </si>
  <si>
    <t>Xác nhận mật khẩu không trùng khớp</t>
  </si>
  <si>
    <t>Kiểm tra tính xác thực của xác nhận mật khẩu</t>
  </si>
  <si>
    <t>Hiển thị thông báo mật khẩu và xác nhận mật khẩu không trùng khớp</t>
  </si>
  <si>
    <t>5. Thiết lập mật khẩu mới (tối thiểu 5 ký tự)
VD: trang@123</t>
  </si>
  <si>
    <t>6. Xác nhận mật khẩu trùng khớp
VD: trang@</t>
  </si>
  <si>
    <t>QMK-5</t>
  </si>
  <si>
    <t>Bỏ trống trường nhập mật khẩu</t>
  </si>
  <si>
    <t>Kiểm tra người dùng không nhập mật khẩu mà muốn thiết lập mật khẩu</t>
  </si>
  <si>
    <t>Hiển thị thông báo "Vui lòng điền vào trường mật khẩu"</t>
  </si>
  <si>
    <t>5.Bỏ trống trường nhập mật khẩu</t>
  </si>
  <si>
    <t>6. Nhập mật khẩu xác nhận
VD: trang@123</t>
  </si>
  <si>
    <t>QMK-6</t>
  </si>
  <si>
    <t>Bỏ trống trường xác nhận mật khẩu</t>
  </si>
  <si>
    <t>Kiểm tra người dùng không nhập xác nhận mật khẩu mà muốn thiết lập mật khẩu</t>
  </si>
  <si>
    <t>Hiển thị thông báo "Vui lòng điền vào trường xác nhận  mật khẩu"</t>
  </si>
  <si>
    <t>5.Nhập mật khẩu (tối thiểu 5 ký tự)
VD: trang@123</t>
  </si>
  <si>
    <t>6. Bỏ trống trường xác nhận mật khẩu</t>
  </si>
  <si>
    <t>QMK-7</t>
  </si>
  <si>
    <t>Bỏ trống trường mật khẩu và xác nhận mật khẩu</t>
  </si>
  <si>
    <t>Kiểm tra người dùng không nhập mật khẩu và xác nhận mật khẩu mà muốn thiết lập mật khẩu</t>
  </si>
  <si>
    <t>Hiển thị thông báo "Vui lòng điền vào trường  mật khẩu"</t>
  </si>
  <si>
    <t>QMK-8</t>
  </si>
  <si>
    <t>Bỏ trống trường nhập email</t>
  </si>
  <si>
    <t>Kiểm tra người dùng không nhập email mà muốn thiết lập mật khẩu</t>
  </si>
  <si>
    <t xml:space="preserve">Hiển thị thông báo hãy nhập email </t>
  </si>
  <si>
    <t>2. Bỏ trống trường nhập email</t>
  </si>
  <si>
    <t>Mã</t>
  </si>
  <si>
    <t>Mục đích</t>
  </si>
  <si>
    <t>Result</t>
  </si>
  <si>
    <t>HTTT-1</t>
  </si>
  <si>
    <t>Số điện thoại hotline</t>
  </si>
  <si>
    <t>Kiểm tra chức năng liên kết từ số điện thoại đến ứng dụng gọi điện</t>
  </si>
  <si>
    <t>Giao diện hiển thị số hotline</t>
  </si>
  <si>
    <t>1. Nhấn vào số điện thoại hotline (02877770049; 0938711115).</t>
  </si>
  <si>
    <t>Điều hướng đến ứng dụng gọi điện (trên thiết bị di động).</t>
  </si>
  <si>
    <t>Pass</t>
  </si>
  <si>
    <t>HTTT-2</t>
  </si>
  <si>
    <t>Biểu tượng liên lạc Zalo và Messenger</t>
  </si>
  <si>
    <t>Kiểm tra liên kết đúng đến cửa sổ chat Zalo hoặc Messenger</t>
  </si>
  <si>
    <t>Giao diện hiển thị các biểu tượng liên lạc</t>
  </si>
  <si>
    <t>1. Nhấn vào biểu tượng Zalo và kiểm tra cửa sổ chat Zalo.</t>
  </si>
  <si>
    <t>Điều hướng đúng đến cửa sổ chat Zalo hoặc Messenger.</t>
  </si>
  <si>
    <t>2. Nhấn vào biểu tượng Messenger và kiểm tra cửa sổ chat Messenger.</t>
  </si>
  <si>
    <t>HTTT-3</t>
  </si>
  <si>
    <t>Liên kết gọi điện không thành công</t>
  </si>
  <si>
    <t>Kiểm tra khi không thể gọi điện (do lỗi kết nối, mạng yếu, v.v.)</t>
  </si>
  <si>
    <t>1. Mất kết nối mạng hoặc sử dụng số điện thoại không hợp lệ.</t>
  </si>
  <si>
    <t>Không thể kết nối đến ứng dụng gọi điện.</t>
  </si>
  <si>
    <t>2. Nhấn vào số điện thoại hotline.</t>
  </si>
  <si>
    <t>HTTT-4</t>
  </si>
  <si>
    <t>Kiểm tra liên kết Zalo khi không cài đặt ứng dụng</t>
  </si>
  <si>
    <t>Kiểm tra liên kết Zalo khi người dùng không có ứng dụng Zalo cài đặt</t>
  </si>
  <si>
    <t>Người dùng chưa cài đặt Zalo</t>
  </si>
  <si>
    <t>1. Nhấn vào biểu tượng Zalo.</t>
  </si>
  <si>
    <t>Hiển thị thông báo yêu cầu tải Zalo nếu chưa cài đặt.</t>
  </si>
  <si>
    <t>2. Kiểm tra xem có hiển thị thông báo yêu cầu cài đặt Zalo không.</t>
  </si>
  <si>
    <t>HTTT-5</t>
  </si>
  <si>
    <t>Kiểm tra liên kết Messenger khi không cài đặt ứng dụng</t>
  </si>
  <si>
    <t>Kiểm tra liên kết Messenger khi người dùng không có ứng dụng Messenger cài đặt</t>
  </si>
  <si>
    <t>Người dùng chưa cài đặt Messenger</t>
  </si>
  <si>
    <t>1. Nhấn vào biểu tượng Messenger.</t>
  </si>
  <si>
    <t>Hiển thị thông báo yêu cầu tải Messenger nếu chưa cài đặt.</t>
  </si>
  <si>
    <t>2. Kiểm tra xem có hiển thị thông báo yêu cầu cài đặt Messenger không.</t>
  </si>
  <si>
    <t>HTTT-6</t>
  </si>
  <si>
    <t>Kiểm tra liên kết Zalo và Messenger trên thiết bị di động</t>
  </si>
  <si>
    <t>Kiểm tra liên kết Zalo và Messenger hoạt động đúng trên thiết bị di động</t>
  </si>
  <si>
    <t>Giao diện hiển thị biểu tượng Zalo và Messenger</t>
  </si>
  <si>
    <t>1. Mở trang trên thiết bị di động.</t>
  </si>
  <si>
    <t>Liên kết đến đúng cửa sổ chat Zalo và Messenger, hoạt động mượt mà trên thiết bị di động.</t>
  </si>
  <si>
    <t>2. Nhấn vào biểu tượng Zalo.</t>
  </si>
  <si>
    <t>3. Kiểm tra việc mở cửa sổ chat Zalo.</t>
  </si>
  <si>
    <t>4. Nhấn vào biểu tượng Messenger và kiểm tra cửa sổ chat Messenger.</t>
  </si>
  <si>
    <t>HTTT-7</t>
  </si>
  <si>
    <t>Kiểm tra gọi điện từ số điện thoại có mã quốc gia</t>
  </si>
  <si>
    <t>Kiểm tra khả năng gọi điện với số điện thoại có mã quốc gia (ví dụ: +84)</t>
  </si>
  <si>
    <t>Giao diện hiển thị số điện thoại có mã quốc gia</t>
  </si>
  <si>
    <t>1. Nhấn vào số điện thoại có mã quốc gia (ví dụ: +84817770049).</t>
  </si>
  <si>
    <t>Điều hướng đến ứng dụng gọi điện và hiển thị đúng số điện thoại với mã quốc gia.</t>
  </si>
  <si>
    <t>TK-1</t>
  </si>
  <si>
    <t>Tìm kiếm sản phẩm hợp lệ</t>
  </si>
  <si>
    <t>Người dùng nhập tên sản phẩm hợp lệ vào ô tìm kiếm</t>
  </si>
  <si>
    <t>Website đang hoạt động</t>
  </si>
  <si>
    <t>1. Nhập tên sản phẩm (ví dụ: "Lego") vào ô tìm kiếm</t>
  </si>
  <si>
    <t>Hiển thị danh sách sản phẩm khớp với từ khóa "Lego"</t>
  </si>
  <si>
    <t>2. Nhấn biểu tượng kính lúp hoặc Enter</t>
  </si>
  <si>
    <t>TK-2</t>
  </si>
  <si>
    <t>Tìm kiếm sản phẩm không tồn tại</t>
  </si>
  <si>
    <t>Người dùng nhập tên sản phẩm không tồn tại vào ô tìm kiếm</t>
  </si>
  <si>
    <t>1. Nhập tên sản phẩm (ví dụ: "XYZ123") vào ô tìm kiếm</t>
  </si>
  <si>
    <t>Hiển thị thông báo "Không có sản phẩm nào"</t>
  </si>
  <si>
    <t>TK-3</t>
  </si>
  <si>
    <t>Tìm kiếm rỗng</t>
  </si>
  <si>
    <t>Người dùng không nhập bất kỳ từ khóa nào vào ô tìm kiếm</t>
  </si>
  <si>
    <t>1. Để trống ô tìm kiếm</t>
  </si>
  <si>
    <t>Hiển thị danh sách sản phẩm phổ biến hoặc thông báo "Vui lòng nhập từ khóa tìm kiếm"</t>
  </si>
  <si>
    <t>Hiển thị "Kết quả tìm kiếm cho "*"."</t>
  </si>
  <si>
    <t>Fail</t>
  </si>
  <si>
    <t>TK-4</t>
  </si>
  <si>
    <t>Tìm kiếm với ký tự đặc biệt</t>
  </si>
  <si>
    <t>Người dùng nhập ký tự đặc biệt vào ô tìm kiếm</t>
  </si>
  <si>
    <t>1. Nhập ký tự đặc biệt (ví dụ: "!@#$%") vào ô tìm kiếm</t>
  </si>
  <si>
    <t xml:space="preserve">Hiển thị thông báo "Không có sản phẩm nào" </t>
  </si>
  <si>
    <t>TK-5</t>
  </si>
  <si>
    <t>Tìm kiếm với khoảng trắng</t>
  </si>
  <si>
    <t>Người dùng nhập khoảng trắng vào ô tìm kiếm</t>
  </si>
  <si>
    <t>1. Nhập khoảng trắng vào ô tìm kiếm</t>
  </si>
  <si>
    <t>Hiển thị thông báo "Không tìm thấy nội dung bạn yêu cầu"</t>
  </si>
  <si>
    <t>TK-6</t>
  </si>
  <si>
    <t>Tìm kiếm không phân biệt hoa thường</t>
  </si>
  <si>
    <t>Người dùng nhập từ khóa với chữ hoa/thường</t>
  </si>
  <si>
    <t>1. Nhập từ khóa "LEGO" hoặc "lego" vào ô tìm kiếm</t>
  </si>
  <si>
    <t>Hiển thị kết quả sản phẩm giống nhau, không phân biệt chữ hoa/thường</t>
  </si>
  <si>
    <t>TK-7</t>
  </si>
  <si>
    <t>Tìm kiếm với từ khóa quá dài</t>
  </si>
  <si>
    <t>Người dùng nhập một từ khóa quá dài (hơn 255 ký tự)</t>
  </si>
  <si>
    <t>1. Nhập từ khóa dài hơn 255 ký tự vào ô tìm kiếm</t>
  </si>
  <si>
    <t>Hiển thị thông báo lỗi hoặc giới hạn số ký tự đầu vào trong ô tìm kiếm</t>
  </si>
  <si>
    <t>TK-8</t>
  </si>
  <si>
    <t>Tìm kiếm sản phẩm với từ khóa ngắn</t>
  </si>
  <si>
    <t>Người dùng nhập từ khóa có độ dài 1 ký tự</t>
  </si>
  <si>
    <t>1. Nhập từ khóa có 1 ký tự (ví dụ: "A") vào ô tìm kiếm</t>
  </si>
  <si>
    <t>TK-9</t>
  </si>
  <si>
    <t>Tìm kiếm bằng ngôn ngữ khác</t>
  </si>
  <si>
    <t>Người dùng nhập từ khóa bằng ngôn ngữ khác</t>
  </si>
  <si>
    <t>1. Nhập từ khóa bằng ngôn ngữ khác (ví dụ: tiếng Anh) vào ô tìm kiếm</t>
  </si>
  <si>
    <t>Hiển thị kết quả liên quan nếu hệ thống hỗ trợ ngôn ngữ hoặc thông báo không tìm thấy sản phẩm</t>
  </si>
  <si>
    <t>2. Nhấn Enter</t>
  </si>
  <si>
    <t>TK-10</t>
  </si>
  <si>
    <t>Tìm kiếm từ khóa chứa số</t>
  </si>
  <si>
    <t>Người dùng nhập từ khóa chứa số (ví dụ: "Lego 1234")</t>
  </si>
  <si>
    <t>1. Nhập từ khóa có chứa số vào ô tìm kiếm</t>
  </si>
  <si>
    <t>TK-11</t>
  </si>
  <si>
    <t>Tìm kiếm khi không có kết nối mạng</t>
  </si>
  <si>
    <t>Người dùng tìm kiếm khi không có kết nối Internet</t>
  </si>
  <si>
    <t>Mất kết nối Internet</t>
  </si>
  <si>
    <t>1. Ngắt kết nối Internet</t>
  </si>
  <si>
    <t>Hiển thị thông báo lỗi "Không có kết nối mạng. Vui lòng kiểm tra lại kết nối"</t>
  </si>
  <si>
    <t>2. Nhập từ khóa vào ô tìm kiếm</t>
  </si>
  <si>
    <t>3. Nhấn biểu tượng kính lúp hoặc Enter</t>
  </si>
  <si>
    <t>GH-1</t>
  </si>
  <si>
    <t>Truy cập giỏ hàng</t>
  </si>
  <si>
    <t>Kiểm tra thông báo khi giỏ hàng chưa có sản phẩm</t>
  </si>
  <si>
    <t>Chưa có sản phẩm nào được thêm vào giỏ hàng</t>
  </si>
  <si>
    <t>1. Nhấn vào biểu tượng giỏ hàng.</t>
  </si>
  <si>
    <t>Hiển thị thông báo "Giỏ hàng của bạn đang trống".</t>
  </si>
  <si>
    <t>GH-2</t>
  </si>
  <si>
    <t>Thêm sản phẩm vào giỏ hàng</t>
  </si>
  <si>
    <t>Kiểm tra chức năng thêm sản phẩm vào giỏ hàng</t>
  </si>
  <si>
    <t>Sản phẩm hiển thị trên giao diện danh mục/chi tiết</t>
  </si>
  <si>
    <t>1. Nhấn nút "Thêm vào giỏ hàng" trên trang danh mục hoặc chi tiết sản phẩm.</t>
  </si>
  <si>
    <t>Sản phẩm được thêm vào giỏ hàng, số lượng sản phẩm hiển thị chính xác.</t>
  </si>
  <si>
    <t>GH-3</t>
  </si>
  <si>
    <t>Xóa sản phẩm khỏi giỏ hàng</t>
  </si>
  <si>
    <t>Kiểm tra chức năng xóa sản phẩm khỏi giỏ hàng</t>
  </si>
  <si>
    <t>Giỏ hàng có ít nhất một sản phẩm</t>
  </si>
  <si>
    <t>1. Nhấn vào biểu tượng "x" bên cạnh sản phẩm trong giỏ hàng.</t>
  </si>
  <si>
    <t>Sản phẩm được xóa khỏi giỏ hàng, số lượng sản phẩm được cập nhật.</t>
  </si>
  <si>
    <t>GH-4</t>
  </si>
  <si>
    <t>Cập nhật số lượng sản phẩm</t>
  </si>
  <si>
    <t>Kiểm tra cập nhật số lượng sản phẩm và giá tiền trong giỏ</t>
  </si>
  <si>
    <t>1. Thay đổi số lượng sản phẩm trong giỏ hàng.</t>
  </si>
  <si>
    <t>Số lượng và giá tiền được cập nhật đúng theo số lượng sản phẩm.</t>
  </si>
  <si>
    <t>2. Quan sát cập nhật giá tiền.</t>
  </si>
  <si>
    <t>GH-5</t>
  </si>
  <si>
    <t>Điều hướng đến thanh toán</t>
  </si>
  <si>
    <t>Kiểm tra chức năng điều hướng đến trang thanh toán</t>
  </si>
  <si>
    <t>1. Nhấn nút "Thanh toán" trong giao diện giỏ hàng.</t>
  </si>
  <si>
    <t>Điều hướng đến đúng trang thanh toán.</t>
  </si>
  <si>
    <t>GH-6</t>
  </si>
  <si>
    <t>Kiểm tra thông tin sản phẩm trong giỏ</t>
  </si>
  <si>
    <t>Kiểm tra thông tin sản phẩm hiển thị đúng trong giỏ hàng</t>
  </si>
  <si>
    <t>1. Mở giỏ hàng.</t>
  </si>
  <si>
    <t>Thông tin sản phẩm hiển thị đúng, không bị lỗi hoặc sai sót.</t>
  </si>
  <si>
    <t>2. Kiểm tra thông tin sản phẩm (tên, hình ảnh, giá, số lượng).</t>
  </si>
  <si>
    <t>GH-7</t>
  </si>
  <si>
    <t>Giỏ hàng trống</t>
  </si>
  <si>
    <t>Kiểm tra giao diện và thông báo khi giỏ hàng không có sản phẩm</t>
  </si>
  <si>
    <t>Phạm Thị Thu Trang</t>
  </si>
  <si>
    <t>DH-1</t>
  </si>
  <si>
    <t>Nhập đúng thông tin đặt hàng giao tận nơi, thanh toán khi nhận hàng (đã đăng nhập tài khoản)</t>
  </si>
  <si>
    <t>Kiểm tra chức năng đặt hàng giao tận nơi, thanh toán khi nhận hàng khi đã đăng nhập tài khoản</t>
  </si>
  <si>
    <t>Người dùng đã đăng nhập tài khoản
Trang đặt hàng hiển thị, người dùng chưa nhập thông tin</t>
  </si>
  <si>
    <t>1. Mở trang đặt hàng.</t>
  </si>
  <si>
    <t>Thông tin được lưu lại và chuyển sang bước tiếp theo</t>
  </si>
  <si>
    <t>2. Nhập thông tin địa chỉ, tên, số điện thoại
VD: 
Địa chỉ: Mỹ Hào, Hưng Yên
Tên: Trang
SĐT: 0359695488</t>
  </si>
  <si>
    <t>3. Chọn giao tận nơi 
VD: 
Địa chỉ: Đội 5, thôn Đào Đặng
Tỉnh/ thành: Hưng Yên
Quận/ huyện: Thành phố Hưng Yên
Phường/xã: Trung Nghĩa
Thành phố: Hưng Yên
Mã bưu chính: 10000</t>
  </si>
  <si>
    <t>4. Chọn phương thức thanh toán
VD: Thanh toán khi giao hàng(COD)</t>
  </si>
  <si>
    <t>5. Chọn mã giảm giá 
VD: Giảm ship 50%</t>
  </si>
  <si>
    <t>6. Bấm "Hoàn tất đơn hàng".</t>
  </si>
  <si>
    <t>DH-2</t>
  </si>
  <si>
    <t>Kiểm tra nhập thông tin đặt hàng giao tận nơi, thanh toán online (đã đăng nhập tài khoản)</t>
  </si>
  <si>
    <t>Kiểm tra chức năng đặt hàng giao tận nơi, thanh toán online khi đã đăng nhập tài khoản</t>
  </si>
  <si>
    <t>4. Chọn phương thức thanh toán
VD: Chuyển khoản qua ngân hàng</t>
  </si>
  <si>
    <t>6. Thanh toán đơn hàng</t>
  </si>
  <si>
    <t>7. Bấm "Hoàn tất đơn hàng".</t>
  </si>
  <si>
    <t>DH-3</t>
  </si>
  <si>
    <t>Nhập đúng  thông tin đặt hàng nhận tại cửa hàng, thanh toán khi nhận hàng (đã đăng nhập tài khoản)</t>
  </si>
  <si>
    <t>Kiểm tra chức năng đặt hàng nhận hàng tại cửa hàng, thanh toán khi nhận hàng khi đã đăng nhập tài khoản</t>
  </si>
  <si>
    <t>3. Chọn nhận tại cửa hàng
VD: 
Chọn Tỉnh/thành: Hồ Chí Minh
Quận/ huyện: Quận Phú Nhuận
Phường/ xã: Phường 07</t>
  </si>
  <si>
    <t>5. Bấm "Hoàn tất đơn hàng".</t>
  </si>
  <si>
    <t>DH-4</t>
  </si>
  <si>
    <t>Nhập đúng thông tin đặt hàng nhận tại cửa hàng, thanh toán online (đã đăng nhập tài khoản)</t>
  </si>
  <si>
    <t>Kiểm tra chức năng đặt hàng nhận hàng tại cửa hàng, thanh toán online khi đã đăng nhập tài khoản</t>
  </si>
  <si>
    <t>5. Thanh toán đơn hàng</t>
  </si>
  <si>
    <t>DH-5</t>
  </si>
  <si>
    <t>Nhập đúng thông tin đặt hàng giao tận nơi, thanh toán khi nhận hàng (chưa đăng nhập tài khoản)</t>
  </si>
  <si>
    <t>Kiểm tra chức năng đặt hàng giao hàng tận nơi, thanh toán khi nhận hàng nhưng không đăng nhập</t>
  </si>
  <si>
    <t>Người dùng chưa đăng nhập tài khoản
Trang đặt hàng hiển thị, người dùng chưa nhập thông tin</t>
  </si>
  <si>
    <t>2. Nhập thông tin Họ và tên, email, số điện thoại
VD:
Họ và tên: Phạm Trang
Email: trang@gmail.com
SĐT: 0359695488</t>
  </si>
  <si>
    <t>DH-6</t>
  </si>
  <si>
    <t>Nhập đúng thông tin đặt hàng giao tận nơi, thanh toán online (chưa đăng nhập tài khoản)</t>
  </si>
  <si>
    <t>Kiểm tra chức năng đặt hàng giao hàng tận nơi, thanh toán online nhưng không đăng nhập</t>
  </si>
  <si>
    <t>DH-7</t>
  </si>
  <si>
    <t>Nhập đúng thông tin đặt hàng nhận tại cửa hàng, thanh toán khi nhận hàng (chưa đăng nhập tài khoản)</t>
  </si>
  <si>
    <t>Kiểm tra chức năng đặt hàng nhận tại cửa hàng, thanh toán khi nhận hàng nhưng không đăng nhập</t>
  </si>
  <si>
    <t>DH-8</t>
  </si>
  <si>
    <t>Nhập đúng thông tin đặt hàng nhận tại cửa hàng, thanh toán online (chưađăng nhập tài khoản)</t>
  </si>
  <si>
    <t>Kiểm tra chức năng đặt hàng nhận tại cửa hàng, thanh toán online nhưng không đăng nhập</t>
  </si>
  <si>
    <t>DH-9</t>
  </si>
  <si>
    <t>Nhập sai số điện thoại đặt hàng giao tận nơi (đã đăng nhập tài khoản)</t>
  </si>
  <si>
    <t>Kiểm tra chức năng đặt hàng khi nhập sai số điện thoại nhận hàng khi giao hàng tận nơi</t>
  </si>
  <si>
    <t>Thông báo số điện thoại không hợp lệ</t>
  </si>
  <si>
    <t>2. Nhập thông tin địa chỉ, tên, số điện thoại
VD: 
Địa chỉ: Mỹ Hào, Hưng Yên
Tên: Trang
SĐT: 03596954889 ( 11 chữ số)</t>
  </si>
  <si>
    <t>DH-10</t>
  </si>
  <si>
    <t>Bỏ trống số điện thoại đặt hàng giao tận nơi (đã đăng nhập tài khoản)</t>
  </si>
  <si>
    <t>Kiểm tra chức năng đặt hàng khi bỏ trống trường số điện thoại</t>
  </si>
  <si>
    <t>Thông báo hãy điền số điện thoại nhận hàng</t>
  </si>
  <si>
    <t xml:space="preserve">2. Nhập thông tin địa chỉ, tên, số điện thoại
VD: 
Địa chỉ: Mỹ Hào, Hưng Yên
Tên: Trang
SĐT: </t>
  </si>
  <si>
    <t>DH-11</t>
  </si>
  <si>
    <t>Nhập sai email đặt hàng giao tận nơi (chưa đăng nhập tài khoản)</t>
  </si>
  <si>
    <t xml:space="preserve">Kiểm tra chức năng đặt hàng khi sai email </t>
  </si>
  <si>
    <t>Thông báo email không đúng định dạng</t>
  </si>
  <si>
    <t>2. Nhập thông tin Họ và tên, email, số điện thoại
VD:
Họ và tên: Phạm Trang
Email: trang@
SĐT: 0359695488</t>
  </si>
  <si>
    <t>DH-12</t>
  </si>
  <si>
    <t>Nhập sai số điện thoại đặt hàng giao tận nơi (chưa đăng nhập tài khoản)</t>
  </si>
  <si>
    <t>Kiểm tra chức năng đặt hàng khi sai số điện thoại</t>
  </si>
  <si>
    <t>2. Nhập thông tin Họ và tên, email, số điện thoại
VD:
Họ và tên: Phạm Trang
Email: trang@gmail.com
SĐT: 03596954888</t>
  </si>
  <si>
    <t>DH-13</t>
  </si>
  <si>
    <t>Bỏ trống email hoặc số điện thoại hoặc cả 2 trường đặt hàng giao tận nơi (chưa đăng nhập tài khoản)</t>
  </si>
  <si>
    <t xml:space="preserve">Kiểm tra chức năng đặt hàng khi bỏ trống email hoặc số điện thoại </t>
  </si>
  <si>
    <t>Thông báo vui lòng điền đầy đủ thông tin</t>
  </si>
  <si>
    <t xml:space="preserve">2. Nhập thông tin Họ và tên, email, số điện thoại
VD:
Họ và tên: Phạm Trang
Email: 
SĐT: </t>
  </si>
  <si>
    <t>DH-14</t>
  </si>
  <si>
    <t>Bỏ trống địa chỉ nhận hàng (đã đăng nhập)</t>
  </si>
  <si>
    <t>Kiểm tra chức năng đặt hàng khi bỏ trống địa chỉ nhận hàng</t>
  </si>
  <si>
    <t>Thông báo vui lòng điền địa chỉ nhận hàng</t>
  </si>
  <si>
    <t>3. Chọn giao tận nơi 
VD: 
Địa chỉ: 
Tỉnh/ thành: 
Quận/ huyện: 
Phường/xã: 
Thành phố: 
Mã bưu chính: 10000</t>
  </si>
  <si>
    <t>DH-15</t>
  </si>
  <si>
    <t>Bỏ trống địa chỉ nhận hàng (chưa đăng nhập)</t>
  </si>
  <si>
    <t>3. Chọn giao tận nơi 
VD: 
Địa chỉ: 
Tỉnh/ thành: 
Quận/ huyện: 
Phường/xã: 
Thành phố:
Mã bưu chính: 10000</t>
  </si>
  <si>
    <t>DH-16</t>
  </si>
  <si>
    <t>Bỏ trống mã bưu chính</t>
  </si>
  <si>
    <t>Kiểm tra chức năng đặt hàng khi bỏ trống mã bưu chính</t>
  </si>
  <si>
    <t>Người dùng đã đăng nhập tài khoản hoặc chưa đăng nhập tài khoản
Trang đặt hàng hiển thị, người dùng chưa nhập thông tin</t>
  </si>
  <si>
    <t>Thông báo vui lòng điền mã bưu chính</t>
  </si>
  <si>
    <t>2. Nhập thông tin Họ và tên, email, số điện thoại
VD:
Họ và tên: Phạm Trang
Email: trang@gmail.com
SĐT: 0359695488
hoặc
Nhập thông tin địa chỉ, tên, số điện thoại
VD:
Địa chỉ: Mỹ Hào, Hưng Yên
Tên: Thu Trang
SĐT: 0359695488</t>
  </si>
  <si>
    <t xml:space="preserve">3. Chọn giao tận nơi 
VD: 
Địa chỉ: Đội 5, thôn Đào Đặng
Tỉnh/ thành: Hưng Yên
Quận/ huyện: Thành phố Hưng Yên
Phường/xã: Trung Nghĩa
Thành phố: Hưng Yên
Mã bưu chính: </t>
  </si>
  <si>
    <t>DH-17</t>
  </si>
  <si>
    <t>Bỏ trống mã giảm giá</t>
  </si>
  <si>
    <t>Kiểm tra chức năng đặt hàng khi bỏ trống mã giảm giá</t>
  </si>
  <si>
    <t>2. Nhập thông tin địa chỉ, tên, số điện thoại
VD:
Địa chỉ: Mỹ Hào, Hưng Yên
Tên: Thu Trang
SĐT: 0359695488</t>
  </si>
  <si>
    <t>CN-1</t>
  </si>
  <si>
    <t>Cập nhật thông tin cá nhân</t>
  </si>
  <si>
    <t>Kiểm tra chức năng cập nhật thông tin tài khoản</t>
  </si>
  <si>
    <t>Người dùng đã đăng nhập thành công tài khoản vào hệ thống.
Trang thông tin cá nhân hiển thị, người dùng yêu cầu cập nhật thông tin cá nhân</t>
  </si>
  <si>
    <t>1. Mở trang thông tin cá nhân</t>
  </si>
  <si>
    <t>Thông tin được lưu lại và hiển thị ở trang thông tin tài khoản</t>
  </si>
  <si>
    <t>2. Yêu cầu cập nhật thông tin cá nhân</t>
  </si>
  <si>
    <t>3. Nhấn nút sửa</t>
  </si>
  <si>
    <t>4. Cập nhật thông tin cá nhân
VD: 
Họ: Phạm
Tên: Trang
Công ty: ABC
Địa chỉ 1: Nguyễn Xá, Mỹ Hào, Hưng Yên
Địa chỉ 2: Trung Nghĩa, TP Hưng Yên, Hưng Yên
Quốc gia: Việt Nam
Tỉnh: Hưng Yên
SĐT: 0359695488</t>
  </si>
  <si>
    <t>5. Đặt làm địa chỉ mặc định</t>
  </si>
  <si>
    <t>6. Bấm "Cập nhật"</t>
  </si>
  <si>
    <t>CN-2</t>
  </si>
  <si>
    <t>Cập nhật thông tin cá nhân nhưng bỏ trống trường Họ</t>
  </si>
  <si>
    <t>Kiểm tra chức năng cập nhật thông tin tài khoản khi bỏ trống trường Họ</t>
  </si>
  <si>
    <t>Hiển thị thông báo hãy điền trường Họ</t>
  </si>
  <si>
    <t xml:space="preserve">Thông tin được lưu lại </t>
  </si>
  <si>
    <t>4. Cập nhật thông tin cá nhân
VD: 
Họ: 
Tên: Trang
Công ty: ABC
Địa chỉ 1: Nguyễn Xá, Mỹ Hào, Hưng Yên
Địa chỉ 2: Trung Nghĩa, TP Hưng Yên, Hưng Yên
Quốc gia: Việt Nam
Tỉnh: Hưng Yên
SĐT: 0359695488</t>
  </si>
  <si>
    <t>CN-3</t>
  </si>
  <si>
    <t>Cập nhật thông tin cá nhân nhưng bỏ trống trường Tên</t>
  </si>
  <si>
    <t>Kiểm tra chức năng cập nhật thông tin tài khoản khi bỏ trống trường Tên</t>
  </si>
  <si>
    <t>Hiển thị thông báo hãy điền trường Tên</t>
  </si>
  <si>
    <t>4. Cập nhật thông tin cá nhân
VD: 
Họ: Phạm
Tên: 
Công ty: ABC
Địa chỉ 1: Nguyễn Xá, Mỹ Hào, Hưng Yên
Địa chỉ 2: Trung Nghĩa, TP Hưng Yên, Hưng Yên
Quốc gia: Việt Nam
Tỉnh: Hưng Yên
SĐT: 0359695488</t>
  </si>
  <si>
    <t>CN-4</t>
  </si>
  <si>
    <t>Cập nhật thông tin cá nhân nhưng bỏ trống trường Công ty</t>
  </si>
  <si>
    <t>Kiểm tra chức năng cập nhật thông tin tài khoản khi bỏ trống trường Công ty</t>
  </si>
  <si>
    <t>4. Cập nhật thông tin cá nhân
VD: 
Họ: Phạm
Tên: Trang
Công ty: 
Địa chỉ 1: Nguyễn Xá, Mỹ Hào, Hưng Yên
Địa chỉ 2: Trung Nghĩa, TP Hưng Yên, Hưng Yên
Quốc gia: Việt Nam
Tỉnh: Hưng Yên
SĐT: 0359695488</t>
  </si>
  <si>
    <t>CN-5</t>
  </si>
  <si>
    <t>Cập nhật thông tin cá nhân nhưng bỏ trống trường Địa chỉ 1</t>
  </si>
  <si>
    <t>Kiểm tra chức năng cập nhật thông tin tài khoản khi bỏ trống trường Địa chỉ 1</t>
  </si>
  <si>
    <t>4. Cập nhật thông tin cá nhân
VD: 
Họ: Phạm
Tên: Trang
Công ty: ABC
Địa chỉ 1: 
Địa chỉ 2: Trung Nghĩa, TP Hưng Yên, Hưng Yên
Quốc gia: Việt Nam
Tỉnh: Hưng Yên
SĐT: 0359695488</t>
  </si>
  <si>
    <t>CN-6</t>
  </si>
  <si>
    <t>Cập nhật thông tin cá nhân nhưng bỏ trống trường Địa chỉ 2</t>
  </si>
  <si>
    <t>Kiểm tra chức năng cập nhật thông tin tài khoản khi bỏ trống trường Địa chỉ 2</t>
  </si>
  <si>
    <t>4. Cập nhật thông tin cá nhân
VD: 
Họ: Phạm
Tên: Trang
Công ty: ABC
Địa chỉ 1: Nguyễn Xá, Mỹ Hào, Hưng Yên
Địa chỉ 2: 
Quốc gia: Việt Nam
Tỉnh: Hưng Yên
SĐT: 0359695488</t>
  </si>
  <si>
    <t>CN-7</t>
  </si>
  <si>
    <t>Cập nhật thông tin cá nhân nhưng bỏ trống 2 trường Địa chỉ</t>
  </si>
  <si>
    <t>Kiểm tra chức năng cập nhật thông tin tài khoản khi bỏ trống 2 trường Địa chỉ</t>
  </si>
  <si>
    <t>Hiển thị thông báo không được bỏ trống địa chỉ</t>
  </si>
  <si>
    <t>Thông tin được lưu lại</t>
  </si>
  <si>
    <t>4. Cập nhật thông tin cá nhân
VD: 
Họ: Phạm
Tên: Trang
Công ty: ABC
Địa chỉ 1: 
Địa chỉ 2: 
Quốc gia: Việt Nam
Tỉnh: Hưng Yên
SĐT: 0359695488</t>
  </si>
  <si>
    <t>CN-8</t>
  </si>
  <si>
    <t>Cập nhật thông tin cá nhân nhưng bỏ trống trường Số điện thoại</t>
  </si>
  <si>
    <t>Kiểm tra chức năng cập nhật thông tin tài khoản khi bỏ trống trường Số điện thoại</t>
  </si>
  <si>
    <t>Hiển thị thông báo không được bỏ trống trường số điện thoại</t>
  </si>
  <si>
    <t xml:space="preserve">4. Cập nhật thông tin cá nhân
VD: 
Họ: Phạm
Tên: Trang
Công ty: ABC
Địa chỉ 1: Nguyễn Xá, Mỹ Hào, Hưng Yên
Địa chỉ 2: Trung Nghĩa, TP Hưng Yên, Hưng Yên
Quốc gia: Việt Nam
Tỉnh: Hưng Yên
SĐT: </t>
  </si>
  <si>
    <t>CN-9</t>
  </si>
  <si>
    <t>Cập nhật thông tin cá nhân nhưng bỏ trống tất cả các trường thông tin</t>
  </si>
  <si>
    <t>Kiểm tra chức năng cập nhật thông tin tài khoản khi bỏ trống tất cả các trường thông tin</t>
  </si>
  <si>
    <t>Hiển thị thông báo không được bỏ trống thông tin</t>
  </si>
  <si>
    <t xml:space="preserve">4. Cập nhật thông tin cá nhân
VD: 
Họ: 
Tên: 
Công ty: 
Địa chỉ 1:
Địa chỉ 2: 
Quốc gia: Việt Nam
Tỉnh: Hưng Yên
SĐT: </t>
  </si>
  <si>
    <t>CN-10</t>
  </si>
  <si>
    <t>Cập nhật thông tin cá nhân nhưng số điện thoại không hợp lệ</t>
  </si>
  <si>
    <t>Kiểm tra chức năng cập nhật thông tin tài khoản khi số điện thoại không hợp lệ</t>
  </si>
  <si>
    <t>Hiển thị thông báo số điện thoại không hợp lệ</t>
  </si>
  <si>
    <t>4. Cập nhật thông tin cá nhân
VD: 
Họ: Phạm
Tên: Trang
Công ty: ABC
Địa chỉ 1: Nguyễn Xá, Mỹ Hào, Hưng Yên
Địa chỉ 2: Trung Nghĩa, TP Hưng Yên, Hưng Yên
Quốc gia: Việt Nam
Tỉnh: Hưng Yên
SĐT: 03596954889 (11 số)</t>
  </si>
  <si>
    <t>CN-11</t>
  </si>
  <si>
    <t>Thêm địa chỉ mới và đặt làm địa chỉ mặc định</t>
  </si>
  <si>
    <t>Kiểm tra chức năng thêm địa chỉ mới, đặt địa chỉ đó làm địa chỉ mặc định</t>
  </si>
  <si>
    <t>Người dùng đã đăng nhập thành công tài khoản vào hệ thống.
Trang thông tin cá nhân hiển thị, người dùng yêu cầu thêm địa chỉ mới</t>
  </si>
  <si>
    <t>Hiển thị thông tin địa chỉ mới và lưu ở thông tin cá nhân</t>
  </si>
  <si>
    <t>2. Yêu cầu xem danh sách địa chỉ</t>
  </si>
  <si>
    <t>3. Nhấn nút "Nhập địa chỉ mới"</t>
  </si>
  <si>
    <t>4. Nhập địa chỉ mới
VD: 
Họ: Trần
Tên: Huế
Công ty: BCD
Địa chỉ 1: Lạc Đạo, Văn Lâm, Hưng Yên
Địa chỉ 2: Nhân Hòa, Mỹ Hào, Hưng Yên
Quốc gia: Việt Nam
Tỉnh: Hưng Yên
SĐT: 0359695488</t>
  </si>
  <si>
    <t>CN-12</t>
  </si>
  <si>
    <t>Thêm địa chỉ mới và không đặt làm địa chỉ mặc định</t>
  </si>
  <si>
    <t xml:space="preserve">Kiểm tra chức năng thêm địa chỉ mới </t>
  </si>
  <si>
    <t>Hiển thị thông tin địa chỉ mới ở danh sách địa chỉ</t>
  </si>
  <si>
    <t>5. Bấm "Cập nhật"</t>
  </si>
  <si>
    <t>CN-13</t>
  </si>
  <si>
    <t>Thêm địa chỉ mới nhưng bỏ trống trường thông tin bất kỳ</t>
  </si>
  <si>
    <t>Kiểm tra chức năng thêm địa chỉ mới nhưng không điền thông tin</t>
  </si>
  <si>
    <t>Hiển thị thông báo hãy điền đầy đủ thông tin</t>
  </si>
  <si>
    <t xml:space="preserve">4. Nhập địa chỉ mới
VD: 
Họ: 
Tên: 
Công ty: 
Địa chỉ 1:
Địa chỉ 2:
Quốc gia: 
Tỉnh: 
SĐT: </t>
  </si>
  <si>
    <t>CN-14</t>
  </si>
  <si>
    <t>Thêm địa chỉ mới nhưng bỏ trống trường Họ</t>
  </si>
  <si>
    <t>Kiểm tra chức năng thêm địa chỉ khi bỏ trống trường Họ</t>
  </si>
  <si>
    <t>4. Nhấn nút sửa</t>
  </si>
  <si>
    <t>5. Nhập địa chỉ mới
VD: 
Họ: 
Tên: Trang
Công ty: ABC
Địa chỉ 1: Nguyễn Xá, Mỹ Hào, Hưng Yên
Địa chỉ 2: Trung Nghĩa, TP Hưng Yên, Hưng Yên
Quốc gia: Việt Nam
Tỉnh: Hưng Yên
SĐT: 0359695488</t>
  </si>
  <si>
    <t>6. Đặt làm địa chỉ mặc định</t>
  </si>
  <si>
    <t>7. Bấm "Cập nhật"</t>
  </si>
  <si>
    <t>CN-15</t>
  </si>
  <si>
    <t>Thêm địa chỉ mới nhưng bỏ trống trường Tên</t>
  </si>
  <si>
    <t>Kiểm tra chức năng thêm địa chỉ mới khi bỏ trống trường Tên</t>
  </si>
  <si>
    <t>5. Nhập địa chỉ mới
VD: 
Họ: Phạm
Tên: 
Công ty: ABC
Địa chỉ 1: Nguyễn Xá, Mỹ Hào, Hưng Yên
Địa chỉ 2: Trung Nghĩa, TP Hưng Yên, Hưng Yên
Quốc gia: Việt Nam
Tỉnh: Hưng Yên
SĐT: 0359695488</t>
  </si>
  <si>
    <t>CN-16</t>
  </si>
  <si>
    <t>Thêm địa chỉ mới nhưng bỏ trống trường Công ty</t>
  </si>
  <si>
    <t>Kiểm tra chức năng thêm địa chỉ mới khi bỏ trống trường Công ty</t>
  </si>
  <si>
    <t>5. Nhập địa chỉ mới
VD: 
Họ: Phạm
Tên: Trang
Công ty: 
Địa chỉ 1: Nguyễn Xá, Mỹ Hào, Hưng Yên
Địa chỉ 2: Trung Nghĩa, TP Hưng Yên, Hưng Yên
Quốc gia: Việt Nam
Tỉnh: Hưng Yên
SĐT: 0359695488</t>
  </si>
  <si>
    <t>CN-17</t>
  </si>
  <si>
    <t>Thêm địa chỉ mới nhưng bỏ trống trường Địa chỉ 1</t>
  </si>
  <si>
    <t>Kiểm tra chức năng thêm địa chỉ mới khi bỏ trống trường Địa chỉ 1</t>
  </si>
  <si>
    <t>5. Nhập địa chỉ mới
VD: 
Họ: Phạm
Tên: Trang
Công ty: ABC
Địa chỉ 1: 
Địa chỉ 2: Trung Nghĩa, TP Hưng Yên, Hưng Yên
Quốc gia: Việt Nam
Tỉnh: Hưng Yên
SĐT: 0359695488</t>
  </si>
  <si>
    <t>CN-18</t>
  </si>
  <si>
    <t>Thêm địa chỉ mới nhưng bỏ trống trường Địa chỉ 2</t>
  </si>
  <si>
    <t>Kiểm tra chức năng thêm địa chỉ mới khi bỏ trống trường Địa chỉ 2</t>
  </si>
  <si>
    <t>5. Nhập địa chỉ mới
VD: 
Họ: Phạm
Tên: Trang
Công ty: ABC
Địa chỉ 1: Nguyễn Xá, Mỹ Hào, Hưng Yên
Địa chỉ 2: 
Quốc gia: Việt Nam
Tỉnh: Hưng Yên
SĐT: 0359695488</t>
  </si>
  <si>
    <t>CN-19</t>
  </si>
  <si>
    <t>Thêm địa chỉ mới nhưng bỏ trống 2 trường Địa chỉ</t>
  </si>
  <si>
    <t>Kiểm tra chức năng thêm địa chỉ mới khi bỏ trống 2 trường Địa chỉ</t>
  </si>
  <si>
    <t>5. Nhập địa chỉ mới
VD: 
Họ: Phạm
Tên: Trang
Công ty: ABC
Địa chỉ 1: 
Địa chỉ 2: 
Quốc gia: Việt Nam
Tỉnh: Hưng Yên
SĐT: 0359695488</t>
  </si>
  <si>
    <t>CN-20</t>
  </si>
  <si>
    <t>Thêm địa chỉ mới nhưng bỏ trống trường Số điện thoại</t>
  </si>
  <si>
    <t>Kiểm tra chức năng thêm địa chỉ mới khi bỏ trống trường Số điện thoại</t>
  </si>
  <si>
    <t xml:space="preserve">5. Nhập địa chỉ mới
VD: 
Họ: Phạm
Tên: Trang
Công ty: ABC
Địa chỉ 1: Nguyễn Xá, Mỹ Hào, Hưng Yên
Địa chỉ 2: Trung Nghĩa, TP Hưng Yên, Hưng Yên
Quốc gia: Việt Nam
Tỉnh: Hưng Yên
SĐT: </t>
  </si>
  <si>
    <t>CN-21</t>
  </si>
  <si>
    <t>Thêm địa chỉ mới nhưng số điện thoại không hợp lệ</t>
  </si>
  <si>
    <t>Kiểm tra chức năng thêm địa chỉ mới khi số điện thoại không hợp lệ</t>
  </si>
  <si>
    <t>5. Nhập địa chỉ mới
VD: 
Họ: Phạm
Tên: Trang
Công ty: ABC
Địa chỉ 1: Nguyễn Xá, Mỹ Hào, Hưng Yên
Địa chỉ 2: Trung Nghĩa, TP Hưng Yên, Hưng Yên
Quốc gia: Việt Nam
Tỉnh: Hưng Yên
SĐT: 03596954889 (11 số)</t>
  </si>
  <si>
    <t>CN-22</t>
  </si>
  <si>
    <t xml:space="preserve">Xóa địa chỉ </t>
  </si>
  <si>
    <t xml:space="preserve">Kiểm tra chức năng xóa địa chỉ </t>
  </si>
  <si>
    <t>Người dùng đã đăng nhập thành công tài khoản vào hệ thống.
Trang thông tin cá nhân hiển thị, người dùng yêu cầu xóa địa chỉ</t>
  </si>
  <si>
    <t>Địa chỉ bị xóa khỏi danh sách địa chỉ</t>
  </si>
  <si>
    <t>3. Nhấn nút "Xóa"</t>
  </si>
  <si>
    <t>4. Xác nhận xóa địa chỉ</t>
  </si>
  <si>
    <t>TC01</t>
  </si>
  <si>
    <t>Nhập thông tin hợp lệ và gửi đánh giá</t>
  </si>
  <si>
    <t>Kiểm tra form chấp nhận thông tin hợp lệ</t>
  </si>
  <si>
    <t>Truy cập form đánh giá</t>
  </si>
  <si>
    <t>1. Nhập đầy đủ các trường thông tin hợp lệ</t>
  </si>
  <si>
    <t>Đánh giá được gửi thành công, hiển thị thông báo "Đánh giá của bạn đã được gửi".</t>
  </si>
  <si>
    <t>2. Nhấn nút "Gửi đánh giá"</t>
  </si>
  <si>
    <t>TC02</t>
  </si>
  <si>
    <t>Để trống trường "Tên của bạn"</t>
  </si>
  <si>
    <t>Kiểm tra xử lý khi thiếu thông tin bắt buộc</t>
  </si>
  <si>
    <t>1. Để trống trường "Tên của bạn"</t>
  </si>
  <si>
    <t>Hiển thị thông báo lỗi "Trường này là bắt buộc".</t>
  </si>
  <si>
    <t>2. Nhập các thông tin khác hợp lệ</t>
  </si>
  <si>
    <t>3. Nhấn nút "Gửi đánh giá"</t>
  </si>
  <si>
    <t>TC03</t>
  </si>
  <si>
    <t>Nhập email không hợp lệ</t>
  </si>
  <si>
    <t>Kiểm tra xác thực định dạng email</t>
  </si>
  <si>
    <t>1. Nhập email không hợp lệ (VD: "abc@com")</t>
  </si>
  <si>
    <t>TC04</t>
  </si>
  <si>
    <t>Để trống trường "Mô tả"</t>
  </si>
  <si>
    <t>Kiểm tra xử lý khi thiếu mô tả</t>
  </si>
  <si>
    <t>1. Nhập các trường thông tin khác hợp lệ</t>
  </si>
  <si>
    <t>2. Để trống trường "Mô tả"</t>
  </si>
  <si>
    <t>TC05</t>
  </si>
  <si>
    <t>Đính kèm file ảnh vượt quá 5MB</t>
  </si>
  <si>
    <t>Kiểm tra xử lý giới hạn kích thước file</t>
  </si>
  <si>
    <t>1. Đính kèm file ảnh có kích thước &gt; 5MB</t>
  </si>
  <si>
    <t>Hiển thị thông báo lỗi "Kích thước file vượt quá giới hạn 5MB".</t>
  </si>
  <si>
    <t>TC06</t>
  </si>
  <si>
    <t>Đính kèm quá 5 hình ảnh</t>
  </si>
  <si>
    <t>Kiểm tra xử lý giới hạn số lượng ảnh</t>
  </si>
  <si>
    <t>1. Đính kèm hơn 5 hình ảnh</t>
  </si>
  <si>
    <t>Hiển thị thông báo lỗi "Chỉ được phép tải lên tối đa 5 hình ảnh".</t>
  </si>
  <si>
    <t>TC07</t>
  </si>
  <si>
    <t>Không chọn sao đánh giá</t>
  </si>
  <si>
    <t>Kiểm tra xử lý khi không chọn sao</t>
  </si>
  <si>
    <t>Hiển thị thông báo lỗi "Bạn cần chọn mức đánh giá".</t>
  </si>
  <si>
    <t>2. Không chọn sao đánh giá</t>
  </si>
  <si>
    <t>TC08</t>
  </si>
  <si>
    <t>Nhập URL video không hợp lệ</t>
  </si>
  <si>
    <t>Kiểm tra xác thực định dạng URL video</t>
  </si>
  <si>
    <t>1. Nhập URL không hợp lệ (VD: "www.video")</t>
  </si>
  <si>
    <t>Hiển thị thông báo lỗi "URL video không hợp lệ".</t>
  </si>
  <si>
    <t>Nhập thông tin hợp lệ và gửi câu hỏi</t>
  </si>
  <si>
    <t>Truy cập form đặt câu hỏi</t>
  </si>
  <si>
    <t>Câu hỏi được gửi thành công, hiển thị thông báo "Câu hỏi của bạn đã được gửi".</t>
  </si>
  <si>
    <t>2. Nhấn nút "Gửi câu hỏi"</t>
  </si>
  <si>
    <t>3. Nhấn nút "Gửi câu hỏi"</t>
  </si>
  <si>
    <t>Nhập số điện thoại không hợp lệ</t>
  </si>
  <si>
    <t>Kiểm tra xác thực định dạng số điện thoại</t>
  </si>
  <si>
    <t>1. Nhập số điện thoại không hợp lệ (VD: "abcd1234")</t>
  </si>
  <si>
    <t>Hiển thị thông báo lỗi "Số điện thoại không hợp lệ".</t>
  </si>
  <si>
    <t>3. Nhấn nút "Gửi"</t>
  </si>
  <si>
    <t>Gửi form khi không nhập gì</t>
  </si>
  <si>
    <t>Kiểm tra xử lý khi toàn bộ form để trống</t>
  </si>
  <si>
    <t>1. Không nhập bất kỳ thông tin nào</t>
  </si>
  <si>
    <t>Hiển thị thông báo lỗi "Bạn cần nhập đầy đủ thông tin".</t>
  </si>
  <si>
    <t>Nhập chuỗi quá dài vào "Mô tả"</t>
  </si>
  <si>
    <t>Kiểm tra giới hạn độ dài của mô tả</t>
  </si>
  <si>
    <t>1. Nhập chuỗi vượt quá giới hạn ký tự (VD: 1000 ký tự)</t>
  </si>
  <si>
    <t>Hiển thị thông báo lỗi "Mô tả không được vượt quá X ký tự".</t>
  </si>
  <si>
    <t>TTSP-1</t>
  </si>
  <si>
    <t>Kiểm tra chức năng tăng/giảm số lượng sản phẩm</t>
  </si>
  <si>
    <t>Đảm bảo số lượng sản phẩm được thay đổi theo mong muốn của người dùng</t>
  </si>
  <si>
    <t>Người dùng đã chọn xem chi tiết sản phẩm</t>
  </si>
  <si>
    <t>1. Chọn một sản phẩm muốn xem chi tiết
2. Tăng/giảm số lượng sản phẩm
3. Chọn phân loại của sản phẩm
4. Thêm sản phẩm vào giỏ hàng</t>
  </si>
  <si>
    <t>Sản phẩm được thêm vào giỏ hàng với số lượng và phân loại đã chọn</t>
  </si>
  <si>
    <t>TTSP-2</t>
  </si>
  <si>
    <t>Kiểm tra chức năng chọn phân loại sản phẩm</t>
  </si>
  <si>
    <t>Đảm bảo sản phẩm được chọn đúng phân loại mà khách hàng mong muốn</t>
  </si>
  <si>
    <t>1. Chọn một sản phẩm muốn xem chi tiết
2. Chọn số lượng sản phẩm muốn mua
3. Chọn phân loại của sản phẩm
4. Thêm sản phẩm vào giỏ hàng</t>
  </si>
  <si>
    <t>Sản phẩm được thêm vào giỏ hàng với phân loại mà khách hàng đã chọn</t>
  </si>
  <si>
    <t>TTSP-3</t>
  </si>
  <si>
    <t xml:space="preserve">Kiểm tra chức năng thêm sản phẩm vào giỏ hàng mà khách hàng không chọn số lượng </t>
  </si>
  <si>
    <t>Đảm bảo sản phẩm được thêm vào giỏ hàng với số lượng mặc định là 1</t>
  </si>
  <si>
    <t>1. Chọn một sản phẩm muốn xem chi tiết
2. Chọn phân loại của sản phẩm
3. Thêm sản phẩm vào giỏ hàng</t>
  </si>
  <si>
    <t>Sản phẩm được thêm vào giỏ hàng với số lượng mặc định là 1</t>
  </si>
  <si>
    <t>TTSP-4</t>
  </si>
  <si>
    <t>Kiểm tra chức năng thêm sản phẩm vào giỏ hàng mà khách hàng không chọn phân loại</t>
  </si>
  <si>
    <t>Đảm bảo sản phẩm được thêm vào giỏ hàng với phân loại mặc định</t>
  </si>
  <si>
    <t>1. Chọn một sản phẩm muốn xem chi tiết
2. Chọn số lượng sản phẩm muốn mua
3. Thêm sản phẩm vào giỏ hàng</t>
  </si>
  <si>
    <t>Sản phẩm được thêm vào giỏ hàng với phân loại mặc định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</si>
</sst>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32">
    <font>
      <sz val="11"/>
      <color theme="1"/>
      <name val="Calibri"/>
      <charset val="134"/>
      <scheme val="minor"/>
    </font>
    <font>
      <sz val="13"/>
      <name val="Times New Roman"/>
      <charset val="134"/>
    </font>
    <font>
      <b/>
      <u/>
      <sz val="13"/>
      <color indexed="12"/>
      <name val="Times New Roman"/>
      <charset val="134"/>
    </font>
    <font>
      <b/>
      <sz val="13"/>
      <name val="Times New Roman"/>
      <charset val="134"/>
    </font>
    <font>
      <b/>
      <sz val="13"/>
      <color theme="1"/>
      <name val="Times New Roman"/>
      <charset val="134"/>
    </font>
    <font>
      <sz val="13"/>
      <color theme="1"/>
      <name val="Times New Roman"/>
      <charset val="134"/>
    </font>
    <font>
      <b/>
      <sz val="13"/>
      <color rgb="FF000000"/>
      <name val="Times New Roman"/>
      <charset val="134"/>
    </font>
    <font>
      <sz val="13"/>
      <color rgb="FFFF0000"/>
      <name val="Times New Roman"/>
      <charset val="134"/>
    </font>
    <font>
      <sz val="12"/>
      <color theme="1"/>
      <name val="Times New Roman"/>
      <charset val="134"/>
    </font>
    <font>
      <b/>
      <sz val="12"/>
      <color theme="1"/>
      <name val="Times New Roman"/>
      <charset val="134"/>
    </font>
    <font>
      <sz val="11"/>
      <name val="Calibri"/>
      <charset val="134"/>
      <scheme val="minor"/>
    </font>
    <font>
      <sz val="11"/>
      <color theme="1"/>
      <name val="Times New Roman"/>
      <charset val="134"/>
    </font>
    <font>
      <u/>
      <sz val="11"/>
      <color theme="10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name val="ＭＳ Ｐゴシック"/>
      <charset val="128"/>
    </font>
  </fonts>
  <fills count="42">
    <fill>
      <patternFill patternType="none"/>
    </fill>
    <fill>
      <patternFill patternType="gray125"/>
    </fill>
    <fill>
      <patternFill patternType="solid">
        <fgColor theme="0" tint="-0.0499893185216834"/>
        <bgColor indexed="55"/>
      </patternFill>
    </fill>
    <fill>
      <patternFill patternType="solid">
        <fgColor theme="0"/>
        <bgColor indexed="55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45066682943"/>
        <bgColor indexed="64"/>
      </patternFill>
    </fill>
    <fill>
      <patternFill patternType="solid">
        <fgColor rgb="FFFF8481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13" borderId="14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18" fillId="0" borderId="15" applyNumberFormat="0" applyFill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14" borderId="17" applyNumberFormat="0" applyAlignment="0" applyProtection="0">
      <alignment vertical="center"/>
    </xf>
    <xf numFmtId="0" fontId="21" fillId="15" borderId="18" applyNumberFormat="0" applyAlignment="0" applyProtection="0">
      <alignment vertical="center"/>
    </xf>
    <xf numFmtId="0" fontId="22" fillId="15" borderId="17" applyNumberFormat="0" applyAlignment="0" applyProtection="0">
      <alignment vertical="center"/>
    </xf>
    <xf numFmtId="0" fontId="23" fillId="16" borderId="19" applyNumberFormat="0" applyAlignment="0" applyProtection="0">
      <alignment vertical="center"/>
    </xf>
    <xf numFmtId="0" fontId="24" fillId="0" borderId="20" applyNumberFormat="0" applyFill="0" applyAlignment="0" applyProtection="0">
      <alignment vertical="center"/>
    </xf>
    <xf numFmtId="0" fontId="25" fillId="0" borderId="21" applyNumberFormat="0" applyFill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30" fillId="5" borderId="0" applyNumberFormat="0" applyBorder="0" applyAlignment="0" applyProtection="0">
      <alignment vertical="center"/>
    </xf>
    <xf numFmtId="0" fontId="29" fillId="41" borderId="0" applyNumberFormat="0" applyBorder="0" applyAlignment="0" applyProtection="0">
      <alignment vertical="center"/>
    </xf>
    <xf numFmtId="0" fontId="31" fillId="0" borderId="0"/>
  </cellStyleXfs>
  <cellXfs count="92">
    <xf numFmtId="0" fontId="0" fillId="0" borderId="0" xfId="0">
      <alignment vertical="center"/>
    </xf>
    <xf numFmtId="0" fontId="1" fillId="0" borderId="0" xfId="0" applyFont="1" applyAlignment="1"/>
    <xf numFmtId="0" fontId="2" fillId="2" borderId="1" xfId="6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vertical="top" wrapText="1"/>
    </xf>
    <xf numFmtId="0" fontId="1" fillId="3" borderId="1" xfId="0" applyFont="1" applyFill="1" applyBorder="1" applyAlignment="1">
      <alignment vertical="top" wrapText="1"/>
    </xf>
    <xf numFmtId="0" fontId="1" fillId="0" borderId="0" xfId="0" applyFont="1" applyAlignment="1">
      <alignment horizontal="center" vertical="center"/>
    </xf>
    <xf numFmtId="0" fontId="3" fillId="2" borderId="1" xfId="49" applyFont="1" applyFill="1" applyBorder="1" applyAlignment="1">
      <alignment horizontal="left" vertical="top" wrapText="1"/>
    </xf>
    <xf numFmtId="0" fontId="1" fillId="2" borderId="1" xfId="49" applyFont="1" applyFill="1" applyBorder="1" applyAlignment="1">
      <alignment horizontal="left" vertical="top" wrapText="1"/>
    </xf>
    <xf numFmtId="2" fontId="1" fillId="2" borderId="1" xfId="0" applyNumberFormat="1" applyFont="1" applyFill="1" applyBorder="1" applyAlignment="1">
      <alignment vertical="top" wrapText="1"/>
    </xf>
    <xf numFmtId="2" fontId="1" fillId="3" borderId="1" xfId="0" applyNumberFormat="1" applyFont="1" applyFill="1" applyBorder="1" applyAlignment="1">
      <alignment vertical="top" wrapText="1"/>
    </xf>
    <xf numFmtId="0" fontId="4" fillId="4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left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vertical="center" wrapText="1"/>
    </xf>
    <xf numFmtId="0" fontId="5" fillId="0" borderId="0" xfId="0" applyFont="1">
      <alignment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left" vertical="center" wrapText="1"/>
    </xf>
    <xf numFmtId="0" fontId="5" fillId="5" borderId="2" xfId="0" applyFont="1" applyFill="1" applyBorder="1" applyAlignment="1">
      <alignment horizontal="center" vertical="center" wrapText="1"/>
    </xf>
    <xf numFmtId="0" fontId="5" fillId="5" borderId="3" xfId="0" applyFont="1" applyFill="1" applyBorder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 wrapText="1"/>
    </xf>
    <xf numFmtId="0" fontId="6" fillId="4" borderId="0" xfId="0" applyFont="1" applyFill="1" applyAlignment="1">
      <alignment horizontal="center" vertical="center"/>
    </xf>
    <xf numFmtId="0" fontId="5" fillId="7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0" borderId="5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left" vertical="center" wrapText="1"/>
    </xf>
    <xf numFmtId="0" fontId="5" fillId="0" borderId="6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left" vertical="center" wrapText="1"/>
    </xf>
    <xf numFmtId="0" fontId="7" fillId="0" borderId="0" xfId="0" applyFont="1" applyAlignment="1">
      <alignment horizontal="center" vertical="center" wrapText="1"/>
    </xf>
    <xf numFmtId="0" fontId="5" fillId="0" borderId="3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 wrapText="1"/>
    </xf>
    <xf numFmtId="0" fontId="1" fillId="0" borderId="0" xfId="0" applyFont="1" applyAlignment="1">
      <alignment horizontal="center"/>
    </xf>
    <xf numFmtId="0" fontId="4" fillId="6" borderId="2" xfId="0" applyFont="1" applyFill="1" applyBorder="1" applyAlignment="1">
      <alignment horizontal="center" vertical="center" wrapText="1"/>
    </xf>
    <xf numFmtId="0" fontId="4" fillId="6" borderId="8" xfId="0" applyFont="1" applyFill="1" applyBorder="1" applyAlignment="1">
      <alignment horizontal="center" vertical="center" wrapText="1"/>
    </xf>
    <xf numFmtId="0" fontId="5" fillId="0" borderId="9" xfId="0" applyFont="1" applyBorder="1" applyAlignment="1">
      <alignment vertical="center" wrapText="1"/>
    </xf>
    <xf numFmtId="0" fontId="0" fillId="0" borderId="1" xfId="0" applyBorder="1">
      <alignment vertical="center"/>
    </xf>
    <xf numFmtId="0" fontId="8" fillId="0" borderId="1" xfId="0" applyFont="1" applyFill="1" applyBorder="1" applyAlignment="1">
      <alignment vertical="center" wrapText="1"/>
    </xf>
    <xf numFmtId="0" fontId="8" fillId="0" borderId="2" xfId="0" applyFont="1" applyFill="1" applyBorder="1" applyAlignment="1">
      <alignment horizontal="left" vertical="center" wrapText="1"/>
    </xf>
    <xf numFmtId="0" fontId="8" fillId="0" borderId="3" xfId="0" applyFont="1" applyFill="1" applyBorder="1" applyAlignment="1">
      <alignment horizontal="left" vertical="center" wrapText="1"/>
    </xf>
    <xf numFmtId="0" fontId="8" fillId="0" borderId="4" xfId="0" applyFont="1" applyFill="1" applyBorder="1" applyAlignment="1">
      <alignment horizontal="left" vertical="center" wrapText="1"/>
    </xf>
    <xf numFmtId="0" fontId="9" fillId="8" borderId="0" xfId="0" applyFont="1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8" fillId="0" borderId="4" xfId="0" applyFont="1" applyFill="1" applyBorder="1" applyAlignment="1">
      <alignment horizontal="center" vertical="center"/>
    </xf>
    <xf numFmtId="0" fontId="5" fillId="5" borderId="9" xfId="0" applyFont="1" applyFill="1" applyBorder="1" applyAlignment="1">
      <alignment horizontal="center" vertical="center"/>
    </xf>
    <xf numFmtId="0" fontId="5" fillId="5" borderId="8" xfId="0" applyFont="1" applyFill="1" applyBorder="1" applyAlignment="1">
      <alignment horizontal="center" vertical="center"/>
    </xf>
    <xf numFmtId="0" fontId="5" fillId="5" borderId="10" xfId="0" applyFont="1" applyFill="1" applyBorder="1" applyAlignment="1">
      <alignment horizontal="center" vertical="center"/>
    </xf>
    <xf numFmtId="0" fontId="5" fillId="5" borderId="11" xfId="0" applyFont="1" applyFill="1" applyBorder="1" applyAlignment="1">
      <alignment horizontal="center" vertical="center"/>
    </xf>
    <xf numFmtId="0" fontId="9" fillId="8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4" fillId="6" borderId="4" xfId="0" applyFont="1" applyFill="1" applyBorder="1" applyAlignment="1">
      <alignment horizontal="center" vertical="center" wrapText="1"/>
    </xf>
    <xf numFmtId="0" fontId="4" fillId="6" borderId="3" xfId="0" applyFont="1" applyFill="1" applyBorder="1" applyAlignment="1">
      <alignment horizontal="center" vertical="center" wrapText="1"/>
    </xf>
    <xf numFmtId="0" fontId="5" fillId="0" borderId="3" xfId="0" applyFont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0" fillId="0" borderId="0" xfId="0" applyFont="1">
      <alignment vertical="center"/>
    </xf>
    <xf numFmtId="0" fontId="5" fillId="0" borderId="12" xfId="0" applyFont="1" applyBorder="1" applyAlignment="1">
      <alignment vertical="center" wrapText="1"/>
    </xf>
    <xf numFmtId="0" fontId="4" fillId="6" borderId="9" xfId="0" applyFont="1" applyFill="1" applyBorder="1" applyAlignment="1">
      <alignment horizontal="center" vertical="center" wrapText="1"/>
    </xf>
    <xf numFmtId="0" fontId="5" fillId="0" borderId="9" xfId="0" applyFont="1" applyBorder="1" applyAlignment="1">
      <alignment horizontal="left" vertical="center" wrapText="1"/>
    </xf>
    <xf numFmtId="0" fontId="5" fillId="0" borderId="12" xfId="0" applyFont="1" applyBorder="1" applyAlignment="1">
      <alignment horizontal="left" vertical="center" wrapText="1"/>
    </xf>
    <xf numFmtId="0" fontId="10" fillId="4" borderId="13" xfId="0" applyFont="1" applyFill="1" applyBorder="1">
      <alignment vertical="center"/>
    </xf>
    <xf numFmtId="0" fontId="10" fillId="4" borderId="4" xfId="0" applyFont="1" applyFill="1" applyBorder="1">
      <alignment vertical="center"/>
    </xf>
    <xf numFmtId="0" fontId="10" fillId="4" borderId="10" xfId="0" applyFont="1" applyFill="1" applyBorder="1">
      <alignment vertical="center"/>
    </xf>
    <xf numFmtId="0" fontId="11" fillId="9" borderId="12" xfId="0" applyFont="1" applyFill="1" applyBorder="1">
      <alignment vertical="center"/>
    </xf>
    <xf numFmtId="0" fontId="11" fillId="9" borderId="1" xfId="0" applyFont="1" applyFill="1" applyBorder="1">
      <alignment vertical="center"/>
    </xf>
    <xf numFmtId="0" fontId="11" fillId="9" borderId="9" xfId="0" applyFont="1" applyFill="1" applyBorder="1">
      <alignment vertical="center"/>
    </xf>
    <xf numFmtId="0" fontId="11" fillId="10" borderId="4" xfId="0" applyFont="1" applyFill="1" applyBorder="1">
      <alignment vertical="center"/>
    </xf>
    <xf numFmtId="0" fontId="11" fillId="10" borderId="1" xfId="0" applyFont="1" applyFill="1" applyBorder="1">
      <alignment vertical="center"/>
    </xf>
    <xf numFmtId="0" fontId="11" fillId="11" borderId="12" xfId="0" applyFont="1" applyFill="1" applyBorder="1">
      <alignment vertical="center"/>
    </xf>
    <xf numFmtId="0" fontId="11" fillId="11" borderId="1" xfId="0" applyFont="1" applyFill="1" applyBorder="1">
      <alignment vertical="center"/>
    </xf>
    <xf numFmtId="0" fontId="11" fillId="11" borderId="9" xfId="0" applyFont="1" applyFill="1" applyBorder="1">
      <alignment vertical="center"/>
    </xf>
    <xf numFmtId="0" fontId="11" fillId="0" borderId="1" xfId="0" applyFont="1" applyBorder="1">
      <alignment vertical="center"/>
    </xf>
    <xf numFmtId="0" fontId="0" fillId="12" borderId="1" xfId="0" applyFill="1" applyBorder="1" applyAlignment="1">
      <alignment horizontal="center" vertical="center"/>
    </xf>
  </cellXfs>
  <cellStyles count="50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_Sheet1" xfId="49"/>
  </cellStyles>
  <dxfs count="24">
    <dxf>
      <font>
        <name val="Times New Roman"/>
        <scheme val="none"/>
        <family val="1"/>
        <strike val="0"/>
        <u val="none"/>
        <sz val="11"/>
        <color theme="1"/>
      </font>
      <fill>
        <patternFill patternType="solid">
          <bgColor theme="0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ont>
        <name val="Times New Roman"/>
        <scheme val="none"/>
        <family val="1"/>
        <b val="0"/>
        <strike val="0"/>
        <u val="none"/>
        <sz val="11"/>
        <color theme="1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Times New Roman"/>
        <scheme val="none"/>
        <family val="1"/>
        <strike val="0"/>
        <u val="none"/>
        <sz val="11"/>
        <color theme="1"/>
      </font>
      <fill>
        <patternFill patternType="solid">
          <bgColor theme="0"/>
        </patternFill>
      </fill>
      <border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Times New Roman"/>
        <scheme val="none"/>
        <family val="1"/>
        <strike val="0"/>
        <u val="none"/>
        <sz val="11"/>
        <color theme="1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Times New Roman"/>
        <scheme val="none"/>
        <family val="1"/>
        <strike val="0"/>
        <u val="none"/>
        <sz val="11"/>
        <color theme="1"/>
      </font>
      <fill>
        <patternFill patternType="solid">
          <bgColor theme="0"/>
        </patternFill>
      </fill>
      <border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name val="Times New Roman"/>
        <scheme val="none"/>
        <family val="1"/>
        <strike val="0"/>
        <u val="none"/>
        <sz val="11"/>
        <color theme="1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Times New Roman"/>
        <scheme val="none"/>
        <family val="1"/>
        <strike val="0"/>
        <u val="none"/>
        <sz val="11"/>
        <color theme="1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PivotStylePreset2_Accent1" table="0" count="10" xr9:uid="{267968C8-6FFD-4C36-ACC1-9EA1FD1885CA}">
      <tableStyleElement type="headerRow" dxfId="23"/>
      <tableStyleElement type="totalRow" dxfId="22"/>
      <tableStyleElement type="firstRowStripe" dxfId="21"/>
      <tableStyleElement type="firstColumnStripe" dxfId="20"/>
      <tableStyleElement type="firstSubtotalRow" dxfId="19"/>
      <tableStyleElement type="secondSubtotalRow" dxfId="18"/>
      <tableStyleElement type="firstRowSubheading" dxfId="17"/>
      <tableStyleElement type="secondRowSubheading" dxfId="16"/>
      <tableStyleElement type="pageFieldLabels" dxfId="15"/>
      <tableStyleElement type="pageFieldValues" dxfId="14"/>
    </tableStyle>
  </tableStyles>
  <colors>
    <mruColors>
      <color rgb="00FF848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tyles" Target="styles.xml"/><Relationship Id="rId13" Type="http://schemas.openxmlformats.org/officeDocument/2006/relationships/sharedStrings" Target="sharedString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9" Type="http://schemas.openxmlformats.org/officeDocument/2006/relationships/image" Target="../media/image12.png"/><Relationship Id="rId8" Type="http://schemas.openxmlformats.org/officeDocument/2006/relationships/image" Target="../media/image11.png"/><Relationship Id="rId7" Type="http://schemas.openxmlformats.org/officeDocument/2006/relationships/image" Target="../media/image10.png"/><Relationship Id="rId6" Type="http://schemas.openxmlformats.org/officeDocument/2006/relationships/image" Target="../media/image9.png"/><Relationship Id="rId5" Type="http://schemas.openxmlformats.org/officeDocument/2006/relationships/image" Target="../media/image8.png"/><Relationship Id="rId4" Type="http://schemas.openxmlformats.org/officeDocument/2006/relationships/image" Target="../media/image7.png"/><Relationship Id="rId3" Type="http://schemas.openxmlformats.org/officeDocument/2006/relationships/image" Target="../media/image6.png"/><Relationship Id="rId24" Type="http://schemas.openxmlformats.org/officeDocument/2006/relationships/image" Target="../media/image27.png"/><Relationship Id="rId23" Type="http://schemas.openxmlformats.org/officeDocument/2006/relationships/image" Target="../media/image26.png"/><Relationship Id="rId22" Type="http://schemas.openxmlformats.org/officeDocument/2006/relationships/image" Target="../media/image25.png"/><Relationship Id="rId21" Type="http://schemas.openxmlformats.org/officeDocument/2006/relationships/image" Target="../media/image24.png"/><Relationship Id="rId20" Type="http://schemas.openxmlformats.org/officeDocument/2006/relationships/image" Target="../media/image23.png"/><Relationship Id="rId2" Type="http://schemas.openxmlformats.org/officeDocument/2006/relationships/image" Target="../media/image5.png"/><Relationship Id="rId19" Type="http://schemas.openxmlformats.org/officeDocument/2006/relationships/image" Target="../media/image22.png"/><Relationship Id="rId18" Type="http://schemas.openxmlformats.org/officeDocument/2006/relationships/image" Target="../media/image21.png"/><Relationship Id="rId17" Type="http://schemas.openxmlformats.org/officeDocument/2006/relationships/image" Target="../media/image20.png"/><Relationship Id="rId16" Type="http://schemas.openxmlformats.org/officeDocument/2006/relationships/image" Target="../media/image19.png"/><Relationship Id="rId15" Type="http://schemas.openxmlformats.org/officeDocument/2006/relationships/image" Target="../media/image18.png"/><Relationship Id="rId14" Type="http://schemas.openxmlformats.org/officeDocument/2006/relationships/image" Target="../media/image17.png"/><Relationship Id="rId13" Type="http://schemas.openxmlformats.org/officeDocument/2006/relationships/image" Target="../media/image16.png"/><Relationship Id="rId12" Type="http://schemas.openxmlformats.org/officeDocument/2006/relationships/image" Target="../media/image15.png"/><Relationship Id="rId11" Type="http://schemas.openxmlformats.org/officeDocument/2006/relationships/image" Target="../media/image14.png"/><Relationship Id="rId10" Type="http://schemas.openxmlformats.org/officeDocument/2006/relationships/image" Target="../media/image13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272144</xdr:colOff>
      <xdr:row>14</xdr:row>
      <xdr:rowOff>136072</xdr:rowOff>
    </xdr:from>
    <xdr:to>
      <xdr:col>8</xdr:col>
      <xdr:colOff>6594930</xdr:colOff>
      <xdr:row>20</xdr:row>
      <xdr:rowOff>290285</xdr:rowOff>
    </xdr:to>
    <xdr:pic>
      <xdr:nvPicPr>
        <xdr:cNvPr id="3" name="Picture 2"/>
        <xdr:cNvPicPr>
          <a:picLocks noChangeAspect="1"/>
        </xdr:cNvPicPr>
      </xdr:nvPicPr>
      <xdr:blipFill>
        <a:blip r:embed="rId1"/>
        <a:srcRect r="28587"/>
        <a:stretch>
          <a:fillRect/>
        </a:stretch>
      </xdr:blipFill>
      <xdr:spPr>
        <a:xfrm>
          <a:off x="15906750" y="5717540"/>
          <a:ext cx="6322695" cy="254190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9</xdr:col>
      <xdr:colOff>15240</xdr:colOff>
      <xdr:row>24</xdr:row>
      <xdr:rowOff>114935</xdr:rowOff>
    </xdr:from>
    <xdr:to>
      <xdr:col>9</xdr:col>
      <xdr:colOff>2602865</xdr:colOff>
      <xdr:row>26</xdr:row>
      <xdr:rowOff>822325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217650" y="12541885"/>
          <a:ext cx="2587625" cy="14820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204470</xdr:colOff>
      <xdr:row>8</xdr:row>
      <xdr:rowOff>40640</xdr:rowOff>
    </xdr:from>
    <xdr:to>
      <xdr:col>9</xdr:col>
      <xdr:colOff>2863215</xdr:colOff>
      <xdr:row>9</xdr:row>
      <xdr:rowOff>1643380</xdr:rowOff>
    </xdr:to>
    <xdr:pic>
      <xdr:nvPicPr>
        <xdr:cNvPr id="3" name="Picture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4406880" y="3850640"/>
          <a:ext cx="2658745" cy="178689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242455</xdr:colOff>
      <xdr:row>10</xdr:row>
      <xdr:rowOff>80817</xdr:rowOff>
    </xdr:from>
    <xdr:to>
      <xdr:col>8</xdr:col>
      <xdr:colOff>4032837</xdr:colOff>
      <xdr:row>15</xdr:row>
      <xdr:rowOff>669810</xdr:rowOff>
    </xdr:to>
    <xdr:pic>
      <xdr:nvPicPr>
        <xdr:cNvPr id="5" name="Picture 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3895070" y="6400800"/>
          <a:ext cx="3790315" cy="5198745"/>
        </a:xfrm>
        <a:prstGeom prst="rect">
          <a:avLst/>
        </a:prstGeom>
      </xdr:spPr>
    </xdr:pic>
    <xdr:clientData/>
  </xdr:twoCellAnchor>
  <xdr:twoCellAnchor editAs="oneCell">
    <xdr:from>
      <xdr:col>8</xdr:col>
      <xdr:colOff>4121728</xdr:colOff>
      <xdr:row>12</xdr:row>
      <xdr:rowOff>126998</xdr:rowOff>
    </xdr:from>
    <xdr:to>
      <xdr:col>9</xdr:col>
      <xdr:colOff>0</xdr:colOff>
      <xdr:row>14</xdr:row>
      <xdr:rowOff>80817</xdr:rowOff>
    </xdr:to>
    <xdr:pic>
      <xdr:nvPicPr>
        <xdr:cNvPr id="6" name="Picture 5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7774285" y="7449820"/>
          <a:ext cx="5180330" cy="2983230"/>
        </a:xfrm>
        <a:prstGeom prst="rect">
          <a:avLst/>
        </a:prstGeom>
      </xdr:spPr>
    </xdr:pic>
    <xdr:clientData/>
  </xdr:twoCellAnchor>
  <xdr:twoCellAnchor editAs="oneCell">
    <xdr:from>
      <xdr:col>8</xdr:col>
      <xdr:colOff>230369</xdr:colOff>
      <xdr:row>16</xdr:row>
      <xdr:rowOff>103910</xdr:rowOff>
    </xdr:from>
    <xdr:to>
      <xdr:col>8</xdr:col>
      <xdr:colOff>3973048</xdr:colOff>
      <xdr:row>21</xdr:row>
      <xdr:rowOff>588819</xdr:rowOff>
    </xdr:to>
    <xdr:pic>
      <xdr:nvPicPr>
        <xdr:cNvPr id="7" name="Picture 6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3883005" y="11935460"/>
          <a:ext cx="3742690" cy="5171440"/>
        </a:xfrm>
        <a:prstGeom prst="rect">
          <a:avLst/>
        </a:prstGeom>
      </xdr:spPr>
    </xdr:pic>
    <xdr:clientData/>
  </xdr:twoCellAnchor>
  <xdr:twoCellAnchor editAs="oneCell">
    <xdr:from>
      <xdr:col>8</xdr:col>
      <xdr:colOff>4040910</xdr:colOff>
      <xdr:row>17</xdr:row>
      <xdr:rowOff>427182</xdr:rowOff>
    </xdr:from>
    <xdr:to>
      <xdr:col>9</xdr:col>
      <xdr:colOff>0</xdr:colOff>
      <xdr:row>19</xdr:row>
      <xdr:rowOff>2667000</xdr:rowOff>
    </xdr:to>
    <xdr:pic>
      <xdr:nvPicPr>
        <xdr:cNvPr id="8" name="Picture 7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7693640" y="12792075"/>
          <a:ext cx="5260975" cy="313563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635000</xdr:colOff>
      <xdr:row>40</xdr:row>
      <xdr:rowOff>92364</xdr:rowOff>
    </xdr:from>
    <xdr:to>
      <xdr:col>8</xdr:col>
      <xdr:colOff>4040909</xdr:colOff>
      <xdr:row>45</xdr:row>
      <xdr:rowOff>453572</xdr:rowOff>
    </xdr:to>
    <xdr:pic>
      <xdr:nvPicPr>
        <xdr:cNvPr id="9" name="Picture 8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4288135" y="31120080"/>
          <a:ext cx="3405505" cy="4723765"/>
        </a:xfrm>
        <a:prstGeom prst="rect">
          <a:avLst/>
        </a:prstGeom>
      </xdr:spPr>
    </xdr:pic>
    <xdr:clientData/>
  </xdr:twoCellAnchor>
  <xdr:twoCellAnchor editAs="oneCell">
    <xdr:from>
      <xdr:col>8</xdr:col>
      <xdr:colOff>4190999</xdr:colOff>
      <xdr:row>42</xdr:row>
      <xdr:rowOff>277091</xdr:rowOff>
    </xdr:from>
    <xdr:to>
      <xdr:col>9</xdr:col>
      <xdr:colOff>0</xdr:colOff>
      <xdr:row>43</xdr:row>
      <xdr:rowOff>2066636</xdr:rowOff>
    </xdr:to>
    <xdr:pic>
      <xdr:nvPicPr>
        <xdr:cNvPr id="10" name="Picture 9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7843500" y="32308165"/>
          <a:ext cx="5111115" cy="221488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635000</xdr:colOff>
      <xdr:row>46</xdr:row>
      <xdr:rowOff>69272</xdr:rowOff>
    </xdr:from>
    <xdr:to>
      <xdr:col>8</xdr:col>
      <xdr:colOff>4051686</xdr:colOff>
      <xdr:row>51</xdr:row>
      <xdr:rowOff>394170</xdr:rowOff>
    </xdr:to>
    <xdr:pic>
      <xdr:nvPicPr>
        <xdr:cNvPr id="11" name="Picture 1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4288135" y="35923220"/>
          <a:ext cx="3416300" cy="4737735"/>
        </a:xfrm>
        <a:prstGeom prst="rect">
          <a:avLst/>
        </a:prstGeom>
      </xdr:spPr>
    </xdr:pic>
    <xdr:clientData/>
  </xdr:twoCellAnchor>
  <xdr:twoCellAnchor editAs="oneCell">
    <xdr:from>
      <xdr:col>8</xdr:col>
      <xdr:colOff>4341091</xdr:colOff>
      <xdr:row>48</xdr:row>
      <xdr:rowOff>265546</xdr:rowOff>
    </xdr:from>
    <xdr:to>
      <xdr:col>9</xdr:col>
      <xdr:colOff>0</xdr:colOff>
      <xdr:row>50</xdr:row>
      <xdr:rowOff>346363</xdr:rowOff>
    </xdr:to>
    <xdr:pic>
      <xdr:nvPicPr>
        <xdr:cNvPr id="12" name="Picture 11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17993995" y="37122735"/>
          <a:ext cx="4960620" cy="2912745"/>
        </a:xfrm>
        <a:prstGeom prst="rect">
          <a:avLst/>
        </a:prstGeom>
      </xdr:spPr>
    </xdr:pic>
    <xdr:clientData/>
  </xdr:twoCellAnchor>
  <xdr:twoCellAnchor editAs="oneCell">
    <xdr:from>
      <xdr:col>8</xdr:col>
      <xdr:colOff>646545</xdr:colOff>
      <xdr:row>52</xdr:row>
      <xdr:rowOff>80818</xdr:rowOff>
    </xdr:from>
    <xdr:to>
      <xdr:col>8</xdr:col>
      <xdr:colOff>4087090</xdr:colOff>
      <xdr:row>57</xdr:row>
      <xdr:rowOff>374195</xdr:rowOff>
    </xdr:to>
    <xdr:pic>
      <xdr:nvPicPr>
        <xdr:cNvPr id="13" name="Picture 12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14299565" y="40811450"/>
          <a:ext cx="3440430" cy="4706620"/>
        </a:xfrm>
        <a:prstGeom prst="rect">
          <a:avLst/>
        </a:prstGeom>
      </xdr:spPr>
    </xdr:pic>
    <xdr:clientData/>
  </xdr:twoCellAnchor>
  <xdr:twoCellAnchor editAs="oneCell">
    <xdr:from>
      <xdr:col>8</xdr:col>
      <xdr:colOff>4317999</xdr:colOff>
      <xdr:row>54</xdr:row>
      <xdr:rowOff>311729</xdr:rowOff>
    </xdr:from>
    <xdr:to>
      <xdr:col>9</xdr:col>
      <xdr:colOff>0</xdr:colOff>
      <xdr:row>55</xdr:row>
      <xdr:rowOff>1915084</xdr:rowOff>
    </xdr:to>
    <xdr:pic>
      <xdr:nvPicPr>
        <xdr:cNvPr id="14" name="Picture 13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17970500" y="42045255"/>
          <a:ext cx="4984115" cy="2028825"/>
        </a:xfrm>
        <a:prstGeom prst="rect">
          <a:avLst/>
        </a:prstGeom>
      </xdr:spPr>
    </xdr:pic>
    <xdr:clientData/>
  </xdr:twoCellAnchor>
  <xdr:twoCellAnchor editAs="oneCell">
    <xdr:from>
      <xdr:col>8</xdr:col>
      <xdr:colOff>4629727</xdr:colOff>
      <xdr:row>60</xdr:row>
      <xdr:rowOff>92363</xdr:rowOff>
    </xdr:from>
    <xdr:to>
      <xdr:col>9</xdr:col>
      <xdr:colOff>0</xdr:colOff>
      <xdr:row>61</xdr:row>
      <xdr:rowOff>2378364</xdr:rowOff>
    </xdr:to>
    <xdr:pic>
      <xdr:nvPicPr>
        <xdr:cNvPr id="15" name="Picture 14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18282285" y="46702980"/>
          <a:ext cx="4672330" cy="2711450"/>
        </a:xfrm>
        <a:prstGeom prst="rect">
          <a:avLst/>
        </a:prstGeom>
      </xdr:spPr>
    </xdr:pic>
    <xdr:clientData/>
  </xdr:twoCellAnchor>
  <xdr:twoCellAnchor editAs="oneCell">
    <xdr:from>
      <xdr:col>8</xdr:col>
      <xdr:colOff>646546</xdr:colOff>
      <xdr:row>58</xdr:row>
      <xdr:rowOff>115455</xdr:rowOff>
    </xdr:from>
    <xdr:to>
      <xdr:col>8</xdr:col>
      <xdr:colOff>4098637</xdr:colOff>
      <xdr:row>63</xdr:row>
      <xdr:rowOff>353050</xdr:rowOff>
    </xdr:to>
    <xdr:pic>
      <xdr:nvPicPr>
        <xdr:cNvPr id="16" name="Picture 15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14299565" y="45722540"/>
          <a:ext cx="3451860" cy="4726940"/>
        </a:xfrm>
        <a:prstGeom prst="rect">
          <a:avLst/>
        </a:prstGeom>
      </xdr:spPr>
    </xdr:pic>
    <xdr:clientData/>
  </xdr:twoCellAnchor>
  <xdr:twoCellAnchor editAs="oneCell">
    <xdr:from>
      <xdr:col>8</xdr:col>
      <xdr:colOff>565727</xdr:colOff>
      <xdr:row>75</xdr:row>
      <xdr:rowOff>138546</xdr:rowOff>
    </xdr:from>
    <xdr:to>
      <xdr:col>8</xdr:col>
      <xdr:colOff>3821546</xdr:colOff>
      <xdr:row>79</xdr:row>
      <xdr:rowOff>397996</xdr:rowOff>
    </xdr:to>
    <xdr:pic>
      <xdr:nvPicPr>
        <xdr:cNvPr id="17" name="Picture 16"/>
        <xdr:cNvPicPr>
          <a:picLocks noChangeAspect="1"/>
        </xdr:cNvPicPr>
      </xdr:nvPicPr>
      <xdr:blipFill>
        <a:blip r:embed="rId13"/>
        <a:stretch>
          <a:fillRect/>
        </a:stretch>
      </xdr:blipFill>
      <xdr:spPr>
        <a:xfrm>
          <a:off x="14218285" y="59531885"/>
          <a:ext cx="3256280" cy="4221480"/>
        </a:xfrm>
        <a:prstGeom prst="rect">
          <a:avLst/>
        </a:prstGeom>
      </xdr:spPr>
    </xdr:pic>
    <xdr:clientData/>
  </xdr:twoCellAnchor>
  <xdr:twoCellAnchor editAs="oneCell">
    <xdr:from>
      <xdr:col>8</xdr:col>
      <xdr:colOff>565728</xdr:colOff>
      <xdr:row>80</xdr:row>
      <xdr:rowOff>207818</xdr:rowOff>
    </xdr:from>
    <xdr:to>
      <xdr:col>8</xdr:col>
      <xdr:colOff>3947575</xdr:colOff>
      <xdr:row>86</xdr:row>
      <xdr:rowOff>154198</xdr:rowOff>
    </xdr:to>
    <xdr:pic>
      <xdr:nvPicPr>
        <xdr:cNvPr id="19" name="Picture 18"/>
        <xdr:cNvPicPr>
          <a:picLocks noChangeAspect="1"/>
        </xdr:cNvPicPr>
      </xdr:nvPicPr>
      <xdr:blipFill>
        <a:blip r:embed="rId14"/>
        <a:stretch>
          <a:fillRect/>
        </a:stretch>
      </xdr:blipFill>
      <xdr:spPr>
        <a:xfrm>
          <a:off x="14218285" y="64027050"/>
          <a:ext cx="3382010" cy="4613275"/>
        </a:xfrm>
        <a:prstGeom prst="rect">
          <a:avLst/>
        </a:prstGeom>
      </xdr:spPr>
    </xdr:pic>
    <xdr:clientData/>
  </xdr:twoCellAnchor>
  <xdr:twoCellAnchor editAs="oneCell">
    <xdr:from>
      <xdr:col>8</xdr:col>
      <xdr:colOff>4214091</xdr:colOff>
      <xdr:row>80</xdr:row>
      <xdr:rowOff>207818</xdr:rowOff>
    </xdr:from>
    <xdr:to>
      <xdr:col>8</xdr:col>
      <xdr:colOff>8129412</xdr:colOff>
      <xdr:row>86</xdr:row>
      <xdr:rowOff>230409</xdr:rowOff>
    </xdr:to>
    <xdr:pic>
      <xdr:nvPicPr>
        <xdr:cNvPr id="20" name="Picture 19"/>
        <xdr:cNvPicPr>
          <a:picLocks noChangeAspect="1"/>
        </xdr:cNvPicPr>
      </xdr:nvPicPr>
      <xdr:blipFill>
        <a:blip r:embed="rId15"/>
        <a:stretch>
          <a:fillRect/>
        </a:stretch>
      </xdr:blipFill>
      <xdr:spPr>
        <a:xfrm>
          <a:off x="17866995" y="64027050"/>
          <a:ext cx="3915410" cy="4689475"/>
        </a:xfrm>
        <a:prstGeom prst="rect">
          <a:avLst/>
        </a:prstGeom>
      </xdr:spPr>
    </xdr:pic>
    <xdr:clientData/>
  </xdr:twoCellAnchor>
  <xdr:twoCellAnchor editAs="oneCell">
    <xdr:from>
      <xdr:col>8</xdr:col>
      <xdr:colOff>4087091</xdr:colOff>
      <xdr:row>75</xdr:row>
      <xdr:rowOff>103909</xdr:rowOff>
    </xdr:from>
    <xdr:to>
      <xdr:col>8</xdr:col>
      <xdr:colOff>8011939</xdr:colOff>
      <xdr:row>79</xdr:row>
      <xdr:rowOff>144876</xdr:rowOff>
    </xdr:to>
    <xdr:pic>
      <xdr:nvPicPr>
        <xdr:cNvPr id="21" name="Picture 20"/>
        <xdr:cNvPicPr>
          <a:picLocks noChangeAspect="1"/>
        </xdr:cNvPicPr>
      </xdr:nvPicPr>
      <xdr:blipFill>
        <a:blip r:embed="rId16"/>
        <a:stretch>
          <a:fillRect/>
        </a:stretch>
      </xdr:blipFill>
      <xdr:spPr>
        <a:xfrm>
          <a:off x="17739995" y="59496960"/>
          <a:ext cx="3924935" cy="4003675"/>
        </a:xfrm>
        <a:prstGeom prst="rect">
          <a:avLst/>
        </a:prstGeom>
      </xdr:spPr>
    </xdr:pic>
    <xdr:clientData/>
  </xdr:twoCellAnchor>
  <xdr:twoCellAnchor editAs="oneCell">
    <xdr:from>
      <xdr:col>8</xdr:col>
      <xdr:colOff>323273</xdr:colOff>
      <xdr:row>87</xdr:row>
      <xdr:rowOff>161636</xdr:rowOff>
    </xdr:from>
    <xdr:to>
      <xdr:col>8</xdr:col>
      <xdr:colOff>3667015</xdr:colOff>
      <xdr:row>93</xdr:row>
      <xdr:rowOff>69911</xdr:rowOff>
    </xdr:to>
    <xdr:pic>
      <xdr:nvPicPr>
        <xdr:cNvPr id="22" name="Picture 21"/>
        <xdr:cNvPicPr>
          <a:picLocks noChangeAspect="1"/>
        </xdr:cNvPicPr>
      </xdr:nvPicPr>
      <xdr:blipFill>
        <a:blip r:embed="rId17"/>
        <a:stretch>
          <a:fillRect/>
        </a:stretch>
      </xdr:blipFill>
      <xdr:spPr>
        <a:xfrm>
          <a:off x="13976350" y="69111495"/>
          <a:ext cx="3343275" cy="4575810"/>
        </a:xfrm>
        <a:prstGeom prst="rect">
          <a:avLst/>
        </a:prstGeom>
      </xdr:spPr>
    </xdr:pic>
    <xdr:clientData/>
  </xdr:twoCellAnchor>
  <xdr:twoCellAnchor editAs="oneCell">
    <xdr:from>
      <xdr:col>8</xdr:col>
      <xdr:colOff>4110182</xdr:colOff>
      <xdr:row>87</xdr:row>
      <xdr:rowOff>138546</xdr:rowOff>
    </xdr:from>
    <xdr:to>
      <xdr:col>8</xdr:col>
      <xdr:colOff>8044556</xdr:colOff>
      <xdr:row>93</xdr:row>
      <xdr:rowOff>84926</xdr:rowOff>
    </xdr:to>
    <xdr:pic>
      <xdr:nvPicPr>
        <xdr:cNvPr id="23" name="Picture 22"/>
        <xdr:cNvPicPr>
          <a:picLocks noChangeAspect="1"/>
        </xdr:cNvPicPr>
      </xdr:nvPicPr>
      <xdr:blipFill>
        <a:blip r:embed="rId18"/>
        <a:stretch>
          <a:fillRect/>
        </a:stretch>
      </xdr:blipFill>
      <xdr:spPr>
        <a:xfrm>
          <a:off x="17762855" y="69088635"/>
          <a:ext cx="3934460" cy="4613275"/>
        </a:xfrm>
        <a:prstGeom prst="rect">
          <a:avLst/>
        </a:prstGeom>
      </xdr:spPr>
    </xdr:pic>
    <xdr:clientData/>
  </xdr:twoCellAnchor>
  <xdr:twoCellAnchor editAs="oneCell">
    <xdr:from>
      <xdr:col>8</xdr:col>
      <xdr:colOff>415636</xdr:colOff>
      <xdr:row>115</xdr:row>
      <xdr:rowOff>207818</xdr:rowOff>
    </xdr:from>
    <xdr:to>
      <xdr:col>8</xdr:col>
      <xdr:colOff>3702220</xdr:colOff>
      <xdr:row>121</xdr:row>
      <xdr:rowOff>220882</xdr:rowOff>
    </xdr:to>
    <xdr:pic>
      <xdr:nvPicPr>
        <xdr:cNvPr id="24" name="Picture 23"/>
        <xdr:cNvPicPr>
          <a:picLocks noChangeAspect="1"/>
        </xdr:cNvPicPr>
      </xdr:nvPicPr>
      <xdr:blipFill>
        <a:blip r:embed="rId19"/>
        <a:stretch>
          <a:fillRect/>
        </a:stretch>
      </xdr:blipFill>
      <xdr:spPr>
        <a:xfrm>
          <a:off x="14068425" y="89681050"/>
          <a:ext cx="3286760" cy="4679950"/>
        </a:xfrm>
        <a:prstGeom prst="rect">
          <a:avLst/>
        </a:prstGeom>
      </xdr:spPr>
    </xdr:pic>
    <xdr:clientData/>
  </xdr:twoCellAnchor>
  <xdr:twoCellAnchor editAs="oneCell">
    <xdr:from>
      <xdr:col>8</xdr:col>
      <xdr:colOff>4491181</xdr:colOff>
      <xdr:row>116</xdr:row>
      <xdr:rowOff>23091</xdr:rowOff>
    </xdr:from>
    <xdr:to>
      <xdr:col>8</xdr:col>
      <xdr:colOff>8492239</xdr:colOff>
      <xdr:row>120</xdr:row>
      <xdr:rowOff>572939</xdr:rowOff>
    </xdr:to>
    <xdr:pic>
      <xdr:nvPicPr>
        <xdr:cNvPr id="25" name="Picture 24"/>
        <xdr:cNvPicPr>
          <a:picLocks noChangeAspect="1"/>
        </xdr:cNvPicPr>
      </xdr:nvPicPr>
      <xdr:blipFill>
        <a:blip r:embed="rId20"/>
        <a:stretch>
          <a:fillRect/>
        </a:stretch>
      </xdr:blipFill>
      <xdr:spPr>
        <a:xfrm>
          <a:off x="18143855" y="90029665"/>
          <a:ext cx="4001135" cy="4105910"/>
        </a:xfrm>
        <a:prstGeom prst="rect">
          <a:avLst/>
        </a:prstGeom>
      </xdr:spPr>
    </xdr:pic>
    <xdr:clientData/>
  </xdr:twoCellAnchor>
  <xdr:twoCellAnchor editAs="oneCell">
    <xdr:from>
      <xdr:col>8</xdr:col>
      <xdr:colOff>484909</xdr:colOff>
      <xdr:row>122</xdr:row>
      <xdr:rowOff>196273</xdr:rowOff>
    </xdr:from>
    <xdr:to>
      <xdr:col>8</xdr:col>
      <xdr:colOff>4009651</xdr:colOff>
      <xdr:row>128</xdr:row>
      <xdr:rowOff>180759</xdr:rowOff>
    </xdr:to>
    <xdr:pic>
      <xdr:nvPicPr>
        <xdr:cNvPr id="26" name="Picture 25"/>
        <xdr:cNvPicPr>
          <a:picLocks noChangeAspect="1"/>
        </xdr:cNvPicPr>
      </xdr:nvPicPr>
      <xdr:blipFill>
        <a:blip r:embed="rId21"/>
        <a:stretch>
          <a:fillRect/>
        </a:stretch>
      </xdr:blipFill>
      <xdr:spPr>
        <a:xfrm>
          <a:off x="14137640" y="94800420"/>
          <a:ext cx="3524885" cy="4651375"/>
        </a:xfrm>
        <a:prstGeom prst="rect">
          <a:avLst/>
        </a:prstGeom>
      </xdr:spPr>
    </xdr:pic>
    <xdr:clientData/>
  </xdr:twoCellAnchor>
  <xdr:twoCellAnchor editAs="oneCell">
    <xdr:from>
      <xdr:col>8</xdr:col>
      <xdr:colOff>4433455</xdr:colOff>
      <xdr:row>122</xdr:row>
      <xdr:rowOff>265546</xdr:rowOff>
    </xdr:from>
    <xdr:to>
      <xdr:col>8</xdr:col>
      <xdr:colOff>8405934</xdr:colOff>
      <xdr:row>128</xdr:row>
      <xdr:rowOff>297663</xdr:rowOff>
    </xdr:to>
    <xdr:pic>
      <xdr:nvPicPr>
        <xdr:cNvPr id="27" name="Picture 26"/>
        <xdr:cNvPicPr>
          <a:picLocks noChangeAspect="1"/>
        </xdr:cNvPicPr>
      </xdr:nvPicPr>
      <xdr:blipFill>
        <a:blip r:embed="rId22"/>
        <a:stretch>
          <a:fillRect/>
        </a:stretch>
      </xdr:blipFill>
      <xdr:spPr>
        <a:xfrm>
          <a:off x="18086070" y="94869635"/>
          <a:ext cx="3972560" cy="4699000"/>
        </a:xfrm>
        <a:prstGeom prst="rect">
          <a:avLst/>
        </a:prstGeom>
      </xdr:spPr>
    </xdr:pic>
    <xdr:clientData/>
  </xdr:twoCellAnchor>
  <xdr:twoCellAnchor editAs="oneCell">
    <xdr:from>
      <xdr:col>8</xdr:col>
      <xdr:colOff>427183</xdr:colOff>
      <xdr:row>129</xdr:row>
      <xdr:rowOff>127000</xdr:rowOff>
    </xdr:from>
    <xdr:to>
      <xdr:col>8</xdr:col>
      <xdr:colOff>3983183</xdr:colOff>
      <xdr:row>135</xdr:row>
      <xdr:rowOff>363599</xdr:rowOff>
    </xdr:to>
    <xdr:pic>
      <xdr:nvPicPr>
        <xdr:cNvPr id="28" name="Picture 27"/>
        <xdr:cNvPicPr>
          <a:picLocks noChangeAspect="1"/>
        </xdr:cNvPicPr>
      </xdr:nvPicPr>
      <xdr:blipFill>
        <a:blip r:embed="rId23"/>
        <a:stretch>
          <a:fillRect/>
        </a:stretch>
      </xdr:blipFill>
      <xdr:spPr>
        <a:xfrm>
          <a:off x="14079855" y="99862005"/>
          <a:ext cx="3556000" cy="4903470"/>
        </a:xfrm>
        <a:prstGeom prst="rect">
          <a:avLst/>
        </a:prstGeom>
      </xdr:spPr>
    </xdr:pic>
    <xdr:clientData/>
  </xdr:twoCellAnchor>
  <xdr:twoCellAnchor editAs="oneCell">
    <xdr:from>
      <xdr:col>8</xdr:col>
      <xdr:colOff>4514273</xdr:colOff>
      <xdr:row>129</xdr:row>
      <xdr:rowOff>300182</xdr:rowOff>
    </xdr:from>
    <xdr:to>
      <xdr:col>8</xdr:col>
      <xdr:colOff>8572489</xdr:colOff>
      <xdr:row>135</xdr:row>
      <xdr:rowOff>332299</xdr:rowOff>
    </xdr:to>
    <xdr:pic>
      <xdr:nvPicPr>
        <xdr:cNvPr id="29" name="Picture 28"/>
        <xdr:cNvPicPr>
          <a:picLocks noChangeAspect="1"/>
        </xdr:cNvPicPr>
      </xdr:nvPicPr>
      <xdr:blipFill>
        <a:blip r:embed="rId24"/>
        <a:stretch>
          <a:fillRect/>
        </a:stretch>
      </xdr:blipFill>
      <xdr:spPr>
        <a:xfrm>
          <a:off x="18167350" y="100034725"/>
          <a:ext cx="4057650" cy="469963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1:G11">
  <autoFilter xmlns:etc="http://www.wps.cn/officeDocument/2017/etCustomData" ref="A1:G11" etc:filterBottomFollowUsedRange="0"/>
  <tableColumns count="7">
    <tableColumn id="1" name="STT" dataDxfId="0" totalsRowLabel="Total"/>
    <tableColumn id="2" name="Chức năng" dataDxfId="1"/>
    <tableColumn id="3" name="Tổng số Testcase" dataDxfId="2"/>
    <tableColumn id="4" name="Số testcase PASS" dataDxfId="3"/>
    <tableColumn id="5" name="Số testcase FAIL" dataDxfId="4"/>
    <tableColumn id="7" name="Column1" dataDxfId="5"/>
    <tableColumn id="8" name="Column2" dataDxfId="6"/>
  </tableColumns>
  <tableStyleInfo name="TableStylePreset3_Accent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7"/>
  <sheetViews>
    <sheetView workbookViewId="0">
      <selection activeCell="I11" sqref="I11"/>
    </sheetView>
  </sheetViews>
  <sheetFormatPr defaultColWidth="9" defaultRowHeight="14.4" outlineLevelCol="6"/>
  <cols>
    <col min="1" max="1" width="10.2685185185185" customWidth="1"/>
    <col min="2" max="2" width="24" customWidth="1"/>
    <col min="3" max="3" width="19.9074074074074" customWidth="1"/>
    <col min="4" max="4" width="18.4537037037037" customWidth="1"/>
    <col min="5" max="5" width="17.8148148148148" customWidth="1"/>
  </cols>
  <sheetData>
    <row r="1" spans="1:7">
      <c r="A1" s="79" t="s">
        <v>0</v>
      </c>
      <c r="B1" s="80" t="s">
        <v>1</v>
      </c>
      <c r="C1" s="80" t="s">
        <v>2</v>
      </c>
      <c r="D1" s="80" t="s">
        <v>3</v>
      </c>
      <c r="E1" s="81" t="s">
        <v>4</v>
      </c>
      <c r="F1" s="80" t="s">
        <v>5</v>
      </c>
      <c r="G1" s="80" t="s">
        <v>6</v>
      </c>
    </row>
    <row r="2" spans="1:7">
      <c r="A2" s="82">
        <v>1</v>
      </c>
      <c r="B2" s="83" t="s">
        <v>7</v>
      </c>
      <c r="C2" s="83">
        <v>10</v>
      </c>
      <c r="D2" s="83">
        <v>10</v>
      </c>
      <c r="E2" s="84">
        <v>0</v>
      </c>
      <c r="F2" s="85"/>
      <c r="G2" s="85"/>
    </row>
    <row r="3" spans="1:7">
      <c r="A3" s="82">
        <v>2</v>
      </c>
      <c r="B3" s="83" t="s">
        <v>8</v>
      </c>
      <c r="C3" s="83">
        <v>10</v>
      </c>
      <c r="D3" s="83">
        <v>10</v>
      </c>
      <c r="E3" s="84">
        <v>0</v>
      </c>
      <c r="F3" s="86"/>
      <c r="G3" s="86"/>
    </row>
    <row r="4" spans="1:7">
      <c r="A4" s="82">
        <v>3</v>
      </c>
      <c r="B4" s="83" t="s">
        <v>9</v>
      </c>
      <c r="C4" s="83">
        <v>8</v>
      </c>
      <c r="D4" s="83">
        <v>7</v>
      </c>
      <c r="E4" s="84">
        <v>1</v>
      </c>
      <c r="F4" s="86"/>
      <c r="G4" s="86"/>
    </row>
    <row r="5" spans="1:7">
      <c r="A5" s="82">
        <v>4</v>
      </c>
      <c r="B5" s="83" t="s">
        <v>10</v>
      </c>
      <c r="C5" s="83">
        <v>7</v>
      </c>
      <c r="D5" s="83">
        <v>7</v>
      </c>
      <c r="E5" s="84">
        <v>0</v>
      </c>
      <c r="F5" s="86"/>
      <c r="G5" s="86"/>
    </row>
    <row r="6" spans="1:7">
      <c r="A6" s="82">
        <v>5</v>
      </c>
      <c r="B6" s="83" t="s">
        <v>11</v>
      </c>
      <c r="C6" s="83">
        <v>8</v>
      </c>
      <c r="D6" s="83">
        <v>8</v>
      </c>
      <c r="E6" s="84">
        <v>0</v>
      </c>
      <c r="F6" s="86" t="s">
        <v>12</v>
      </c>
      <c r="G6" s="86">
        <f>SUM(C2:C6)</f>
        <v>43</v>
      </c>
    </row>
    <row r="7" spans="1:7">
      <c r="A7" s="87">
        <v>6</v>
      </c>
      <c r="B7" s="88" t="s">
        <v>13</v>
      </c>
      <c r="C7" s="88">
        <v>7</v>
      </c>
      <c r="D7" s="88">
        <v>7</v>
      </c>
      <c r="E7" s="89">
        <v>0</v>
      </c>
      <c r="F7" s="86"/>
      <c r="G7" s="86"/>
    </row>
    <row r="8" spans="1:7">
      <c r="A8" s="88">
        <v>7</v>
      </c>
      <c r="B8" s="88" t="s">
        <v>14</v>
      </c>
      <c r="C8" s="88">
        <v>4</v>
      </c>
      <c r="D8" s="88">
        <v>4</v>
      </c>
      <c r="E8" s="88">
        <v>0</v>
      </c>
      <c r="F8" s="90"/>
      <c r="G8" s="90"/>
    </row>
    <row r="9" spans="1:7">
      <c r="A9" s="87">
        <v>8</v>
      </c>
      <c r="B9" s="88" t="s">
        <v>15</v>
      </c>
      <c r="C9" s="88">
        <v>17</v>
      </c>
      <c r="D9" s="88">
        <v>17</v>
      </c>
      <c r="E9" s="89">
        <v>0</v>
      </c>
      <c r="F9" s="86"/>
      <c r="G9" s="86"/>
    </row>
    <row r="10" spans="1:7">
      <c r="A10" s="87">
        <v>9</v>
      </c>
      <c r="B10" s="88" t="s">
        <v>16</v>
      </c>
      <c r="C10" s="88">
        <v>22</v>
      </c>
      <c r="D10" s="88">
        <v>12</v>
      </c>
      <c r="E10" s="89">
        <v>10</v>
      </c>
      <c r="F10" s="86"/>
      <c r="G10" s="86"/>
    </row>
    <row r="11" spans="1:7">
      <c r="A11" s="87">
        <v>10</v>
      </c>
      <c r="B11" s="88" t="s">
        <v>17</v>
      </c>
      <c r="C11" s="88">
        <v>15</v>
      </c>
      <c r="D11" s="88">
        <v>15</v>
      </c>
      <c r="E11" s="89">
        <v>0</v>
      </c>
      <c r="F11" s="86" t="s">
        <v>12</v>
      </c>
      <c r="G11" s="86">
        <f>SUM(C7:C11)</f>
        <v>65</v>
      </c>
    </row>
    <row r="13" spans="1:5">
      <c r="A13" s="91" t="s">
        <v>18</v>
      </c>
      <c r="B13" s="91"/>
      <c r="C13" s="91">
        <f>SUM(C2:C11)</f>
        <v>108</v>
      </c>
      <c r="D13" s="91">
        <f>SUM(D2:D11)</f>
        <v>97</v>
      </c>
      <c r="E13" s="91">
        <f>SUM(E2:E11)</f>
        <v>11</v>
      </c>
    </row>
    <row r="14" spans="1:5">
      <c r="A14" s="91"/>
      <c r="B14" s="91"/>
      <c r="C14" s="91"/>
      <c r="D14" s="91"/>
      <c r="E14" s="91"/>
    </row>
    <row r="16" spans="2:2">
      <c r="B16" s="74"/>
    </row>
    <row r="17" spans="2:2">
      <c r="B17" s="74"/>
    </row>
  </sheetData>
  <mergeCells count="4">
    <mergeCell ref="C13:C14"/>
    <mergeCell ref="D13:D14"/>
    <mergeCell ref="E13:E14"/>
    <mergeCell ref="A13:B14"/>
  </mergeCells>
  <pageMargins left="0.7" right="0.7" top="0.75" bottom="0.75" header="0.3" footer="0.3"/>
  <pageSetup paperSize="1" orientation="portrait"/>
  <headerFooter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00"/>
  </sheetPr>
  <dimension ref="A1:I145"/>
  <sheetViews>
    <sheetView zoomScale="85" zoomScaleNormal="85" topLeftCell="A23" workbookViewId="0">
      <selection activeCell="B44" sqref="B44:B45"/>
    </sheetView>
  </sheetViews>
  <sheetFormatPr defaultColWidth="8.90740740740741" defaultRowHeight="16.8"/>
  <cols>
    <col min="1" max="1" width="8.90740740740741" style="19"/>
    <col min="2" max="2" width="28.6296296296296" customWidth="1"/>
    <col min="3" max="3" width="20.6296296296296" customWidth="1"/>
    <col min="4" max="4" width="24.5462962962963" customWidth="1"/>
    <col min="5" max="5" width="47.9074074074074" customWidth="1"/>
    <col min="6" max="6" width="33.4537037037037" customWidth="1"/>
    <col min="7" max="7" width="22.9074074074074" customWidth="1"/>
    <col min="8" max="8" width="15.3611111111111" style="19" customWidth="1"/>
    <col min="9" max="9" width="14.9074074074074" style="20" customWidth="1"/>
  </cols>
  <sheetData>
    <row r="1" s="1" customFormat="1" ht="46" customHeight="1" spans="1:8">
      <c r="A1" s="2" t="s">
        <v>19</v>
      </c>
      <c r="B1" s="2" t="s">
        <v>20</v>
      </c>
      <c r="C1" s="3" t="e">
        <f>"Pass: "&amp;COUNTIF(#REF!,"Pass")</f>
        <v>#REF!</v>
      </c>
      <c r="D1" s="4" t="e">
        <f>"Untested: "&amp;COUNTIF(#REF!,"Untest")</f>
        <v>#REF!</v>
      </c>
      <c r="E1" s="5"/>
      <c r="H1" s="6"/>
    </row>
    <row r="2" s="1" customFormat="1" ht="28" customHeight="1" spans="1:8">
      <c r="A2" s="7" t="s">
        <v>21</v>
      </c>
      <c r="B2" s="8" t="s">
        <v>22</v>
      </c>
      <c r="C2" s="3" t="e">
        <f>"Fail: "&amp;COUNTIF(#REF!,"Fail")</f>
        <v>#REF!</v>
      </c>
      <c r="D2" s="4" t="e">
        <f>"N/A: "&amp;COUNTIF(#REF!,"N/A")</f>
        <v>#REF!</v>
      </c>
      <c r="E2" s="5"/>
      <c r="H2" s="6"/>
    </row>
    <row r="3" s="1" customFormat="1" ht="28" customHeight="1" spans="1:8">
      <c r="A3" s="7" t="s">
        <v>23</v>
      </c>
      <c r="B3" s="7" t="s">
        <v>355</v>
      </c>
      <c r="C3" s="3" t="e">
        <f>"Percent Complete: "&amp;ROUND((COUNTIF(#REF!,"Pass")*100)/((COUNTA($A$5:$A$972)*5)-COUNTIF(#REF!,"N/A")),2)&amp;"%"</f>
        <v>#REF!</v>
      </c>
      <c r="D3" s="9" t="str">
        <f>"Number of cases: "&amp;(COUNTA($A$5:$A$972))</f>
        <v>Number of cases: 15</v>
      </c>
      <c r="E3" s="10"/>
      <c r="H3" s="6"/>
    </row>
    <row r="4" s="18" customFormat="1" ht="33.65" customHeight="1" spans="1:9">
      <c r="A4" s="11" t="s">
        <v>204</v>
      </c>
      <c r="B4" s="11" t="s">
        <v>26</v>
      </c>
      <c r="C4" s="11" t="s">
        <v>205</v>
      </c>
      <c r="D4" s="11" t="s">
        <v>28</v>
      </c>
      <c r="E4" s="11" t="s">
        <v>29</v>
      </c>
      <c r="F4" s="11" t="s">
        <v>30</v>
      </c>
      <c r="G4" s="11" t="s">
        <v>31</v>
      </c>
      <c r="H4" s="11" t="s">
        <v>32</v>
      </c>
      <c r="I4" s="16" t="s">
        <v>32</v>
      </c>
    </row>
    <row r="5" s="18" customFormat="1" ht="56" customHeight="1" spans="1:9">
      <c r="A5" s="13" t="s">
        <v>554</v>
      </c>
      <c r="B5" s="13" t="s">
        <v>555</v>
      </c>
      <c r="C5" s="13" t="s">
        <v>556</v>
      </c>
      <c r="D5" s="13" t="s">
        <v>557</v>
      </c>
      <c r="E5" s="13" t="s">
        <v>558</v>
      </c>
      <c r="F5" s="13" t="s">
        <v>559</v>
      </c>
      <c r="G5" s="13"/>
      <c r="H5" s="15" t="s">
        <v>213</v>
      </c>
      <c r="I5" s="12"/>
    </row>
    <row r="6" s="18" customFormat="1" ht="41" customHeight="1" spans="1:9">
      <c r="A6" s="13"/>
      <c r="B6" s="13"/>
      <c r="C6" s="13"/>
      <c r="D6" s="13"/>
      <c r="E6" s="13" t="s">
        <v>560</v>
      </c>
      <c r="F6" s="13"/>
      <c r="G6" s="13"/>
      <c r="H6" s="15"/>
      <c r="I6" s="12"/>
    </row>
    <row r="7" s="18" customFormat="1" ht="34" customHeight="1" spans="1:9">
      <c r="A7" s="13" t="s">
        <v>561</v>
      </c>
      <c r="B7" s="13" t="s">
        <v>562</v>
      </c>
      <c r="C7" s="13" t="s">
        <v>563</v>
      </c>
      <c r="D7" s="13" t="s">
        <v>557</v>
      </c>
      <c r="E7" s="13" t="s">
        <v>564</v>
      </c>
      <c r="F7" s="13" t="s">
        <v>565</v>
      </c>
      <c r="G7" s="13"/>
      <c r="H7" s="21" t="s">
        <v>213</v>
      </c>
      <c r="I7" s="30"/>
    </row>
    <row r="8" s="18" customFormat="1" ht="33" customHeight="1" spans="1:9">
      <c r="A8" s="13"/>
      <c r="B8" s="13"/>
      <c r="C8" s="13"/>
      <c r="D8" s="13"/>
      <c r="E8" s="13" t="s">
        <v>566</v>
      </c>
      <c r="F8" s="13"/>
      <c r="G8" s="13"/>
      <c r="H8" s="22"/>
      <c r="I8" s="31"/>
    </row>
    <row r="9" s="18" customFormat="1" ht="34" customHeight="1" spans="1:9">
      <c r="A9" s="13"/>
      <c r="B9" s="13"/>
      <c r="C9" s="13"/>
      <c r="D9" s="13"/>
      <c r="E9" s="13" t="s">
        <v>567</v>
      </c>
      <c r="F9" s="13"/>
      <c r="G9" s="13"/>
      <c r="H9" s="23"/>
      <c r="I9" s="32"/>
    </row>
    <row r="10" s="18" customFormat="1" ht="50.4" customHeight="1" spans="1:9">
      <c r="A10" s="13" t="s">
        <v>568</v>
      </c>
      <c r="B10" s="13" t="s">
        <v>569</v>
      </c>
      <c r="C10" s="13" t="s">
        <v>570</v>
      </c>
      <c r="D10" s="13" t="s">
        <v>557</v>
      </c>
      <c r="E10" s="13" t="s">
        <v>571</v>
      </c>
      <c r="F10" s="13" t="s">
        <v>48</v>
      </c>
      <c r="G10" s="13"/>
      <c r="H10" s="21" t="s">
        <v>213</v>
      </c>
      <c r="I10" s="30"/>
    </row>
    <row r="11" s="18" customFormat="1" ht="33" customHeight="1" spans="1:9">
      <c r="A11" s="13"/>
      <c r="B11" s="13"/>
      <c r="C11" s="13"/>
      <c r="D11" s="13"/>
      <c r="E11" s="13" t="s">
        <v>566</v>
      </c>
      <c r="F11" s="13"/>
      <c r="G11" s="13"/>
      <c r="H11" s="22"/>
      <c r="I11" s="31"/>
    </row>
    <row r="12" s="18" customFormat="1" ht="38" customHeight="1" spans="1:9">
      <c r="A12" s="13"/>
      <c r="B12" s="13"/>
      <c r="C12" s="13"/>
      <c r="D12" s="13"/>
      <c r="E12" s="13" t="s">
        <v>567</v>
      </c>
      <c r="F12" s="13"/>
      <c r="G12" s="13"/>
      <c r="H12" s="23"/>
      <c r="I12" s="32"/>
    </row>
    <row r="13" s="18" customFormat="1" ht="50.4" customHeight="1" spans="1:9">
      <c r="A13" s="13" t="s">
        <v>572</v>
      </c>
      <c r="B13" s="13" t="s">
        <v>573</v>
      </c>
      <c r="C13" s="13" t="s">
        <v>574</v>
      </c>
      <c r="D13" s="13" t="s">
        <v>557</v>
      </c>
      <c r="E13" s="13" t="s">
        <v>575</v>
      </c>
      <c r="F13" s="13" t="s">
        <v>565</v>
      </c>
      <c r="G13" s="13"/>
      <c r="H13" s="21" t="s">
        <v>213</v>
      </c>
      <c r="I13" s="30"/>
    </row>
    <row r="14" s="18" customFormat="1" ht="60" customHeight="1" spans="1:9">
      <c r="A14" s="13"/>
      <c r="B14" s="13"/>
      <c r="C14" s="13"/>
      <c r="D14" s="13"/>
      <c r="E14" s="13" t="s">
        <v>576</v>
      </c>
      <c r="F14" s="13"/>
      <c r="G14" s="13"/>
      <c r="H14" s="22"/>
      <c r="I14" s="31"/>
    </row>
    <row r="15" s="18" customFormat="1" ht="33" customHeight="1" spans="1:9">
      <c r="A15" s="13"/>
      <c r="B15" s="13"/>
      <c r="C15" s="13"/>
      <c r="D15" s="13"/>
      <c r="E15" s="13" t="s">
        <v>567</v>
      </c>
      <c r="F15" s="13"/>
      <c r="G15" s="13"/>
      <c r="H15" s="23"/>
      <c r="I15" s="32"/>
    </row>
    <row r="16" s="18" customFormat="1" ht="49.5" customHeight="1" spans="1:9">
      <c r="A16" s="13" t="s">
        <v>577</v>
      </c>
      <c r="B16" s="13" t="s">
        <v>578</v>
      </c>
      <c r="C16" s="13" t="s">
        <v>579</v>
      </c>
      <c r="D16" s="13" t="s">
        <v>557</v>
      </c>
      <c r="E16" s="13" t="s">
        <v>580</v>
      </c>
      <c r="F16" s="13" t="s">
        <v>581</v>
      </c>
      <c r="G16" s="13"/>
      <c r="H16" s="21" t="s">
        <v>213</v>
      </c>
      <c r="I16" s="30"/>
    </row>
    <row r="17" s="18" customFormat="1" ht="33" customHeight="1" spans="1:9">
      <c r="A17" s="13"/>
      <c r="B17" s="13"/>
      <c r="C17" s="13"/>
      <c r="D17" s="13"/>
      <c r="E17" s="13" t="s">
        <v>566</v>
      </c>
      <c r="F17" s="13"/>
      <c r="G17" s="13"/>
      <c r="H17" s="22"/>
      <c r="I17" s="31"/>
    </row>
    <row r="18" s="18" customFormat="1" ht="33" customHeight="1" spans="1:9">
      <c r="A18" s="13"/>
      <c r="B18" s="13"/>
      <c r="C18" s="13"/>
      <c r="D18" s="13"/>
      <c r="E18" s="13" t="s">
        <v>567</v>
      </c>
      <c r="F18" s="13"/>
      <c r="G18" s="13"/>
      <c r="H18" s="23"/>
      <c r="I18" s="32"/>
    </row>
    <row r="19" s="18" customFormat="1" ht="33" customHeight="1" spans="1:9">
      <c r="A19" s="13" t="s">
        <v>582</v>
      </c>
      <c r="B19" s="13" t="s">
        <v>583</v>
      </c>
      <c r="C19" s="13" t="s">
        <v>584</v>
      </c>
      <c r="D19" s="13" t="s">
        <v>557</v>
      </c>
      <c r="E19" s="13" t="s">
        <v>585</v>
      </c>
      <c r="F19" s="13" t="s">
        <v>586</v>
      </c>
      <c r="G19" s="13"/>
      <c r="H19" s="21" t="s">
        <v>213</v>
      </c>
      <c r="I19" s="30"/>
    </row>
    <row r="20" s="18" customFormat="1" ht="33" customHeight="1" spans="1:9">
      <c r="A20" s="13"/>
      <c r="B20" s="13"/>
      <c r="C20" s="13"/>
      <c r="D20" s="13"/>
      <c r="E20" s="13" t="s">
        <v>566</v>
      </c>
      <c r="F20" s="13"/>
      <c r="G20" s="13"/>
      <c r="H20" s="22"/>
      <c r="I20" s="31"/>
    </row>
    <row r="21" s="18" customFormat="1" ht="32" customHeight="1" spans="1:9">
      <c r="A21" s="13"/>
      <c r="B21" s="13"/>
      <c r="C21" s="13"/>
      <c r="D21" s="13"/>
      <c r="E21" s="13" t="s">
        <v>567</v>
      </c>
      <c r="F21" s="13"/>
      <c r="G21" s="13"/>
      <c r="H21" s="23"/>
      <c r="I21" s="32"/>
    </row>
    <row r="22" s="18" customFormat="1" ht="33" customHeight="1" spans="1:9">
      <c r="A22" s="13" t="s">
        <v>587</v>
      </c>
      <c r="B22" s="13" t="s">
        <v>588</v>
      </c>
      <c r="C22" s="13" t="s">
        <v>589</v>
      </c>
      <c r="D22" s="13" t="s">
        <v>557</v>
      </c>
      <c r="E22" s="13" t="s">
        <v>575</v>
      </c>
      <c r="F22" s="13" t="s">
        <v>590</v>
      </c>
      <c r="G22" s="13"/>
      <c r="H22" s="21" t="s">
        <v>213</v>
      </c>
      <c r="I22" s="30"/>
    </row>
    <row r="23" s="18" customFormat="1" ht="33" customHeight="1" spans="1:9">
      <c r="A23" s="13"/>
      <c r="B23" s="13"/>
      <c r="C23" s="13"/>
      <c r="D23" s="13"/>
      <c r="E23" s="13" t="s">
        <v>591</v>
      </c>
      <c r="F23" s="13"/>
      <c r="G23" s="13"/>
      <c r="H23" s="22"/>
      <c r="I23" s="31"/>
    </row>
    <row r="24" s="18" customFormat="1" ht="33" customHeight="1" spans="1:9">
      <c r="A24" s="13"/>
      <c r="B24" s="13"/>
      <c r="C24" s="13"/>
      <c r="D24" s="13"/>
      <c r="E24" s="13" t="s">
        <v>567</v>
      </c>
      <c r="F24" s="13"/>
      <c r="G24" s="13"/>
      <c r="H24" s="23"/>
      <c r="I24" s="32"/>
    </row>
    <row r="25" s="18" customFormat="1" spans="1:9">
      <c r="A25" s="13" t="s">
        <v>592</v>
      </c>
      <c r="B25" s="13" t="s">
        <v>593</v>
      </c>
      <c r="C25" s="13" t="s">
        <v>594</v>
      </c>
      <c r="D25" s="13" t="s">
        <v>557</v>
      </c>
      <c r="E25" s="13" t="s">
        <v>595</v>
      </c>
      <c r="F25" s="13" t="s">
        <v>596</v>
      </c>
      <c r="G25" s="24"/>
      <c r="H25" s="21" t="s">
        <v>213</v>
      </c>
      <c r="I25" s="30"/>
    </row>
    <row r="26" s="18" customFormat="1" ht="29" customHeight="1" spans="1:9">
      <c r="A26" s="13"/>
      <c r="B26" s="13"/>
      <c r="C26" s="13"/>
      <c r="D26" s="13"/>
      <c r="E26" s="13" t="s">
        <v>566</v>
      </c>
      <c r="F26" s="13"/>
      <c r="G26" s="25"/>
      <c r="H26" s="22"/>
      <c r="I26" s="31"/>
    </row>
    <row r="27" s="18" customFormat="1" ht="30" customHeight="1" spans="1:9">
      <c r="A27" s="13"/>
      <c r="B27" s="13"/>
      <c r="C27" s="13"/>
      <c r="D27" s="13"/>
      <c r="E27" s="13" t="s">
        <v>567</v>
      </c>
      <c r="F27" s="13"/>
      <c r="G27" s="26"/>
      <c r="H27" s="23"/>
      <c r="I27" s="32"/>
    </row>
    <row r="28" ht="39" customHeight="1" spans="1:9">
      <c r="A28" s="13" t="s">
        <v>554</v>
      </c>
      <c r="B28" s="13" t="s">
        <v>597</v>
      </c>
      <c r="C28" s="13" t="s">
        <v>556</v>
      </c>
      <c r="D28" s="13" t="s">
        <v>598</v>
      </c>
      <c r="E28" s="13" t="s">
        <v>558</v>
      </c>
      <c r="F28" s="13" t="s">
        <v>599</v>
      </c>
      <c r="G28" s="27"/>
      <c r="H28" s="27"/>
      <c r="I28" s="27"/>
    </row>
    <row r="29" ht="30" customHeight="1" spans="1:9">
      <c r="A29" s="13"/>
      <c r="B29" s="13"/>
      <c r="C29" s="13"/>
      <c r="D29" s="13"/>
      <c r="E29" s="13" t="s">
        <v>600</v>
      </c>
      <c r="F29" s="13"/>
      <c r="G29" s="28"/>
      <c r="H29" s="28"/>
      <c r="I29" s="28"/>
    </row>
    <row r="30" ht="28.5" customHeight="1" spans="1:9">
      <c r="A30" s="13" t="s">
        <v>561</v>
      </c>
      <c r="B30" s="13" t="s">
        <v>562</v>
      </c>
      <c r="C30" s="13" t="s">
        <v>563</v>
      </c>
      <c r="D30" s="13" t="s">
        <v>598</v>
      </c>
      <c r="E30" s="13" t="s">
        <v>564</v>
      </c>
      <c r="F30" s="13" t="s">
        <v>565</v>
      </c>
      <c r="G30" s="27"/>
      <c r="H30" s="27"/>
      <c r="I30" s="27"/>
    </row>
    <row r="31" ht="32" customHeight="1" spans="1:9">
      <c r="A31" s="13"/>
      <c r="B31" s="13"/>
      <c r="C31" s="13"/>
      <c r="D31" s="13"/>
      <c r="E31" s="13" t="s">
        <v>566</v>
      </c>
      <c r="F31" s="13"/>
      <c r="G31" s="29"/>
      <c r="H31" s="29"/>
      <c r="I31" s="29"/>
    </row>
    <row r="32" ht="34" customHeight="1" spans="1:9">
      <c r="A32" s="13"/>
      <c r="B32" s="13"/>
      <c r="C32" s="13"/>
      <c r="D32" s="13"/>
      <c r="E32" s="13" t="s">
        <v>601</v>
      </c>
      <c r="F32" s="13"/>
      <c r="G32" s="28"/>
      <c r="H32" s="28"/>
      <c r="I32" s="28"/>
    </row>
    <row r="33" spans="1:9">
      <c r="A33" s="13" t="s">
        <v>568</v>
      </c>
      <c r="B33" s="13" t="s">
        <v>569</v>
      </c>
      <c r="C33" s="13" t="s">
        <v>570</v>
      </c>
      <c r="D33" s="13" t="s">
        <v>598</v>
      </c>
      <c r="E33" s="13" t="s">
        <v>571</v>
      </c>
      <c r="F33" s="13" t="s">
        <v>48</v>
      </c>
      <c r="G33" s="27"/>
      <c r="H33" s="27"/>
      <c r="I33" s="27"/>
    </row>
    <row r="34" ht="41" customHeight="1" spans="1:9">
      <c r="A34" s="13"/>
      <c r="B34" s="13"/>
      <c r="C34" s="13"/>
      <c r="D34" s="13"/>
      <c r="E34" s="13" t="s">
        <v>566</v>
      </c>
      <c r="F34" s="13"/>
      <c r="G34" s="29"/>
      <c r="H34" s="29"/>
      <c r="I34" s="29"/>
    </row>
    <row r="35" ht="33" customHeight="1" spans="1:9">
      <c r="A35" s="13"/>
      <c r="B35" s="13"/>
      <c r="C35" s="13"/>
      <c r="D35" s="13"/>
      <c r="E35" s="13" t="s">
        <v>601</v>
      </c>
      <c r="F35" s="13"/>
      <c r="G35" s="28"/>
      <c r="H35" s="28"/>
      <c r="I35" s="28"/>
    </row>
    <row r="36" ht="37" customHeight="1" spans="1:9">
      <c r="A36" s="13" t="s">
        <v>572</v>
      </c>
      <c r="B36" s="13" t="s">
        <v>573</v>
      </c>
      <c r="C36" s="13" t="s">
        <v>574</v>
      </c>
      <c r="D36" s="13" t="s">
        <v>598</v>
      </c>
      <c r="E36" s="13" t="s">
        <v>575</v>
      </c>
      <c r="F36" s="13" t="s">
        <v>565</v>
      </c>
      <c r="G36" s="27"/>
      <c r="H36" s="27"/>
      <c r="I36" s="27"/>
    </row>
    <row r="37" ht="35" customHeight="1" spans="1:9">
      <c r="A37" s="13"/>
      <c r="B37" s="13"/>
      <c r="C37" s="13"/>
      <c r="D37" s="13"/>
      <c r="E37" s="13" t="s">
        <v>576</v>
      </c>
      <c r="F37" s="13"/>
      <c r="G37" s="29"/>
      <c r="H37" s="29"/>
      <c r="I37" s="29"/>
    </row>
    <row r="38" ht="26" customHeight="1" spans="1:9">
      <c r="A38" s="13"/>
      <c r="B38" s="13"/>
      <c r="C38" s="13"/>
      <c r="D38" s="13"/>
      <c r="E38" s="13" t="s">
        <v>601</v>
      </c>
      <c r="F38" s="13"/>
      <c r="G38" s="28"/>
      <c r="H38" s="28"/>
      <c r="I38" s="28"/>
    </row>
    <row r="39" ht="33.6" spans="1:9">
      <c r="A39" s="13" t="s">
        <v>577</v>
      </c>
      <c r="B39" s="13" t="s">
        <v>602</v>
      </c>
      <c r="C39" s="13" t="s">
        <v>603</v>
      </c>
      <c r="D39" s="13" t="s">
        <v>598</v>
      </c>
      <c r="E39" s="13" t="s">
        <v>604</v>
      </c>
      <c r="F39" s="13" t="s">
        <v>605</v>
      </c>
      <c r="G39" s="27"/>
      <c r="H39" s="27"/>
      <c r="I39" s="30"/>
    </row>
    <row r="40" ht="26.5" customHeight="1" spans="1:9">
      <c r="A40" s="13"/>
      <c r="B40" s="13"/>
      <c r="C40" s="13"/>
      <c r="D40" s="13"/>
      <c r="E40" s="13" t="s">
        <v>566</v>
      </c>
      <c r="F40" s="13"/>
      <c r="G40" s="29"/>
      <c r="H40" s="29"/>
      <c r="I40" s="31"/>
    </row>
    <row r="41" ht="34.5" customHeight="1" spans="1:9">
      <c r="A41" s="13"/>
      <c r="B41" s="13"/>
      <c r="C41" s="13"/>
      <c r="D41" s="13"/>
      <c r="E41" s="13" t="s">
        <v>606</v>
      </c>
      <c r="F41" s="13"/>
      <c r="G41" s="28"/>
      <c r="H41" s="28"/>
      <c r="I41" s="32"/>
    </row>
    <row r="42" ht="28.5" customHeight="1" spans="1:9">
      <c r="A42" s="13" t="s">
        <v>582</v>
      </c>
      <c r="B42" s="13" t="s">
        <v>607</v>
      </c>
      <c r="C42" s="13" t="s">
        <v>608</v>
      </c>
      <c r="D42" s="13" t="s">
        <v>598</v>
      </c>
      <c r="E42" s="13" t="s">
        <v>609</v>
      </c>
      <c r="F42" s="13" t="s">
        <v>610</v>
      </c>
      <c r="G42" s="27"/>
      <c r="H42" s="27"/>
      <c r="I42" s="30"/>
    </row>
    <row r="43" ht="26.5" customHeight="1" spans="1:9">
      <c r="A43" s="13"/>
      <c r="B43" s="13"/>
      <c r="C43" s="13"/>
      <c r="D43" s="13"/>
      <c r="E43" s="13" t="s">
        <v>600</v>
      </c>
      <c r="F43" s="13"/>
      <c r="G43" s="28"/>
      <c r="H43" s="28"/>
      <c r="I43" s="32"/>
    </row>
    <row r="44" ht="33.6" spans="1:9">
      <c r="A44" s="13" t="s">
        <v>587</v>
      </c>
      <c r="B44" s="13" t="s">
        <v>611</v>
      </c>
      <c r="C44" s="13" t="s">
        <v>612</v>
      </c>
      <c r="D44" s="13" t="s">
        <v>598</v>
      </c>
      <c r="E44" s="13" t="s">
        <v>613</v>
      </c>
      <c r="F44" s="13" t="s">
        <v>614</v>
      </c>
      <c r="G44" s="27"/>
      <c r="H44" s="27"/>
      <c r="I44" s="30"/>
    </row>
    <row r="45" ht="34" customHeight="1" spans="1:9">
      <c r="A45" s="13"/>
      <c r="B45" s="13"/>
      <c r="C45" s="13"/>
      <c r="D45" s="13"/>
      <c r="E45" s="13" t="s">
        <v>600</v>
      </c>
      <c r="F45" s="13"/>
      <c r="G45" s="28"/>
      <c r="H45" s="28"/>
      <c r="I45" s="32"/>
    </row>
    <row r="46" spans="9:9">
      <c r="I46" s="33"/>
    </row>
    <row r="47" spans="9:9">
      <c r="I47" s="33"/>
    </row>
    <row r="48" spans="9:9">
      <c r="I48" s="33"/>
    </row>
    <row r="49" spans="9:9">
      <c r="I49" s="33"/>
    </row>
    <row r="50" spans="9:9">
      <c r="I50" s="33"/>
    </row>
    <row r="51" spans="9:9">
      <c r="I51" s="33"/>
    </row>
    <row r="52" spans="9:9">
      <c r="I52" s="33"/>
    </row>
    <row r="53" spans="9:9">
      <c r="I53" s="33"/>
    </row>
    <row r="54" spans="9:9">
      <c r="I54" s="33"/>
    </row>
    <row r="55" spans="9:9">
      <c r="I55" s="33"/>
    </row>
    <row r="56" spans="9:9">
      <c r="I56" s="33"/>
    </row>
    <row r="57" spans="9:9">
      <c r="I57" s="33"/>
    </row>
    <row r="58" spans="9:9">
      <c r="I58" s="33"/>
    </row>
    <row r="59" spans="9:9">
      <c r="I59" s="33"/>
    </row>
    <row r="60" spans="9:9">
      <c r="I60" s="33"/>
    </row>
    <row r="61" spans="9:9">
      <c r="I61" s="33"/>
    </row>
    <row r="62" spans="9:9">
      <c r="I62" s="33"/>
    </row>
    <row r="63" spans="9:9">
      <c r="I63" s="33"/>
    </row>
    <row r="64" spans="9:9">
      <c r="I64" s="33"/>
    </row>
    <row r="65" spans="9:9">
      <c r="I65" s="33"/>
    </row>
    <row r="66" spans="9:9">
      <c r="I66" s="33"/>
    </row>
    <row r="67" spans="9:9">
      <c r="I67" s="33"/>
    </row>
    <row r="68" spans="9:9">
      <c r="I68" s="33"/>
    </row>
    <row r="69" spans="9:9">
      <c r="I69" s="33"/>
    </row>
    <row r="70" spans="9:9">
      <c r="I70" s="33"/>
    </row>
    <row r="71" spans="9:9">
      <c r="I71" s="33"/>
    </row>
    <row r="72" spans="9:9">
      <c r="I72" s="33"/>
    </row>
    <row r="73" spans="9:9">
      <c r="I73" s="33"/>
    </row>
    <row r="74" spans="9:9">
      <c r="I74" s="33"/>
    </row>
    <row r="75" spans="9:9">
      <c r="I75" s="33"/>
    </row>
    <row r="76" spans="9:9">
      <c r="I76" s="33"/>
    </row>
    <row r="77" spans="9:9">
      <c r="I77" s="33"/>
    </row>
    <row r="78" spans="9:9">
      <c r="I78" s="33"/>
    </row>
    <row r="79" spans="9:9">
      <c r="I79" s="33"/>
    </row>
    <row r="80" spans="9:9">
      <c r="I80" s="33"/>
    </row>
    <row r="81" spans="9:9">
      <c r="I81" s="33"/>
    </row>
    <row r="82" spans="9:9">
      <c r="I82" s="33"/>
    </row>
    <row r="83" spans="9:9">
      <c r="I83" s="33"/>
    </row>
    <row r="84" spans="9:9">
      <c r="I84" s="33"/>
    </row>
    <row r="85" spans="9:9">
      <c r="I85" s="33"/>
    </row>
    <row r="86" spans="9:9">
      <c r="I86" s="33"/>
    </row>
    <row r="87" spans="9:9">
      <c r="I87" s="33"/>
    </row>
    <row r="88" spans="9:9">
      <c r="I88" s="33"/>
    </row>
    <row r="89" spans="9:9">
      <c r="I89" s="33"/>
    </row>
    <row r="90" spans="9:9">
      <c r="I90" s="33"/>
    </row>
    <row r="91" spans="9:9">
      <c r="I91" s="33"/>
    </row>
    <row r="92" spans="9:9">
      <c r="I92" s="33"/>
    </row>
    <row r="93" spans="9:9">
      <c r="I93" s="33"/>
    </row>
    <row r="94" spans="9:9">
      <c r="I94" s="33"/>
    </row>
    <row r="95" spans="9:9">
      <c r="I95" s="33"/>
    </row>
    <row r="96" spans="9:9">
      <c r="I96" s="33"/>
    </row>
    <row r="97" spans="9:9">
      <c r="I97" s="33"/>
    </row>
    <row r="98" spans="9:9">
      <c r="I98" s="33"/>
    </row>
    <row r="99" spans="9:9">
      <c r="I99" s="33"/>
    </row>
    <row r="100" spans="9:9">
      <c r="I100" s="33"/>
    </row>
    <row r="101" spans="9:9">
      <c r="I101" s="33"/>
    </row>
    <row r="102" spans="9:9">
      <c r="I102" s="33"/>
    </row>
    <row r="103" spans="9:9">
      <c r="I103" s="33"/>
    </row>
    <row r="104" spans="9:9">
      <c r="I104" s="33"/>
    </row>
    <row r="105" spans="9:9">
      <c r="I105" s="33"/>
    </row>
    <row r="106" spans="9:9">
      <c r="I106" s="33"/>
    </row>
    <row r="107" spans="9:9">
      <c r="I107" s="33"/>
    </row>
    <row r="108" spans="9:9">
      <c r="I108" s="33"/>
    </row>
    <row r="109" spans="9:9">
      <c r="I109" s="33"/>
    </row>
    <row r="110" spans="9:9">
      <c r="I110" s="33"/>
    </row>
    <row r="111" spans="9:9">
      <c r="I111" s="33"/>
    </row>
    <row r="112" spans="9:9">
      <c r="I112" s="33"/>
    </row>
    <row r="113" spans="9:9">
      <c r="I113" s="33"/>
    </row>
    <row r="114" spans="9:9">
      <c r="I114" s="33"/>
    </row>
    <row r="115" spans="9:9">
      <c r="I115" s="33"/>
    </row>
    <row r="116" spans="9:9">
      <c r="I116" s="33"/>
    </row>
    <row r="117" spans="9:9">
      <c r="I117" s="33"/>
    </row>
    <row r="118" spans="9:9">
      <c r="I118" s="33"/>
    </row>
    <row r="119" spans="9:9">
      <c r="I119" s="33"/>
    </row>
    <row r="120" spans="9:9">
      <c r="I120" s="33"/>
    </row>
    <row r="121" spans="9:9">
      <c r="I121" s="33"/>
    </row>
    <row r="122" spans="9:9">
      <c r="I122" s="33"/>
    </row>
    <row r="123" spans="9:9">
      <c r="I123" s="33"/>
    </row>
    <row r="124" spans="9:9">
      <c r="I124" s="33"/>
    </row>
    <row r="125" spans="9:9">
      <c r="I125" s="33"/>
    </row>
    <row r="126" spans="9:9">
      <c r="I126" s="33"/>
    </row>
    <row r="127" spans="9:9">
      <c r="I127" s="33"/>
    </row>
    <row r="128" spans="9:9">
      <c r="I128" s="33"/>
    </row>
    <row r="129" spans="9:9">
      <c r="I129" s="33"/>
    </row>
    <row r="130" spans="9:9">
      <c r="I130" s="33"/>
    </row>
    <row r="131" spans="9:9">
      <c r="I131" s="33"/>
    </row>
    <row r="132" spans="9:9">
      <c r="I132" s="33"/>
    </row>
    <row r="133" spans="9:9">
      <c r="I133" s="33"/>
    </row>
    <row r="134" spans="9:9">
      <c r="I134" s="33"/>
    </row>
    <row r="135" spans="9:9">
      <c r="I135" s="33"/>
    </row>
    <row r="136" spans="9:9">
      <c r="I136" s="33"/>
    </row>
    <row r="137" spans="9:9">
      <c r="I137" s="33"/>
    </row>
    <row r="138" spans="9:9">
      <c r="I138" s="33"/>
    </row>
    <row r="139" spans="9:9">
      <c r="I139" s="33"/>
    </row>
    <row r="140" spans="9:9">
      <c r="I140" s="33"/>
    </row>
    <row r="141" spans="9:9">
      <c r="I141" s="33"/>
    </row>
    <row r="142" spans="9:9">
      <c r="I142" s="33"/>
    </row>
    <row r="143" spans="9:9">
      <c r="I143" s="33"/>
    </row>
    <row r="144" spans="9:9">
      <c r="I144" s="33"/>
    </row>
    <row r="145" spans="9:9">
      <c r="I145" s="33"/>
    </row>
  </sheetData>
  <mergeCells count="120">
    <mergeCell ref="A5:A6"/>
    <mergeCell ref="A7:A9"/>
    <mergeCell ref="A10:A12"/>
    <mergeCell ref="A13:A15"/>
    <mergeCell ref="A16:A18"/>
    <mergeCell ref="A19:A21"/>
    <mergeCell ref="A22:A24"/>
    <mergeCell ref="A25:A27"/>
    <mergeCell ref="A28:A29"/>
    <mergeCell ref="A30:A32"/>
    <mergeCell ref="A33:A35"/>
    <mergeCell ref="A36:A38"/>
    <mergeCell ref="A39:A41"/>
    <mergeCell ref="A42:A43"/>
    <mergeCell ref="A44:A45"/>
    <mergeCell ref="B5:B6"/>
    <mergeCell ref="B7:B9"/>
    <mergeCell ref="B10:B12"/>
    <mergeCell ref="B13:B15"/>
    <mergeCell ref="B16:B18"/>
    <mergeCell ref="B19:B21"/>
    <mergeCell ref="B22:B24"/>
    <mergeCell ref="B25:B27"/>
    <mergeCell ref="B28:B29"/>
    <mergeCell ref="B30:B32"/>
    <mergeCell ref="B33:B35"/>
    <mergeCell ref="B36:B38"/>
    <mergeCell ref="B39:B41"/>
    <mergeCell ref="B42:B43"/>
    <mergeCell ref="B44:B45"/>
    <mergeCell ref="C5:C6"/>
    <mergeCell ref="C7:C9"/>
    <mergeCell ref="C10:C12"/>
    <mergeCell ref="C13:C15"/>
    <mergeCell ref="C16:C18"/>
    <mergeCell ref="C19:C21"/>
    <mergeCell ref="C22:C24"/>
    <mergeCell ref="C25:C27"/>
    <mergeCell ref="C28:C29"/>
    <mergeCell ref="C30:C32"/>
    <mergeCell ref="C33:C35"/>
    <mergeCell ref="C36:C38"/>
    <mergeCell ref="C39:C41"/>
    <mergeCell ref="C42:C43"/>
    <mergeCell ref="C44:C45"/>
    <mergeCell ref="D5:D6"/>
    <mergeCell ref="D7:D9"/>
    <mergeCell ref="D10:D12"/>
    <mergeCell ref="D13:D15"/>
    <mergeCell ref="D16:D18"/>
    <mergeCell ref="D19:D21"/>
    <mergeCell ref="D22:D24"/>
    <mergeCell ref="D25:D27"/>
    <mergeCell ref="D28:D29"/>
    <mergeCell ref="D30:D32"/>
    <mergeCell ref="D33:D35"/>
    <mergeCell ref="D36:D38"/>
    <mergeCell ref="D39:D41"/>
    <mergeCell ref="D42:D43"/>
    <mergeCell ref="D44:D45"/>
    <mergeCell ref="F5:F6"/>
    <mergeCell ref="F7:F9"/>
    <mergeCell ref="F10:F12"/>
    <mergeCell ref="F13:F15"/>
    <mergeCell ref="F16:F18"/>
    <mergeCell ref="F19:F21"/>
    <mergeCell ref="F22:F24"/>
    <mergeCell ref="F25:F27"/>
    <mergeCell ref="F28:F29"/>
    <mergeCell ref="F30:F32"/>
    <mergeCell ref="F33:F35"/>
    <mergeCell ref="F36:F38"/>
    <mergeCell ref="F39:F41"/>
    <mergeCell ref="F42:F43"/>
    <mergeCell ref="F44:F45"/>
    <mergeCell ref="G5:G6"/>
    <mergeCell ref="G7:G9"/>
    <mergeCell ref="G10:G12"/>
    <mergeCell ref="G13:G15"/>
    <mergeCell ref="G16:G18"/>
    <mergeCell ref="G19:G21"/>
    <mergeCell ref="G22:G24"/>
    <mergeCell ref="G25:G27"/>
    <mergeCell ref="G28:G29"/>
    <mergeCell ref="G30:G32"/>
    <mergeCell ref="G33:G35"/>
    <mergeCell ref="G36:G38"/>
    <mergeCell ref="G39:G41"/>
    <mergeCell ref="G42:G43"/>
    <mergeCell ref="G44:G45"/>
    <mergeCell ref="H5:H6"/>
    <mergeCell ref="H7:H9"/>
    <mergeCell ref="H10:H12"/>
    <mergeCell ref="H13:H15"/>
    <mergeCell ref="H16:H18"/>
    <mergeCell ref="H19:H21"/>
    <mergeCell ref="H22:H24"/>
    <mergeCell ref="H25:H27"/>
    <mergeCell ref="H28:H29"/>
    <mergeCell ref="H30:H32"/>
    <mergeCell ref="H33:H35"/>
    <mergeCell ref="H36:H38"/>
    <mergeCell ref="H39:H41"/>
    <mergeCell ref="H42:H43"/>
    <mergeCell ref="H44:H45"/>
    <mergeCell ref="I5:I6"/>
    <mergeCell ref="I7:I9"/>
    <mergeCell ref="I10:I12"/>
    <mergeCell ref="I13:I15"/>
    <mergeCell ref="I16:I18"/>
    <mergeCell ref="I19:I21"/>
    <mergeCell ref="I22:I24"/>
    <mergeCell ref="I25:I27"/>
    <mergeCell ref="I28:I29"/>
    <mergeCell ref="I30:I32"/>
    <mergeCell ref="I33:I35"/>
    <mergeCell ref="I36:I38"/>
    <mergeCell ref="I39:I41"/>
    <mergeCell ref="I42:I43"/>
    <mergeCell ref="I44:I45"/>
  </mergeCells>
  <hyperlinks>
    <hyperlink ref="A1" location="'Test report'!A1" display="Back to TestReport"/>
    <hyperlink ref="B1" location="BugList!A1" display="To Buglist"/>
  </hyperlinks>
  <pageMargins left="0.75" right="0.75" top="1" bottom="1" header="0.5" footer="0.5"/>
  <pageSetup paperSize="1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00"/>
  </sheetPr>
  <dimension ref="A1:I8"/>
  <sheetViews>
    <sheetView zoomScale="70" zoomScaleNormal="70" topLeftCell="A7" workbookViewId="0">
      <selection activeCell="G7" sqref="G7"/>
    </sheetView>
  </sheetViews>
  <sheetFormatPr defaultColWidth="9" defaultRowHeight="14.4" outlineLevelRow="7"/>
  <cols>
    <col min="1" max="1" width="13.7222222222222" customWidth="1"/>
    <col min="2" max="2" width="24.6296296296296" customWidth="1"/>
    <col min="3" max="3" width="22.1759259259259" customWidth="1"/>
    <col min="4" max="4" width="29.3611111111111" customWidth="1"/>
    <col min="5" max="6" width="24.9074074074074" customWidth="1"/>
    <col min="7" max="7" width="22.9074074074074" customWidth="1"/>
  </cols>
  <sheetData>
    <row r="1" s="1" customFormat="1" ht="46" customHeight="1" spans="1:8">
      <c r="A1" s="2" t="s">
        <v>19</v>
      </c>
      <c r="B1" s="2" t="s">
        <v>20</v>
      </c>
      <c r="C1" s="3" t="e">
        <f>"Pass: "&amp;COUNTIF(#REF!,"Pass")</f>
        <v>#REF!</v>
      </c>
      <c r="D1" s="4" t="e">
        <f>"Untested: "&amp;COUNTIF(#REF!,"Untest")</f>
        <v>#REF!</v>
      </c>
      <c r="E1" s="5"/>
      <c r="H1" s="6"/>
    </row>
    <row r="2" s="1" customFormat="1" ht="41.5" customHeight="1" spans="1:8">
      <c r="A2" s="7" t="s">
        <v>21</v>
      </c>
      <c r="B2" s="8" t="s">
        <v>22</v>
      </c>
      <c r="C2" s="3" t="e">
        <f>"Fail: "&amp;COUNTIF(#REF!,"Fail")</f>
        <v>#REF!</v>
      </c>
      <c r="D2" s="4" t="e">
        <f>"N/A: "&amp;COUNTIF(#REF!,"N/A")</f>
        <v>#REF!</v>
      </c>
      <c r="E2" s="5"/>
      <c r="H2" s="6"/>
    </row>
    <row r="3" s="1" customFormat="1" ht="28" customHeight="1" spans="1:8">
      <c r="A3" s="7" t="s">
        <v>23</v>
      </c>
      <c r="B3" s="7" t="s">
        <v>355</v>
      </c>
      <c r="C3" s="3" t="e">
        <f>"Percent Complete: "&amp;ROUND((COUNTIF(#REF!,"Pass")*100)/((COUNTA($A$5:$A$974)*5)-COUNTIF(#REF!,"N/A")),2)&amp;"%"</f>
        <v>#REF!</v>
      </c>
      <c r="D3" s="9" t="str">
        <f>"Number of cases: "&amp;(COUNTA($A$5:$A$974))</f>
        <v>Number of cases: 4</v>
      </c>
      <c r="E3" s="10"/>
      <c r="H3" s="6"/>
    </row>
    <row r="4" ht="33.65" customHeight="1" spans="1:9">
      <c r="A4" s="11" t="s">
        <v>204</v>
      </c>
      <c r="B4" s="11" t="s">
        <v>26</v>
      </c>
      <c r="C4" s="11" t="s">
        <v>205</v>
      </c>
      <c r="D4" s="11" t="s">
        <v>28</v>
      </c>
      <c r="E4" s="11" t="s">
        <v>29</v>
      </c>
      <c r="F4" s="11" t="s">
        <v>30</v>
      </c>
      <c r="G4" s="11" t="s">
        <v>31</v>
      </c>
      <c r="H4" s="11" t="s">
        <v>32</v>
      </c>
      <c r="I4" s="16" t="s">
        <v>32</v>
      </c>
    </row>
    <row r="5" ht="142" customHeight="1" spans="1:9">
      <c r="A5" s="12" t="s">
        <v>615</v>
      </c>
      <c r="B5" s="13" t="s">
        <v>616</v>
      </c>
      <c r="C5" s="13" t="s">
        <v>617</v>
      </c>
      <c r="D5" s="13" t="s">
        <v>618</v>
      </c>
      <c r="E5" s="14" t="s">
        <v>619</v>
      </c>
      <c r="F5" s="13" t="s">
        <v>620</v>
      </c>
      <c r="G5" s="13" t="s">
        <v>620</v>
      </c>
      <c r="H5" s="15" t="s">
        <v>213</v>
      </c>
      <c r="I5" s="17"/>
    </row>
    <row r="6" ht="142" customHeight="1" spans="1:9">
      <c r="A6" s="12" t="s">
        <v>621</v>
      </c>
      <c r="B6" s="13" t="s">
        <v>622</v>
      </c>
      <c r="C6" s="13" t="s">
        <v>623</v>
      </c>
      <c r="D6" s="13" t="s">
        <v>618</v>
      </c>
      <c r="E6" s="14" t="s">
        <v>624</v>
      </c>
      <c r="F6" s="13" t="s">
        <v>625</v>
      </c>
      <c r="G6" s="13" t="s">
        <v>625</v>
      </c>
      <c r="H6" s="15" t="s">
        <v>213</v>
      </c>
      <c r="I6" s="13"/>
    </row>
    <row r="7" ht="142" customHeight="1" spans="1:9">
      <c r="A7" s="12" t="s">
        <v>626</v>
      </c>
      <c r="B7" s="13" t="s">
        <v>627</v>
      </c>
      <c r="C7" s="13" t="s">
        <v>628</v>
      </c>
      <c r="D7" s="13" t="s">
        <v>618</v>
      </c>
      <c r="E7" s="14" t="s">
        <v>629</v>
      </c>
      <c r="F7" s="13" t="s">
        <v>630</v>
      </c>
      <c r="G7" s="13" t="s">
        <v>630</v>
      </c>
      <c r="H7" s="15" t="s">
        <v>213</v>
      </c>
      <c r="I7" s="17"/>
    </row>
    <row r="8" ht="142" customHeight="1" spans="1:9">
      <c r="A8" s="12" t="s">
        <v>631</v>
      </c>
      <c r="B8" s="13" t="s">
        <v>632</v>
      </c>
      <c r="C8" s="13" t="s">
        <v>633</v>
      </c>
      <c r="D8" s="13" t="s">
        <v>618</v>
      </c>
      <c r="E8" s="14" t="s">
        <v>634</v>
      </c>
      <c r="F8" s="13" t="s">
        <v>635</v>
      </c>
      <c r="G8" s="13" t="s">
        <v>635</v>
      </c>
      <c r="H8" s="15" t="s">
        <v>213</v>
      </c>
      <c r="I8" s="13"/>
    </row>
  </sheetData>
  <hyperlinks>
    <hyperlink ref="A1" location="'Test report'!A1" display="Back to TestReport"/>
    <hyperlink ref="B1" location="BugList!A1" display="To Buglist"/>
  </hyperlink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7"/>
  </sheetPr>
  <dimension ref="A1:I30"/>
  <sheetViews>
    <sheetView zoomScale="55" zoomScaleNormal="55" workbookViewId="0">
      <selection activeCell="K29" sqref="K29"/>
    </sheetView>
  </sheetViews>
  <sheetFormatPr defaultColWidth="8.90740740740741" defaultRowHeight="16.8"/>
  <cols>
    <col min="1" max="1" width="17.3611111111111" style="19" customWidth="1"/>
    <col min="2" max="2" width="33.3240740740741" customWidth="1"/>
    <col min="3" max="3" width="38.9074074074074" customWidth="1"/>
    <col min="4" max="4" width="16.4537037037037" customWidth="1"/>
    <col min="5" max="5" width="39.8148148148148" customWidth="1"/>
    <col min="6" max="6" width="25.9074074074074" customWidth="1"/>
    <col min="7" max="7" width="30.2962962962963" customWidth="1"/>
    <col min="8" max="8" width="13.9444444444444" style="20" customWidth="1"/>
    <col min="9" max="9" width="13.9444444444444" customWidth="1"/>
  </cols>
  <sheetData>
    <row r="1" s="1" customFormat="1" ht="46" customHeight="1" spans="1:6">
      <c r="A1" s="2" t="s">
        <v>19</v>
      </c>
      <c r="B1" s="2" t="s">
        <v>20</v>
      </c>
      <c r="C1" s="2"/>
      <c r="D1" s="3" t="e">
        <f>"Pass: "&amp;COUNTIF(#REF!,"Pass")</f>
        <v>#REF!</v>
      </c>
      <c r="E1" s="4" t="e">
        <f>"Untested: "&amp;COUNTIF(#REF!,"Untest")</f>
        <v>#REF!</v>
      </c>
      <c r="F1" s="5"/>
    </row>
    <row r="2" s="1" customFormat="1" ht="28" customHeight="1" spans="1:6">
      <c r="A2" s="7" t="s">
        <v>21</v>
      </c>
      <c r="B2" s="8" t="s">
        <v>22</v>
      </c>
      <c r="C2" s="8"/>
      <c r="D2" s="3" t="e">
        <f>"Fail: "&amp;COUNTIF(#REF!,"Fail")</f>
        <v>#REF!</v>
      </c>
      <c r="E2" s="4" t="e">
        <f>"N/A: "&amp;COUNTIF(#REF!,"N/A")</f>
        <v>#REF!</v>
      </c>
      <c r="F2" s="5"/>
    </row>
    <row r="3" s="1" customFormat="1" ht="28" customHeight="1" spans="1:6">
      <c r="A3" s="7" t="s">
        <v>23</v>
      </c>
      <c r="B3" s="7" t="s">
        <v>24</v>
      </c>
      <c r="C3" s="7"/>
      <c r="D3" s="3" t="e">
        <f>"Percent Complete: "&amp;ROUND((COUNTIF(#REF!,"Pass")*100)/((COUNTA($A$5:$A$974)*5)-COUNTIF(#REF!,"N/A")),2)&amp;"%"</f>
        <v>#REF!</v>
      </c>
      <c r="E3" s="9" t="str">
        <f>"Number of cases: "&amp;(COUNTA($A$5:$A$974))</f>
        <v>Number of cases: 10</v>
      </c>
      <c r="F3" s="10"/>
    </row>
    <row r="4" s="19" customFormat="1" ht="42" customHeight="1" spans="1:9">
      <c r="A4" s="35" t="s">
        <v>25</v>
      </c>
      <c r="B4" s="16" t="s">
        <v>26</v>
      </c>
      <c r="C4" s="16" t="s">
        <v>27</v>
      </c>
      <c r="D4" s="16" t="s">
        <v>28</v>
      </c>
      <c r="E4" s="49" t="s">
        <v>29</v>
      </c>
      <c r="F4" s="16" t="s">
        <v>30</v>
      </c>
      <c r="G4" s="16" t="s">
        <v>31</v>
      </c>
      <c r="H4" s="76" t="s">
        <v>32</v>
      </c>
      <c r="I4" s="37" t="s">
        <v>33</v>
      </c>
    </row>
    <row r="5" ht="52" customHeight="1" spans="1:9">
      <c r="A5" s="12" t="s">
        <v>34</v>
      </c>
      <c r="B5" s="14" t="s">
        <v>35</v>
      </c>
      <c r="C5" s="14" t="s">
        <v>36</v>
      </c>
      <c r="D5" s="77" t="s">
        <v>37</v>
      </c>
      <c r="E5" s="14" t="s">
        <v>38</v>
      </c>
      <c r="F5" s="78" t="s">
        <v>39</v>
      </c>
      <c r="G5" s="14" t="s">
        <v>40</v>
      </c>
      <c r="H5" s="15" t="s">
        <v>41</v>
      </c>
      <c r="I5" s="38"/>
    </row>
    <row r="6" ht="49" customHeight="1" spans="1:9">
      <c r="A6" s="12"/>
      <c r="B6" s="14"/>
      <c r="C6" s="14"/>
      <c r="D6" s="77"/>
      <c r="E6" s="14" t="s">
        <v>42</v>
      </c>
      <c r="F6" s="78"/>
      <c r="G6" s="14"/>
      <c r="H6" s="15"/>
      <c r="I6" s="38"/>
    </row>
    <row r="7" ht="30.5" customHeight="1" spans="1:9">
      <c r="A7" s="12"/>
      <c r="B7" s="14"/>
      <c r="C7" s="14"/>
      <c r="D7" s="77"/>
      <c r="E7" s="14" t="s">
        <v>43</v>
      </c>
      <c r="F7" s="78"/>
      <c r="G7" s="14"/>
      <c r="H7" s="15"/>
      <c r="I7" s="38"/>
    </row>
    <row r="8" ht="33.6" spans="1:9">
      <c r="A8" s="30" t="s">
        <v>44</v>
      </c>
      <c r="B8" s="44" t="s">
        <v>45</v>
      </c>
      <c r="C8" s="44" t="s">
        <v>46</v>
      </c>
      <c r="D8" s="30" t="s">
        <v>37</v>
      </c>
      <c r="E8" s="14" t="s">
        <v>47</v>
      </c>
      <c r="F8" s="30" t="s">
        <v>48</v>
      </c>
      <c r="G8" s="30" t="s">
        <v>48</v>
      </c>
      <c r="H8" s="15" t="s">
        <v>41</v>
      </c>
      <c r="I8" s="38"/>
    </row>
    <row r="9" ht="42" customHeight="1" spans="1:9">
      <c r="A9" s="31"/>
      <c r="B9" s="46"/>
      <c r="C9" s="46"/>
      <c r="D9" s="31"/>
      <c r="E9" s="14" t="s">
        <v>49</v>
      </c>
      <c r="F9" s="31"/>
      <c r="G9" s="31"/>
      <c r="H9" s="15"/>
      <c r="I9" s="38"/>
    </row>
    <row r="10" ht="42" customHeight="1" spans="1:9">
      <c r="A10" s="32"/>
      <c r="B10" s="47"/>
      <c r="C10" s="47"/>
      <c r="D10" s="32"/>
      <c r="E10" s="14" t="s">
        <v>50</v>
      </c>
      <c r="F10" s="32"/>
      <c r="G10" s="32"/>
      <c r="H10" s="15"/>
      <c r="I10" s="38"/>
    </row>
    <row r="11" ht="57.65" customHeight="1" spans="1:9">
      <c r="A11" s="12" t="s">
        <v>51</v>
      </c>
      <c r="B11" s="14" t="s">
        <v>52</v>
      </c>
      <c r="C11" s="14" t="s">
        <v>53</v>
      </c>
      <c r="D11" s="77" t="s">
        <v>37</v>
      </c>
      <c r="E11" s="14" t="s">
        <v>54</v>
      </c>
      <c r="F11" s="78" t="s">
        <v>55</v>
      </c>
      <c r="G11" s="14" t="s">
        <v>56</v>
      </c>
      <c r="H11" s="15" t="s">
        <v>41</v>
      </c>
      <c r="I11" s="38"/>
    </row>
    <row r="12" spans="1:9">
      <c r="A12" s="12"/>
      <c r="B12" s="14"/>
      <c r="C12" s="14"/>
      <c r="D12" s="77"/>
      <c r="E12" s="14" t="s">
        <v>57</v>
      </c>
      <c r="F12" s="78"/>
      <c r="G12" s="14"/>
      <c r="H12" s="15"/>
      <c r="I12" s="38"/>
    </row>
    <row r="13" ht="47.5" customHeight="1" spans="1:9">
      <c r="A13" s="12" t="s">
        <v>58</v>
      </c>
      <c r="B13" s="14" t="s">
        <v>59</v>
      </c>
      <c r="C13" s="14" t="s">
        <v>60</v>
      </c>
      <c r="D13" s="77" t="s">
        <v>61</v>
      </c>
      <c r="E13" s="14" t="s">
        <v>62</v>
      </c>
      <c r="F13" s="78" t="s">
        <v>63</v>
      </c>
      <c r="G13" s="14" t="s">
        <v>56</v>
      </c>
      <c r="H13" s="15" t="s">
        <v>41</v>
      </c>
      <c r="I13" s="38"/>
    </row>
    <row r="14" ht="53" customHeight="1" spans="1:9">
      <c r="A14" s="12"/>
      <c r="B14" s="14"/>
      <c r="C14" s="14"/>
      <c r="D14" s="77"/>
      <c r="E14" s="14" t="s">
        <v>64</v>
      </c>
      <c r="F14" s="78"/>
      <c r="G14" s="14"/>
      <c r="H14" s="15"/>
      <c r="I14" s="38"/>
    </row>
    <row r="15" spans="1:9">
      <c r="A15" s="12"/>
      <c r="B15" s="14"/>
      <c r="C15" s="14"/>
      <c r="D15" s="77"/>
      <c r="E15" s="14" t="s">
        <v>43</v>
      </c>
      <c r="F15" s="78"/>
      <c r="G15" s="14"/>
      <c r="H15" s="15"/>
      <c r="I15" s="38"/>
    </row>
    <row r="16" ht="29" customHeight="1" spans="1:9">
      <c r="A16" s="12" t="s">
        <v>65</v>
      </c>
      <c r="B16" s="14" t="s">
        <v>66</v>
      </c>
      <c r="C16" s="14" t="s">
        <v>67</v>
      </c>
      <c r="D16" s="77" t="s">
        <v>37</v>
      </c>
      <c r="E16" s="14" t="s">
        <v>68</v>
      </c>
      <c r="F16" s="78" t="s">
        <v>69</v>
      </c>
      <c r="G16" s="14" t="s">
        <v>70</v>
      </c>
      <c r="H16" s="15" t="s">
        <v>41</v>
      </c>
      <c r="I16" s="38"/>
    </row>
    <row r="17" ht="29" customHeight="1" spans="1:9">
      <c r="A17" s="12"/>
      <c r="B17" s="14"/>
      <c r="C17" s="14"/>
      <c r="D17" s="77"/>
      <c r="E17" s="14" t="s">
        <v>71</v>
      </c>
      <c r="F17" s="78"/>
      <c r="G17" s="14"/>
      <c r="H17" s="15"/>
      <c r="I17" s="38"/>
    </row>
    <row r="18" ht="29.5" customHeight="1" spans="1:9">
      <c r="A18" s="12"/>
      <c r="B18" s="14"/>
      <c r="C18" s="14"/>
      <c r="D18" s="77"/>
      <c r="E18" s="14" t="s">
        <v>43</v>
      </c>
      <c r="F18" s="78"/>
      <c r="G18" s="14"/>
      <c r="H18" s="15"/>
      <c r="I18" s="38"/>
    </row>
    <row r="19" ht="31" customHeight="1" spans="1:9">
      <c r="A19" s="30" t="s">
        <v>72</v>
      </c>
      <c r="B19" s="44" t="s">
        <v>73</v>
      </c>
      <c r="C19" s="44" t="s">
        <v>74</v>
      </c>
      <c r="D19" s="44" t="s">
        <v>37</v>
      </c>
      <c r="E19" s="14" t="s">
        <v>75</v>
      </c>
      <c r="F19" s="78" t="s">
        <v>69</v>
      </c>
      <c r="G19" s="78" t="s">
        <v>69</v>
      </c>
      <c r="H19" s="15" t="s">
        <v>41</v>
      </c>
      <c r="I19" s="38"/>
    </row>
    <row r="20" ht="31" customHeight="1" spans="1:9">
      <c r="A20" s="31"/>
      <c r="B20" s="46"/>
      <c r="C20" s="46"/>
      <c r="D20" s="46"/>
      <c r="E20" s="14" t="s">
        <v>76</v>
      </c>
      <c r="F20" s="78"/>
      <c r="G20" s="78"/>
      <c r="H20" s="15"/>
      <c r="I20" s="38"/>
    </row>
    <row r="21" ht="30" customHeight="1" spans="1:9">
      <c r="A21" s="32"/>
      <c r="B21" s="47"/>
      <c r="C21" s="47"/>
      <c r="D21" s="47"/>
      <c r="E21" s="14" t="s">
        <v>43</v>
      </c>
      <c r="F21" s="78"/>
      <c r="G21" s="78"/>
      <c r="H21" s="15"/>
      <c r="I21" s="38"/>
    </row>
    <row r="22" ht="39.5" customHeight="1" spans="1:9">
      <c r="A22" s="30" t="s">
        <v>77</v>
      </c>
      <c r="B22" s="44" t="s">
        <v>78</v>
      </c>
      <c r="C22" s="44" t="s">
        <v>79</v>
      </c>
      <c r="D22" s="44" t="s">
        <v>37</v>
      </c>
      <c r="E22" s="14" t="s">
        <v>68</v>
      </c>
      <c r="F22" s="44" t="s">
        <v>69</v>
      </c>
      <c r="G22" s="44" t="s">
        <v>69</v>
      </c>
      <c r="H22" s="15" t="s">
        <v>41</v>
      </c>
      <c r="I22" s="38"/>
    </row>
    <row r="23" ht="39.5" customHeight="1" spans="1:9">
      <c r="A23" s="31"/>
      <c r="B23" s="46"/>
      <c r="C23" s="46"/>
      <c r="D23" s="46"/>
      <c r="E23" s="14" t="s">
        <v>76</v>
      </c>
      <c r="F23" s="46"/>
      <c r="G23" s="46"/>
      <c r="H23" s="15"/>
      <c r="I23" s="38"/>
    </row>
    <row r="24" spans="1:9">
      <c r="A24" s="32"/>
      <c r="B24" s="47"/>
      <c r="C24" s="47"/>
      <c r="D24" s="47"/>
      <c r="E24" s="14" t="s">
        <v>57</v>
      </c>
      <c r="F24" s="47"/>
      <c r="G24" s="47"/>
      <c r="H24" s="15"/>
      <c r="I24" s="38"/>
    </row>
    <row r="25" ht="86.4" customHeight="1" spans="1:9">
      <c r="A25" s="30" t="s">
        <v>80</v>
      </c>
      <c r="B25" s="44" t="s">
        <v>73</v>
      </c>
      <c r="C25" s="44" t="s">
        <v>81</v>
      </c>
      <c r="D25" s="44" t="s">
        <v>61</v>
      </c>
      <c r="E25" s="14" t="s">
        <v>82</v>
      </c>
      <c r="F25" s="44" t="s">
        <v>48</v>
      </c>
      <c r="G25" s="44" t="s">
        <v>83</v>
      </c>
      <c r="H25" s="15" t="s">
        <v>41</v>
      </c>
      <c r="I25" s="38"/>
    </row>
    <row r="26" spans="1:9">
      <c r="A26" s="32"/>
      <c r="B26" s="47"/>
      <c r="C26" s="47"/>
      <c r="D26" s="47"/>
      <c r="E26" s="14" t="s">
        <v>57</v>
      </c>
      <c r="F26" s="47"/>
      <c r="G26" s="47"/>
      <c r="H26" s="15"/>
      <c r="I26" s="38"/>
    </row>
    <row r="27" ht="57.65" customHeight="1" spans="1:9">
      <c r="A27" s="12" t="s">
        <v>84</v>
      </c>
      <c r="B27" s="14" t="s">
        <v>85</v>
      </c>
      <c r="C27" s="14" t="s">
        <v>86</v>
      </c>
      <c r="D27" s="77" t="s">
        <v>87</v>
      </c>
      <c r="E27" s="14" t="s">
        <v>88</v>
      </c>
      <c r="F27" s="78" t="s">
        <v>89</v>
      </c>
      <c r="G27" s="14" t="s">
        <v>90</v>
      </c>
      <c r="H27" s="15" t="s">
        <v>41</v>
      </c>
      <c r="I27" s="38"/>
    </row>
    <row r="28" ht="33.6" spans="1:9">
      <c r="A28" s="12"/>
      <c r="B28" s="14"/>
      <c r="C28" s="14"/>
      <c r="D28" s="77"/>
      <c r="E28" s="14" t="s">
        <v>91</v>
      </c>
      <c r="F28" s="78"/>
      <c r="G28" s="14"/>
      <c r="H28" s="15"/>
      <c r="I28" s="38"/>
    </row>
    <row r="29" ht="72" customHeight="1" spans="1:9">
      <c r="A29" s="12" t="s">
        <v>92</v>
      </c>
      <c r="B29" s="14" t="s">
        <v>93</v>
      </c>
      <c r="C29" s="14" t="s">
        <v>94</v>
      </c>
      <c r="D29" s="77" t="s">
        <v>95</v>
      </c>
      <c r="E29" s="14" t="s">
        <v>96</v>
      </c>
      <c r="F29" s="78" t="s">
        <v>97</v>
      </c>
      <c r="G29" s="14" t="s">
        <v>98</v>
      </c>
      <c r="H29" s="15" t="s">
        <v>41</v>
      </c>
      <c r="I29" s="38"/>
    </row>
    <row r="30" ht="33.6" spans="1:9">
      <c r="A30" s="12"/>
      <c r="B30" s="14"/>
      <c r="C30" s="14"/>
      <c r="D30" s="77"/>
      <c r="E30" s="14" t="s">
        <v>99</v>
      </c>
      <c r="F30" s="78"/>
      <c r="G30" s="14"/>
      <c r="H30" s="15"/>
      <c r="I30" s="38"/>
    </row>
  </sheetData>
  <mergeCells count="80">
    <mergeCell ref="A5:A7"/>
    <mergeCell ref="A8:A10"/>
    <mergeCell ref="A11:A12"/>
    <mergeCell ref="A13:A15"/>
    <mergeCell ref="A16:A18"/>
    <mergeCell ref="A19:A21"/>
    <mergeCell ref="A22:A24"/>
    <mergeCell ref="A25:A26"/>
    <mergeCell ref="A27:A28"/>
    <mergeCell ref="A29:A30"/>
    <mergeCell ref="B5:B7"/>
    <mergeCell ref="B8:B10"/>
    <mergeCell ref="B11:B12"/>
    <mergeCell ref="B13:B15"/>
    <mergeCell ref="B16:B18"/>
    <mergeCell ref="B19:B21"/>
    <mergeCell ref="B22:B24"/>
    <mergeCell ref="B25:B26"/>
    <mergeCell ref="B27:B28"/>
    <mergeCell ref="B29:B30"/>
    <mergeCell ref="C5:C7"/>
    <mergeCell ref="C8:C10"/>
    <mergeCell ref="C11:C12"/>
    <mergeCell ref="C13:C15"/>
    <mergeCell ref="C16:C18"/>
    <mergeCell ref="C19:C21"/>
    <mergeCell ref="C22:C24"/>
    <mergeCell ref="C25:C26"/>
    <mergeCell ref="C27:C28"/>
    <mergeCell ref="C29:C30"/>
    <mergeCell ref="D5:D7"/>
    <mergeCell ref="D8:D10"/>
    <mergeCell ref="D11:D12"/>
    <mergeCell ref="D13:D15"/>
    <mergeCell ref="D16:D18"/>
    <mergeCell ref="D19:D21"/>
    <mergeCell ref="D22:D24"/>
    <mergeCell ref="D25:D26"/>
    <mergeCell ref="D27:D28"/>
    <mergeCell ref="D29:D30"/>
    <mergeCell ref="F5:F7"/>
    <mergeCell ref="F8:F10"/>
    <mergeCell ref="F11:F12"/>
    <mergeCell ref="F13:F15"/>
    <mergeCell ref="F16:F18"/>
    <mergeCell ref="F19:F21"/>
    <mergeCell ref="F22:F24"/>
    <mergeCell ref="F25:F26"/>
    <mergeCell ref="F27:F28"/>
    <mergeCell ref="F29:F30"/>
    <mergeCell ref="G5:G7"/>
    <mergeCell ref="G8:G10"/>
    <mergeCell ref="G11:G12"/>
    <mergeCell ref="G13:G15"/>
    <mergeCell ref="G16:G18"/>
    <mergeCell ref="G19:G21"/>
    <mergeCell ref="G22:G24"/>
    <mergeCell ref="G25:G26"/>
    <mergeCell ref="G27:G28"/>
    <mergeCell ref="G29:G30"/>
    <mergeCell ref="H5:H7"/>
    <mergeCell ref="H8:H10"/>
    <mergeCell ref="H11:H12"/>
    <mergeCell ref="H13:H15"/>
    <mergeCell ref="H16:H18"/>
    <mergeCell ref="H19:H21"/>
    <mergeCell ref="H22:H24"/>
    <mergeCell ref="H25:H26"/>
    <mergeCell ref="H27:H28"/>
    <mergeCell ref="H29:H30"/>
    <mergeCell ref="I5:I7"/>
    <mergeCell ref="I8:I10"/>
    <mergeCell ref="I11:I12"/>
    <mergeCell ref="I13:I15"/>
    <mergeCell ref="I16:I18"/>
    <mergeCell ref="I19:I21"/>
    <mergeCell ref="I22:I24"/>
    <mergeCell ref="I25:I26"/>
    <mergeCell ref="I27:I28"/>
    <mergeCell ref="I29:I30"/>
  </mergeCells>
  <hyperlinks>
    <hyperlink ref="A1" location="'Test report'!A1" display="Back to TestReport"/>
    <hyperlink ref="B1" location="BugList!A1" display="To Buglist"/>
  </hyperlinks>
  <pageMargins left="0.75" right="0.75" top="1" bottom="1" header="0.5" footer="0.5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7"/>
  </sheetPr>
  <dimension ref="A1:I30"/>
  <sheetViews>
    <sheetView zoomScale="55" zoomScaleNormal="55" workbookViewId="0">
      <selection activeCell="H5" sqref="H5:H24"/>
    </sheetView>
  </sheetViews>
  <sheetFormatPr defaultColWidth="8.90740740740741" defaultRowHeight="16.8"/>
  <cols>
    <col min="1" max="1" width="13.4537037037037" customWidth="1"/>
    <col min="2" max="2" width="20.4537037037037" customWidth="1"/>
    <col min="3" max="3" width="34" customWidth="1"/>
    <col min="4" max="4" width="29.2685185185185" customWidth="1"/>
    <col min="5" max="5" width="38.2685185185185" customWidth="1"/>
    <col min="6" max="6" width="28.8148148148148" customWidth="1"/>
    <col min="7" max="7" width="26.1759259259259" customWidth="1"/>
    <col min="8" max="8" width="8.90740740740741" style="20"/>
    <col min="9" max="9" width="31.1111111111111" customWidth="1"/>
  </cols>
  <sheetData>
    <row r="1" s="1" customFormat="1" ht="46" customHeight="1" spans="1:6">
      <c r="A1" s="2" t="s">
        <v>19</v>
      </c>
      <c r="B1" s="2" t="s">
        <v>20</v>
      </c>
      <c r="C1" s="2"/>
      <c r="D1" s="3" t="e">
        <f>"Pass: "&amp;COUNTIF(#REF!,"Pass")</f>
        <v>#REF!</v>
      </c>
      <c r="E1" s="4" t="e">
        <f>"Untested: "&amp;COUNTIF(#REF!,"Untest")</f>
        <v>#REF!</v>
      </c>
      <c r="F1" s="5"/>
    </row>
    <row r="2" s="1" customFormat="1" ht="28" customHeight="1" spans="1:6">
      <c r="A2" s="7" t="s">
        <v>21</v>
      </c>
      <c r="B2" s="8" t="s">
        <v>22</v>
      </c>
      <c r="C2" s="8"/>
      <c r="D2" s="3" t="e">
        <f>"Fail: "&amp;COUNTIF(#REF!,"Fail")</f>
        <v>#REF!</v>
      </c>
      <c r="E2" s="4" t="e">
        <f>"N/A: "&amp;COUNTIF(#REF!,"N/A")</f>
        <v>#REF!</v>
      </c>
      <c r="F2" s="5"/>
    </row>
    <row r="3" s="1" customFormat="1" ht="28" customHeight="1" spans="1:6">
      <c r="A3" s="7" t="s">
        <v>23</v>
      </c>
      <c r="B3" s="7" t="s">
        <v>24</v>
      </c>
      <c r="C3" s="7"/>
      <c r="D3" s="3" t="e">
        <f>"Percent Complete: "&amp;ROUND((COUNTIF(#REF!,"Pass")*100)/((COUNTA($A$5:$A$974)*5)-COUNTIF(#REF!,"N/A")),2)&amp;"%"</f>
        <v>#REF!</v>
      </c>
      <c r="E3" s="9" t="str">
        <f>"Number of cases: "&amp;(COUNTA($A$5:$A$974))</f>
        <v>Number of cases: 10</v>
      </c>
      <c r="F3" s="10"/>
    </row>
    <row r="4" ht="37" customHeight="1" spans="1:9">
      <c r="A4" s="35" t="s">
        <v>25</v>
      </c>
      <c r="B4" s="16" t="s">
        <v>26</v>
      </c>
      <c r="C4" s="16" t="s">
        <v>27</v>
      </c>
      <c r="D4" s="16" t="s">
        <v>28</v>
      </c>
      <c r="E4" s="49" t="s">
        <v>29</v>
      </c>
      <c r="F4" s="16" t="s">
        <v>30</v>
      </c>
      <c r="G4" s="16" t="s">
        <v>31</v>
      </c>
      <c r="H4" s="16" t="s">
        <v>32</v>
      </c>
      <c r="I4" s="37" t="s">
        <v>33</v>
      </c>
    </row>
    <row r="5" ht="139.5" customHeight="1" spans="1:9">
      <c r="A5" s="30" t="s">
        <v>100</v>
      </c>
      <c r="B5" s="13" t="s">
        <v>101</v>
      </c>
      <c r="C5" s="13" t="s">
        <v>102</v>
      </c>
      <c r="D5" s="51" t="s">
        <v>103</v>
      </c>
      <c r="E5" s="13" t="s">
        <v>104</v>
      </c>
      <c r="F5" s="75" t="s">
        <v>105</v>
      </c>
      <c r="G5" s="13" t="s">
        <v>106</v>
      </c>
      <c r="H5" s="15" t="s">
        <v>41</v>
      </c>
      <c r="I5" s="38"/>
    </row>
    <row r="6" ht="33.65" customHeight="1" spans="1:9">
      <c r="A6" s="32"/>
      <c r="B6" s="13"/>
      <c r="C6" s="13"/>
      <c r="D6" s="51"/>
      <c r="E6" s="13" t="s">
        <v>107</v>
      </c>
      <c r="F6" s="75"/>
      <c r="G6" s="13"/>
      <c r="H6" s="15"/>
      <c r="I6" s="38"/>
    </row>
    <row r="7" ht="130" customHeight="1" spans="1:9">
      <c r="A7" s="30" t="s">
        <v>108</v>
      </c>
      <c r="B7" s="13" t="s">
        <v>109</v>
      </c>
      <c r="C7" s="13" t="s">
        <v>110</v>
      </c>
      <c r="D7" s="51" t="s">
        <v>111</v>
      </c>
      <c r="E7" s="13" t="s">
        <v>112</v>
      </c>
      <c r="F7" s="75" t="s">
        <v>113</v>
      </c>
      <c r="G7" s="13" t="s">
        <v>114</v>
      </c>
      <c r="H7" s="15" t="s">
        <v>41</v>
      </c>
      <c r="I7" s="38"/>
    </row>
    <row r="8" ht="33" customHeight="1" spans="1:9">
      <c r="A8" s="32"/>
      <c r="B8" s="13"/>
      <c r="C8" s="13"/>
      <c r="D8" s="51"/>
      <c r="E8" s="13" t="s">
        <v>107</v>
      </c>
      <c r="F8" s="75"/>
      <c r="G8" s="13"/>
      <c r="H8" s="15"/>
      <c r="I8" s="38"/>
    </row>
    <row r="9" ht="131" customHeight="1" spans="1:9">
      <c r="A9" s="30" t="s">
        <v>115</v>
      </c>
      <c r="B9" s="13" t="s">
        <v>116</v>
      </c>
      <c r="C9" s="13" t="s">
        <v>81</v>
      </c>
      <c r="D9" s="51" t="s">
        <v>61</v>
      </c>
      <c r="E9" s="13" t="s">
        <v>117</v>
      </c>
      <c r="F9" s="75" t="s">
        <v>48</v>
      </c>
      <c r="G9" s="13" t="s">
        <v>48</v>
      </c>
      <c r="H9" s="15" t="s">
        <v>41</v>
      </c>
      <c r="I9" s="38"/>
    </row>
    <row r="10" ht="33" customHeight="1" spans="1:9">
      <c r="A10" s="32"/>
      <c r="B10" s="13"/>
      <c r="C10" s="13"/>
      <c r="D10" s="51"/>
      <c r="E10" s="13" t="s">
        <v>107</v>
      </c>
      <c r="F10" s="75"/>
      <c r="G10" s="13"/>
      <c r="H10" s="15"/>
      <c r="I10" s="38"/>
    </row>
    <row r="11" ht="151" customHeight="1" spans="1:9">
      <c r="A11" s="30" t="s">
        <v>118</v>
      </c>
      <c r="B11" s="13" t="s">
        <v>119</v>
      </c>
      <c r="C11" s="13" t="s">
        <v>120</v>
      </c>
      <c r="D11" s="51" t="s">
        <v>61</v>
      </c>
      <c r="E11" s="13" t="s">
        <v>121</v>
      </c>
      <c r="F11" s="75" t="s">
        <v>122</v>
      </c>
      <c r="G11" s="13" t="s">
        <v>123</v>
      </c>
      <c r="H11" s="15" t="s">
        <v>41</v>
      </c>
      <c r="I11" s="38"/>
    </row>
    <row r="12" ht="34.5" customHeight="1" spans="1:9">
      <c r="A12" s="32"/>
      <c r="B12" s="13"/>
      <c r="C12" s="13"/>
      <c r="D12" s="51"/>
      <c r="E12" s="13" t="s">
        <v>107</v>
      </c>
      <c r="F12" s="75"/>
      <c r="G12" s="13"/>
      <c r="H12" s="15"/>
      <c r="I12" s="38"/>
    </row>
    <row r="13" ht="147" customHeight="1" spans="1:9">
      <c r="A13" s="30" t="s">
        <v>124</v>
      </c>
      <c r="B13" s="13" t="s">
        <v>125</v>
      </c>
      <c r="C13" s="13" t="s">
        <v>126</v>
      </c>
      <c r="D13" s="51" t="s">
        <v>61</v>
      </c>
      <c r="E13" s="13" t="s">
        <v>127</v>
      </c>
      <c r="F13" s="75" t="s">
        <v>128</v>
      </c>
      <c r="G13" s="13" t="s">
        <v>128</v>
      </c>
      <c r="H13" s="15" t="s">
        <v>41</v>
      </c>
      <c r="I13" s="38"/>
    </row>
    <row r="14" ht="29.5" customHeight="1" spans="1:9">
      <c r="A14" s="32"/>
      <c r="B14" s="13"/>
      <c r="C14" s="13"/>
      <c r="D14" s="51"/>
      <c r="E14" s="13" t="s">
        <v>107</v>
      </c>
      <c r="F14" s="75"/>
      <c r="G14" s="13"/>
      <c r="H14" s="15"/>
      <c r="I14" s="38"/>
    </row>
    <row r="15" ht="135" customHeight="1" spans="1:9">
      <c r="A15" s="30" t="s">
        <v>129</v>
      </c>
      <c r="B15" s="17" t="s">
        <v>130</v>
      </c>
      <c r="C15" s="17" t="s">
        <v>131</v>
      </c>
      <c r="D15" s="17" t="s">
        <v>61</v>
      </c>
      <c r="E15" s="13" t="s">
        <v>132</v>
      </c>
      <c r="F15" s="17" t="s">
        <v>133</v>
      </c>
      <c r="G15" s="17" t="s">
        <v>133</v>
      </c>
      <c r="H15" s="15" t="s">
        <v>41</v>
      </c>
      <c r="I15" s="38"/>
    </row>
    <row r="16" ht="36" customHeight="1" spans="1:9">
      <c r="A16" s="32"/>
      <c r="B16" s="73"/>
      <c r="C16" s="73"/>
      <c r="D16" s="73"/>
      <c r="E16" s="13" t="s">
        <v>107</v>
      </c>
      <c r="F16" s="73"/>
      <c r="G16" s="73"/>
      <c r="H16" s="15"/>
      <c r="I16" s="38"/>
    </row>
    <row r="17" ht="135" customHeight="1" spans="1:9">
      <c r="A17" s="30" t="s">
        <v>134</v>
      </c>
      <c r="B17" s="17" t="s">
        <v>135</v>
      </c>
      <c r="C17" s="17" t="s">
        <v>136</v>
      </c>
      <c r="D17" s="17" t="s">
        <v>61</v>
      </c>
      <c r="E17" s="13" t="s">
        <v>137</v>
      </c>
      <c r="F17" s="17" t="s">
        <v>138</v>
      </c>
      <c r="G17" s="17" t="s">
        <v>138</v>
      </c>
      <c r="H17" s="15" t="s">
        <v>41</v>
      </c>
      <c r="I17" s="38"/>
    </row>
    <row r="18" ht="36" customHeight="1" spans="1:9">
      <c r="A18" s="32"/>
      <c r="B18" s="73"/>
      <c r="C18" s="73"/>
      <c r="D18" s="73"/>
      <c r="E18" s="13" t="s">
        <v>107</v>
      </c>
      <c r="F18" s="73"/>
      <c r="G18" s="73"/>
      <c r="H18" s="15"/>
      <c r="I18" s="38"/>
    </row>
    <row r="19" ht="72" customHeight="1" spans="1:9">
      <c r="A19" s="30" t="s">
        <v>139</v>
      </c>
      <c r="B19" s="13" t="s">
        <v>140</v>
      </c>
      <c r="C19" s="13" t="s">
        <v>141</v>
      </c>
      <c r="D19" s="51" t="s">
        <v>61</v>
      </c>
      <c r="E19" s="13" t="s">
        <v>142</v>
      </c>
      <c r="F19" s="75" t="s">
        <v>105</v>
      </c>
      <c r="G19" s="75" t="s">
        <v>105</v>
      </c>
      <c r="H19" s="15" t="s">
        <v>41</v>
      </c>
      <c r="I19" s="38"/>
    </row>
    <row r="20" ht="33" customHeight="1" spans="1:9">
      <c r="A20" s="32"/>
      <c r="B20" s="13"/>
      <c r="C20" s="13"/>
      <c r="D20" s="51"/>
      <c r="E20" s="13" t="s">
        <v>107</v>
      </c>
      <c r="F20" s="75"/>
      <c r="G20" s="75"/>
      <c r="H20" s="15"/>
      <c r="I20" s="38"/>
    </row>
    <row r="21" ht="73" customHeight="1" spans="1:9">
      <c r="A21" s="30" t="s">
        <v>143</v>
      </c>
      <c r="B21" s="13" t="s">
        <v>144</v>
      </c>
      <c r="C21" s="13" t="s">
        <v>145</v>
      </c>
      <c r="D21" s="51" t="s">
        <v>87</v>
      </c>
      <c r="E21" s="13" t="s">
        <v>146</v>
      </c>
      <c r="F21" s="75" t="s">
        <v>147</v>
      </c>
      <c r="G21" s="13" t="s">
        <v>147</v>
      </c>
      <c r="H21" s="15" t="s">
        <v>41</v>
      </c>
      <c r="I21" s="38"/>
    </row>
    <row r="22" ht="49.5" customHeight="1" spans="1:9">
      <c r="A22" s="32"/>
      <c r="B22" s="13"/>
      <c r="C22" s="13"/>
      <c r="D22" s="51"/>
      <c r="E22" s="13" t="s">
        <v>91</v>
      </c>
      <c r="F22" s="75"/>
      <c r="G22" s="13"/>
      <c r="H22" s="15"/>
      <c r="I22" s="38"/>
    </row>
    <row r="23" ht="72" customHeight="1" spans="1:9">
      <c r="A23" s="30" t="s">
        <v>148</v>
      </c>
      <c r="B23" s="13" t="s">
        <v>149</v>
      </c>
      <c r="C23" s="13" t="s">
        <v>150</v>
      </c>
      <c r="D23" s="51" t="s">
        <v>95</v>
      </c>
      <c r="E23" s="13" t="s">
        <v>151</v>
      </c>
      <c r="F23" s="75" t="s">
        <v>152</v>
      </c>
      <c r="G23" s="13" t="s">
        <v>152</v>
      </c>
      <c r="H23" s="15" t="s">
        <v>41</v>
      </c>
      <c r="I23" s="38"/>
    </row>
    <row r="24" ht="33.6" spans="1:9">
      <c r="A24" s="32"/>
      <c r="B24" s="13"/>
      <c r="C24" s="13"/>
      <c r="D24" s="51"/>
      <c r="E24" s="13" t="s">
        <v>99</v>
      </c>
      <c r="F24" s="75"/>
      <c r="G24" s="13"/>
      <c r="H24" s="15"/>
      <c r="I24" s="38"/>
    </row>
    <row r="25" ht="14.5" customHeight="1" spans="8:8">
      <c r="H25" s="33"/>
    </row>
    <row r="26" ht="14.5" customHeight="1" spans="8:8">
      <c r="H26" s="33"/>
    </row>
    <row r="27" ht="14.5" customHeight="1" spans="8:8">
      <c r="H27" s="33"/>
    </row>
    <row r="28" ht="14.5" customHeight="1" spans="8:8">
      <c r="H28" s="33"/>
    </row>
    <row r="29" ht="14.5" customHeight="1" spans="8:8">
      <c r="H29" s="33"/>
    </row>
    <row r="30" ht="14.5" customHeight="1" spans="8:8">
      <c r="H30" s="33"/>
    </row>
  </sheetData>
  <mergeCells count="80">
    <mergeCell ref="A5:A6"/>
    <mergeCell ref="A7:A8"/>
    <mergeCell ref="A9:A10"/>
    <mergeCell ref="A11:A12"/>
    <mergeCell ref="A13:A14"/>
    <mergeCell ref="A15:A16"/>
    <mergeCell ref="A17:A18"/>
    <mergeCell ref="A19:A20"/>
    <mergeCell ref="A21:A22"/>
    <mergeCell ref="A23:A24"/>
    <mergeCell ref="B5:B6"/>
    <mergeCell ref="B7:B8"/>
    <mergeCell ref="B9:B10"/>
    <mergeCell ref="B11:B12"/>
    <mergeCell ref="B13:B14"/>
    <mergeCell ref="B15:B16"/>
    <mergeCell ref="B17:B18"/>
    <mergeCell ref="B19:B20"/>
    <mergeCell ref="B21:B22"/>
    <mergeCell ref="B23:B24"/>
    <mergeCell ref="C5:C6"/>
    <mergeCell ref="C7:C8"/>
    <mergeCell ref="C9:C10"/>
    <mergeCell ref="C11:C12"/>
    <mergeCell ref="C13:C14"/>
    <mergeCell ref="C15:C16"/>
    <mergeCell ref="C17:C18"/>
    <mergeCell ref="C19:C20"/>
    <mergeCell ref="C21:C22"/>
    <mergeCell ref="C23:C24"/>
    <mergeCell ref="D5:D6"/>
    <mergeCell ref="D7:D8"/>
    <mergeCell ref="D9:D10"/>
    <mergeCell ref="D11:D12"/>
    <mergeCell ref="D13:D14"/>
    <mergeCell ref="D15:D16"/>
    <mergeCell ref="D17:D18"/>
    <mergeCell ref="D19:D20"/>
    <mergeCell ref="D21:D22"/>
    <mergeCell ref="D23:D24"/>
    <mergeCell ref="F5:F6"/>
    <mergeCell ref="F7:F8"/>
    <mergeCell ref="F9:F10"/>
    <mergeCell ref="F11:F12"/>
    <mergeCell ref="F13:F14"/>
    <mergeCell ref="F15:F16"/>
    <mergeCell ref="F17:F18"/>
    <mergeCell ref="F19:F20"/>
    <mergeCell ref="F21:F22"/>
    <mergeCell ref="F23:F24"/>
    <mergeCell ref="G5:G6"/>
    <mergeCell ref="G7:G8"/>
    <mergeCell ref="G9:G10"/>
    <mergeCell ref="G11:G12"/>
    <mergeCell ref="G13:G14"/>
    <mergeCell ref="G15:G16"/>
    <mergeCell ref="G17:G18"/>
    <mergeCell ref="G19:G20"/>
    <mergeCell ref="G21:G22"/>
    <mergeCell ref="G23:G24"/>
    <mergeCell ref="H5:H6"/>
    <mergeCell ref="H7:H8"/>
    <mergeCell ref="H9:H10"/>
    <mergeCell ref="H11:H12"/>
    <mergeCell ref="H13:H14"/>
    <mergeCell ref="H15:H16"/>
    <mergeCell ref="H17:H18"/>
    <mergeCell ref="H19:H20"/>
    <mergeCell ref="H21:H22"/>
    <mergeCell ref="H23:H24"/>
    <mergeCell ref="I5:I6"/>
    <mergeCell ref="I7:I8"/>
    <mergeCell ref="I9:I10"/>
    <mergeCell ref="I11:I12"/>
    <mergeCell ref="I13:I14"/>
    <mergeCell ref="I15:I16"/>
    <mergeCell ref="I17:I18"/>
    <mergeCell ref="I19:I20"/>
    <mergeCell ref="I21:I22"/>
    <mergeCell ref="I23:I24"/>
  </mergeCells>
  <hyperlinks>
    <hyperlink ref="A1" location="'Test report'!A1" display="Back to TestReport"/>
    <hyperlink ref="B1" location="BugList!A1" display="To Buglist"/>
  </hyperlink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7"/>
  </sheetPr>
  <dimension ref="A1:I53"/>
  <sheetViews>
    <sheetView zoomScale="70" zoomScaleNormal="70" workbookViewId="0">
      <selection activeCell="H22" sqref="H22:H52"/>
    </sheetView>
  </sheetViews>
  <sheetFormatPr defaultColWidth="8.90740740740741" defaultRowHeight="16.8"/>
  <cols>
    <col min="1" max="1" width="19.2685185185185" customWidth="1"/>
    <col min="2" max="2" width="28.1759259259259" customWidth="1"/>
    <col min="3" max="3" width="38.9074074074074" customWidth="1"/>
    <col min="4" max="4" width="28" customWidth="1"/>
    <col min="5" max="5" width="50.4537037037037" customWidth="1"/>
    <col min="6" max="6" width="27.4537037037037" customWidth="1"/>
    <col min="7" max="7" width="26.8148148148148" customWidth="1"/>
    <col min="8" max="8" width="8.90740740740741" style="20"/>
    <col min="9" max="9" width="99.0925925925926" customWidth="1"/>
  </cols>
  <sheetData>
    <row r="1" s="1" customFormat="1" ht="46" customHeight="1" spans="1:6">
      <c r="A1" s="2" t="s">
        <v>19</v>
      </c>
      <c r="B1" s="2" t="s">
        <v>20</v>
      </c>
      <c r="C1" s="2"/>
      <c r="D1" s="3" t="e">
        <f>"Pass: "&amp;COUNTIF(#REF!,"Pass")</f>
        <v>#REF!</v>
      </c>
      <c r="E1" s="4" t="e">
        <f>"Untested: "&amp;COUNTIF(#REF!,"Untest")</f>
        <v>#REF!</v>
      </c>
      <c r="F1" s="5"/>
    </row>
    <row r="2" s="1" customFormat="1" ht="28" customHeight="1" spans="1:6">
      <c r="A2" s="7" t="s">
        <v>21</v>
      </c>
      <c r="B2" s="8" t="s">
        <v>22</v>
      </c>
      <c r="C2" s="8"/>
      <c r="D2" s="3" t="e">
        <f>"Fail: "&amp;COUNTIF(#REF!,"Fail")</f>
        <v>#REF!</v>
      </c>
      <c r="E2" s="4" t="e">
        <f>"N/A: "&amp;COUNTIF(#REF!,"N/A")</f>
        <v>#REF!</v>
      </c>
      <c r="F2" s="5"/>
    </row>
    <row r="3" s="1" customFormat="1" ht="28" customHeight="1" spans="1:6">
      <c r="A3" s="7" t="s">
        <v>23</v>
      </c>
      <c r="B3" s="7" t="s">
        <v>24</v>
      </c>
      <c r="C3" s="7"/>
      <c r="D3" s="3" t="e">
        <f>"Percent Complete: "&amp;ROUND((COUNTIF(#REF!,"Pass")*100)/((COUNTA($A$5:$A$974)*5)-COUNTIF(#REF!,"N/A")),2)&amp;"%"</f>
        <v>#REF!</v>
      </c>
      <c r="E3" s="9" t="str">
        <f>"Number of cases: "&amp;(COUNTA($A$5:$A$974))</f>
        <v>Number of cases: 8</v>
      </c>
      <c r="F3" s="10"/>
    </row>
    <row r="4" ht="42" customHeight="1" spans="1:9">
      <c r="A4" s="35" t="s">
        <v>25</v>
      </c>
      <c r="B4" s="70" t="s">
        <v>26</v>
      </c>
      <c r="C4" s="70" t="s">
        <v>27</v>
      </c>
      <c r="D4" s="70" t="s">
        <v>28</v>
      </c>
      <c r="E4" s="71" t="s">
        <v>29</v>
      </c>
      <c r="F4" s="70" t="s">
        <v>30</v>
      </c>
      <c r="G4" s="70" t="s">
        <v>31</v>
      </c>
      <c r="H4" s="70" t="s">
        <v>32</v>
      </c>
      <c r="I4" s="37" t="s">
        <v>33</v>
      </c>
    </row>
    <row r="5" ht="24.5" customHeight="1" spans="1:9">
      <c r="A5" s="12" t="s">
        <v>153</v>
      </c>
      <c r="B5" s="13" t="s">
        <v>154</v>
      </c>
      <c r="C5" s="13" t="s">
        <v>155</v>
      </c>
      <c r="D5" s="12" t="s">
        <v>61</v>
      </c>
      <c r="E5" s="13" t="s">
        <v>156</v>
      </c>
      <c r="F5" s="13" t="s">
        <v>157</v>
      </c>
      <c r="G5" s="13" t="s">
        <v>157</v>
      </c>
      <c r="H5" s="15" t="s">
        <v>41</v>
      </c>
      <c r="I5" s="27"/>
    </row>
    <row r="6" ht="24.5" customHeight="1" spans="1:9">
      <c r="A6" s="12"/>
      <c r="B6" s="13"/>
      <c r="C6" s="13"/>
      <c r="D6" s="12"/>
      <c r="E6" s="13" t="s">
        <v>158</v>
      </c>
      <c r="F6" s="13"/>
      <c r="G6" s="13"/>
      <c r="H6" s="15"/>
      <c r="I6" s="29"/>
    </row>
    <row r="7" ht="27" customHeight="1" spans="1:9">
      <c r="A7" s="12"/>
      <c r="B7" s="13"/>
      <c r="C7" s="13"/>
      <c r="D7" s="12"/>
      <c r="E7" s="13" t="s">
        <v>159</v>
      </c>
      <c r="F7" s="13"/>
      <c r="G7" s="13"/>
      <c r="H7" s="15"/>
      <c r="I7" s="28"/>
    </row>
    <row r="8" ht="28" customHeight="1" spans="1:9">
      <c r="A8" s="30" t="s">
        <v>160</v>
      </c>
      <c r="B8" s="30" t="s">
        <v>161</v>
      </c>
      <c r="C8" s="44" t="s">
        <v>162</v>
      </c>
      <c r="D8" s="30" t="s">
        <v>163</v>
      </c>
      <c r="E8" s="13" t="s">
        <v>156</v>
      </c>
      <c r="F8" s="44" t="s">
        <v>164</v>
      </c>
      <c r="G8" s="44" t="s">
        <v>164</v>
      </c>
      <c r="H8" s="15" t="s">
        <v>41</v>
      </c>
      <c r="I8" s="27"/>
    </row>
    <row r="9" ht="28.5" customHeight="1" spans="1:9">
      <c r="A9" s="31"/>
      <c r="B9" s="31"/>
      <c r="C9" s="46"/>
      <c r="D9" s="31"/>
      <c r="E9" s="13" t="s">
        <v>165</v>
      </c>
      <c r="F9" s="46"/>
      <c r="G9" s="46"/>
      <c r="H9" s="15"/>
      <c r="I9" s="29"/>
    </row>
    <row r="10" ht="27" customHeight="1" spans="1:9">
      <c r="A10" s="31"/>
      <c r="B10" s="31"/>
      <c r="C10" s="46"/>
      <c r="D10" s="31"/>
      <c r="E10" s="13" t="s">
        <v>159</v>
      </c>
      <c r="F10" s="46"/>
      <c r="G10" s="46"/>
      <c r="H10" s="15"/>
      <c r="I10" s="29"/>
    </row>
    <row r="11" ht="27" customHeight="1" spans="1:9">
      <c r="A11" s="31"/>
      <c r="B11" s="31"/>
      <c r="C11" s="46"/>
      <c r="D11" s="31"/>
      <c r="E11" s="13" t="s">
        <v>166</v>
      </c>
      <c r="F11" s="46"/>
      <c r="G11" s="46"/>
      <c r="H11" s="15"/>
      <c r="I11" s="29"/>
    </row>
    <row r="12" ht="38.5" customHeight="1" spans="1:9">
      <c r="A12" s="31"/>
      <c r="B12" s="31"/>
      <c r="C12" s="46"/>
      <c r="D12" s="31"/>
      <c r="E12" s="13" t="s">
        <v>167</v>
      </c>
      <c r="F12" s="46"/>
      <c r="G12" s="46"/>
      <c r="H12" s="15"/>
      <c r="I12" s="29"/>
    </row>
    <row r="13" ht="39" customHeight="1" spans="1:9">
      <c r="A13" s="31"/>
      <c r="B13" s="31"/>
      <c r="C13" s="46"/>
      <c r="D13" s="31"/>
      <c r="E13" s="13" t="s">
        <v>168</v>
      </c>
      <c r="F13" s="46"/>
      <c r="G13" s="46"/>
      <c r="H13" s="15"/>
      <c r="I13" s="29"/>
    </row>
    <row r="14" ht="31.5" customHeight="1" spans="1:9">
      <c r="A14" s="31"/>
      <c r="B14" s="31"/>
      <c r="C14" s="46"/>
      <c r="D14" s="31"/>
      <c r="E14" s="13" t="s">
        <v>169</v>
      </c>
      <c r="F14" s="47"/>
      <c r="G14" s="47"/>
      <c r="H14" s="15"/>
      <c r="I14" s="28"/>
    </row>
    <row r="15" ht="26.5" customHeight="1" spans="1:9">
      <c r="A15" s="30" t="s">
        <v>170</v>
      </c>
      <c r="B15" s="17" t="s">
        <v>171</v>
      </c>
      <c r="C15" s="17" t="s">
        <v>172</v>
      </c>
      <c r="D15" s="30" t="s">
        <v>163</v>
      </c>
      <c r="E15" s="13" t="s">
        <v>156</v>
      </c>
      <c r="F15" s="44" t="s">
        <v>173</v>
      </c>
      <c r="G15" s="44" t="s">
        <v>164</v>
      </c>
      <c r="H15" s="36" t="s">
        <v>174</v>
      </c>
      <c r="I15" s="27"/>
    </row>
    <row r="16" ht="27" customHeight="1" spans="1:9">
      <c r="A16" s="31"/>
      <c r="B16" s="72"/>
      <c r="C16" s="72"/>
      <c r="D16" s="31"/>
      <c r="E16" s="13" t="s">
        <v>165</v>
      </c>
      <c r="F16" s="46"/>
      <c r="G16" s="46"/>
      <c r="H16" s="36"/>
      <c r="I16" s="29"/>
    </row>
    <row r="17" ht="28" customHeight="1" spans="1:9">
      <c r="A17" s="31"/>
      <c r="B17" s="72"/>
      <c r="C17" s="72"/>
      <c r="D17" s="31"/>
      <c r="E17" s="13" t="s">
        <v>159</v>
      </c>
      <c r="F17" s="46"/>
      <c r="G17" s="46"/>
      <c r="H17" s="36"/>
      <c r="I17" s="29"/>
    </row>
    <row r="18" ht="33.5" customHeight="1" spans="1:9">
      <c r="A18" s="31"/>
      <c r="B18" s="72"/>
      <c r="C18" s="72"/>
      <c r="D18" s="31"/>
      <c r="E18" s="13" t="s">
        <v>166</v>
      </c>
      <c r="F18" s="46"/>
      <c r="G18" s="46"/>
      <c r="H18" s="36"/>
      <c r="I18" s="29"/>
    </row>
    <row r="19" ht="36.5" customHeight="1" spans="1:9">
      <c r="A19" s="31"/>
      <c r="B19" s="72"/>
      <c r="C19" s="72"/>
      <c r="D19" s="31"/>
      <c r="E19" s="13" t="s">
        <v>175</v>
      </c>
      <c r="F19" s="46"/>
      <c r="G19" s="46"/>
      <c r="H19" s="36"/>
      <c r="I19" s="29"/>
    </row>
    <row r="20" ht="36.5" customHeight="1" spans="1:9">
      <c r="A20" s="31"/>
      <c r="B20" s="72"/>
      <c r="C20" s="72"/>
      <c r="D20" s="31"/>
      <c r="E20" s="13" t="s">
        <v>176</v>
      </c>
      <c r="F20" s="46"/>
      <c r="G20" s="46"/>
      <c r="H20" s="36"/>
      <c r="I20" s="29"/>
    </row>
    <row r="21" ht="41" customHeight="1" spans="1:9">
      <c r="A21" s="32"/>
      <c r="B21" s="73"/>
      <c r="C21" s="73"/>
      <c r="D21" s="31"/>
      <c r="E21" s="13" t="s">
        <v>169</v>
      </c>
      <c r="F21" s="47"/>
      <c r="G21" s="47"/>
      <c r="H21" s="36"/>
      <c r="I21" s="28"/>
    </row>
    <row r="22" ht="26.5" customHeight="1" spans="1:9">
      <c r="A22" s="30" t="s">
        <v>177</v>
      </c>
      <c r="B22" s="17" t="s">
        <v>178</v>
      </c>
      <c r="C22" s="17" t="s">
        <v>179</v>
      </c>
      <c r="D22" s="30" t="s">
        <v>163</v>
      </c>
      <c r="E22" s="13" t="s">
        <v>156</v>
      </c>
      <c r="F22" s="44" t="s">
        <v>180</v>
      </c>
      <c r="G22" s="44" t="s">
        <v>180</v>
      </c>
      <c r="H22" s="15" t="s">
        <v>41</v>
      </c>
      <c r="I22" s="27"/>
    </row>
    <row r="23" ht="27" customHeight="1" spans="1:9">
      <c r="A23" s="31"/>
      <c r="B23" s="72"/>
      <c r="C23" s="72"/>
      <c r="D23" s="31"/>
      <c r="E23" s="13" t="s">
        <v>165</v>
      </c>
      <c r="F23" s="46"/>
      <c r="G23" s="46"/>
      <c r="H23" s="15"/>
      <c r="I23" s="29"/>
    </row>
    <row r="24" ht="28" customHeight="1" spans="1:9">
      <c r="A24" s="31"/>
      <c r="B24" s="72"/>
      <c r="C24" s="72"/>
      <c r="D24" s="31"/>
      <c r="E24" s="13" t="s">
        <v>159</v>
      </c>
      <c r="F24" s="46"/>
      <c r="G24" s="46"/>
      <c r="H24" s="15"/>
      <c r="I24" s="29"/>
    </row>
    <row r="25" ht="33.5" customHeight="1" spans="1:9">
      <c r="A25" s="31"/>
      <c r="B25" s="72"/>
      <c r="C25" s="72"/>
      <c r="D25" s="31"/>
      <c r="E25" s="13" t="s">
        <v>166</v>
      </c>
      <c r="F25" s="46"/>
      <c r="G25" s="46"/>
      <c r="H25" s="15"/>
      <c r="I25" s="29"/>
    </row>
    <row r="26" ht="36.5" customHeight="1" spans="1:9">
      <c r="A26" s="31"/>
      <c r="B26" s="72"/>
      <c r="C26" s="72"/>
      <c r="D26" s="31"/>
      <c r="E26" s="13" t="s">
        <v>181</v>
      </c>
      <c r="F26" s="46"/>
      <c r="G26" s="46"/>
      <c r="H26" s="15"/>
      <c r="I26" s="29"/>
    </row>
    <row r="27" ht="36.5" customHeight="1" spans="1:9">
      <c r="A27" s="31"/>
      <c r="B27" s="72"/>
      <c r="C27" s="72"/>
      <c r="D27" s="31"/>
      <c r="E27" s="13" t="s">
        <v>182</v>
      </c>
      <c r="F27" s="46"/>
      <c r="G27" s="46"/>
      <c r="H27" s="15"/>
      <c r="I27" s="29"/>
    </row>
    <row r="28" ht="41" customHeight="1" spans="1:9">
      <c r="A28" s="32"/>
      <c r="B28" s="73"/>
      <c r="C28" s="73"/>
      <c r="D28" s="32"/>
      <c r="E28" s="13" t="s">
        <v>169</v>
      </c>
      <c r="F28" s="47"/>
      <c r="G28" s="47"/>
      <c r="H28" s="15"/>
      <c r="I28" s="28"/>
    </row>
    <row r="29" ht="26.5" customHeight="1" spans="1:9">
      <c r="A29" s="30" t="s">
        <v>183</v>
      </c>
      <c r="B29" s="30" t="s">
        <v>184</v>
      </c>
      <c r="C29" s="30" t="s">
        <v>185</v>
      </c>
      <c r="D29" s="31" t="s">
        <v>163</v>
      </c>
      <c r="E29" s="13" t="s">
        <v>156</v>
      </c>
      <c r="F29" s="30" t="s">
        <v>186</v>
      </c>
      <c r="G29" s="30" t="s">
        <v>186</v>
      </c>
      <c r="H29" s="15" t="s">
        <v>41</v>
      </c>
      <c r="I29" s="27"/>
    </row>
    <row r="30" ht="27" customHeight="1" spans="1:9">
      <c r="A30" s="31"/>
      <c r="B30" s="31"/>
      <c r="C30" s="31"/>
      <c r="D30" s="31"/>
      <c r="E30" s="13" t="s">
        <v>165</v>
      </c>
      <c r="F30" s="31"/>
      <c r="G30" s="31"/>
      <c r="H30" s="15"/>
      <c r="I30" s="29"/>
    </row>
    <row r="31" ht="28" customHeight="1" spans="1:9">
      <c r="A31" s="31"/>
      <c r="B31" s="31"/>
      <c r="C31" s="31"/>
      <c r="D31" s="31"/>
      <c r="E31" s="13" t="s">
        <v>159</v>
      </c>
      <c r="F31" s="31"/>
      <c r="G31" s="31"/>
      <c r="H31" s="15"/>
      <c r="I31" s="29"/>
    </row>
    <row r="32" ht="33.5" customHeight="1" spans="1:9">
      <c r="A32" s="31"/>
      <c r="B32" s="31"/>
      <c r="C32" s="31"/>
      <c r="D32" s="31"/>
      <c r="E32" s="13" t="s">
        <v>166</v>
      </c>
      <c r="F32" s="31"/>
      <c r="G32" s="31"/>
      <c r="H32" s="15"/>
      <c r="I32" s="29"/>
    </row>
    <row r="33" ht="36.5" customHeight="1" spans="1:9">
      <c r="A33" s="31"/>
      <c r="B33" s="31"/>
      <c r="C33" s="31"/>
      <c r="D33" s="31"/>
      <c r="E33" s="13" t="s">
        <v>187</v>
      </c>
      <c r="F33" s="31"/>
      <c r="G33" s="31"/>
      <c r="H33" s="15"/>
      <c r="I33" s="29"/>
    </row>
    <row r="34" ht="36.5" customHeight="1" spans="1:9">
      <c r="A34" s="31"/>
      <c r="B34" s="31"/>
      <c r="C34" s="31"/>
      <c r="D34" s="31"/>
      <c r="E34" s="13" t="s">
        <v>188</v>
      </c>
      <c r="F34" s="31"/>
      <c r="G34" s="31"/>
      <c r="H34" s="15"/>
      <c r="I34" s="29"/>
    </row>
    <row r="35" ht="36.5" customHeight="1" spans="1:9">
      <c r="A35" s="32"/>
      <c r="B35" s="32"/>
      <c r="C35" s="32"/>
      <c r="D35" s="31"/>
      <c r="E35" s="13" t="s">
        <v>169</v>
      </c>
      <c r="F35" s="32"/>
      <c r="G35" s="32"/>
      <c r="H35" s="15"/>
      <c r="I35" s="28"/>
    </row>
    <row r="36" ht="26.5" customHeight="1" spans="1:9">
      <c r="A36" s="30" t="s">
        <v>189</v>
      </c>
      <c r="B36" s="30" t="s">
        <v>190</v>
      </c>
      <c r="C36" s="30" t="s">
        <v>191</v>
      </c>
      <c r="D36" s="31" t="s">
        <v>163</v>
      </c>
      <c r="E36" s="13" t="s">
        <v>156</v>
      </c>
      <c r="F36" s="30" t="s">
        <v>192</v>
      </c>
      <c r="G36" s="30" t="s">
        <v>192</v>
      </c>
      <c r="H36" s="15" t="s">
        <v>41</v>
      </c>
      <c r="I36" s="27"/>
    </row>
    <row r="37" ht="27" customHeight="1" spans="1:9">
      <c r="A37" s="31"/>
      <c r="B37" s="31"/>
      <c r="C37" s="31"/>
      <c r="D37" s="31"/>
      <c r="E37" s="13" t="s">
        <v>165</v>
      </c>
      <c r="F37" s="31"/>
      <c r="G37" s="31"/>
      <c r="H37" s="15"/>
      <c r="I37" s="29"/>
    </row>
    <row r="38" ht="28" customHeight="1" spans="1:9">
      <c r="A38" s="31"/>
      <c r="B38" s="31"/>
      <c r="C38" s="31"/>
      <c r="D38" s="31"/>
      <c r="E38" s="13" t="s">
        <v>159</v>
      </c>
      <c r="F38" s="31"/>
      <c r="G38" s="31"/>
      <c r="H38" s="15"/>
      <c r="I38" s="29"/>
    </row>
    <row r="39" ht="33.5" customHeight="1" spans="1:9">
      <c r="A39" s="31"/>
      <c r="B39" s="31"/>
      <c r="C39" s="31"/>
      <c r="D39" s="31"/>
      <c r="E39" s="13" t="s">
        <v>166</v>
      </c>
      <c r="F39" s="31"/>
      <c r="G39" s="31"/>
      <c r="H39" s="15"/>
      <c r="I39" s="29"/>
    </row>
    <row r="40" ht="36.5" customHeight="1" spans="1:9">
      <c r="A40" s="31"/>
      <c r="B40" s="31"/>
      <c r="C40" s="31"/>
      <c r="D40" s="31"/>
      <c r="E40" s="13" t="s">
        <v>193</v>
      </c>
      <c r="F40" s="31"/>
      <c r="G40" s="31"/>
      <c r="H40" s="15"/>
      <c r="I40" s="29"/>
    </row>
    <row r="41" ht="36.5" customHeight="1" spans="1:9">
      <c r="A41" s="31"/>
      <c r="B41" s="31"/>
      <c r="C41" s="31"/>
      <c r="D41" s="31"/>
      <c r="E41" s="13" t="s">
        <v>194</v>
      </c>
      <c r="F41" s="31"/>
      <c r="G41" s="31"/>
      <c r="H41" s="15"/>
      <c r="I41" s="29"/>
    </row>
    <row r="42" ht="36.5" customHeight="1" spans="1:9">
      <c r="A42" s="32"/>
      <c r="B42" s="32"/>
      <c r="C42" s="32"/>
      <c r="D42" s="32"/>
      <c r="E42" s="13" t="s">
        <v>169</v>
      </c>
      <c r="F42" s="32"/>
      <c r="G42" s="32"/>
      <c r="H42" s="15"/>
      <c r="I42" s="28"/>
    </row>
    <row r="43" ht="26.5" customHeight="1" spans="1:9">
      <c r="A43" s="30" t="s">
        <v>195</v>
      </c>
      <c r="B43" s="30" t="s">
        <v>196</v>
      </c>
      <c r="C43" s="30" t="s">
        <v>197</v>
      </c>
      <c r="D43" s="31" t="s">
        <v>163</v>
      </c>
      <c r="E43" s="13" t="s">
        <v>156</v>
      </c>
      <c r="F43" s="30" t="s">
        <v>186</v>
      </c>
      <c r="G43" s="30" t="s">
        <v>198</v>
      </c>
      <c r="H43" s="15" t="s">
        <v>41</v>
      </c>
      <c r="I43" s="27"/>
    </row>
    <row r="44" ht="27" customHeight="1" spans="1:9">
      <c r="A44" s="31"/>
      <c r="B44" s="31"/>
      <c r="C44" s="31"/>
      <c r="D44" s="31"/>
      <c r="E44" s="13" t="s">
        <v>165</v>
      </c>
      <c r="F44" s="31"/>
      <c r="G44" s="31"/>
      <c r="H44" s="15"/>
      <c r="I44" s="29"/>
    </row>
    <row r="45" ht="28" customHeight="1" spans="1:9">
      <c r="A45" s="31"/>
      <c r="B45" s="31"/>
      <c r="C45" s="31"/>
      <c r="D45" s="31"/>
      <c r="E45" s="13" t="s">
        <v>159</v>
      </c>
      <c r="F45" s="31"/>
      <c r="G45" s="31"/>
      <c r="H45" s="15"/>
      <c r="I45" s="29"/>
    </row>
    <row r="46" ht="33.5" customHeight="1" spans="1:9">
      <c r="A46" s="31"/>
      <c r="B46" s="31"/>
      <c r="C46" s="31"/>
      <c r="D46" s="31"/>
      <c r="E46" s="13" t="s">
        <v>166</v>
      </c>
      <c r="F46" s="31"/>
      <c r="G46" s="31"/>
      <c r="H46" s="15"/>
      <c r="I46" s="29"/>
    </row>
    <row r="47" ht="36.5" customHeight="1" spans="1:9">
      <c r="A47" s="31"/>
      <c r="B47" s="31"/>
      <c r="C47" s="31"/>
      <c r="D47" s="31"/>
      <c r="E47" s="13" t="s">
        <v>187</v>
      </c>
      <c r="F47" s="31"/>
      <c r="G47" s="31"/>
      <c r="H47" s="15"/>
      <c r="I47" s="29"/>
    </row>
    <row r="48" ht="36.5" customHeight="1" spans="1:9">
      <c r="A48" s="31"/>
      <c r="B48" s="31"/>
      <c r="C48" s="31"/>
      <c r="D48" s="31"/>
      <c r="E48" s="13" t="s">
        <v>194</v>
      </c>
      <c r="F48" s="31"/>
      <c r="G48" s="31"/>
      <c r="H48" s="15"/>
      <c r="I48" s="29"/>
    </row>
    <row r="49" ht="36.5" customHeight="1" spans="1:9">
      <c r="A49" s="32"/>
      <c r="B49" s="32"/>
      <c r="C49" s="32"/>
      <c r="D49" s="32"/>
      <c r="E49" s="13" t="s">
        <v>169</v>
      </c>
      <c r="F49" s="32"/>
      <c r="G49" s="32"/>
      <c r="H49" s="15"/>
      <c r="I49" s="28"/>
    </row>
    <row r="50" ht="33.5" customHeight="1" spans="1:9">
      <c r="A50" s="30" t="s">
        <v>199</v>
      </c>
      <c r="B50" s="30" t="s">
        <v>200</v>
      </c>
      <c r="C50" s="30" t="s">
        <v>201</v>
      </c>
      <c r="D50" s="30" t="s">
        <v>163</v>
      </c>
      <c r="E50" s="13" t="s">
        <v>156</v>
      </c>
      <c r="F50" s="30" t="s">
        <v>202</v>
      </c>
      <c r="G50" s="30" t="s">
        <v>202</v>
      </c>
      <c r="H50" s="15" t="s">
        <v>41</v>
      </c>
      <c r="I50" s="27"/>
    </row>
    <row r="51" ht="27" customHeight="1" spans="1:9">
      <c r="A51" s="31"/>
      <c r="B51" s="31"/>
      <c r="C51" s="31"/>
      <c r="D51" s="31"/>
      <c r="E51" s="13" t="s">
        <v>203</v>
      </c>
      <c r="F51" s="31"/>
      <c r="G51" s="31"/>
      <c r="H51" s="15"/>
      <c r="I51" s="29"/>
    </row>
    <row r="52" ht="28" customHeight="1" spans="1:9">
      <c r="A52" s="32"/>
      <c r="B52" s="32"/>
      <c r="C52" s="32"/>
      <c r="D52" s="32"/>
      <c r="E52" s="13" t="s">
        <v>159</v>
      </c>
      <c r="F52" s="32"/>
      <c r="G52" s="32"/>
      <c r="H52" s="15"/>
      <c r="I52" s="28"/>
    </row>
    <row r="53" spans="1:1">
      <c r="A53" s="74"/>
    </row>
  </sheetData>
  <mergeCells count="64">
    <mergeCell ref="A5:A7"/>
    <mergeCell ref="A8:A14"/>
    <mergeCell ref="A15:A21"/>
    <mergeCell ref="A22:A28"/>
    <mergeCell ref="A29:A35"/>
    <mergeCell ref="A36:A42"/>
    <mergeCell ref="A43:A49"/>
    <mergeCell ref="A50:A52"/>
    <mergeCell ref="B5:B7"/>
    <mergeCell ref="B8:B14"/>
    <mergeCell ref="B15:B21"/>
    <mergeCell ref="B22:B28"/>
    <mergeCell ref="B29:B35"/>
    <mergeCell ref="B36:B42"/>
    <mergeCell ref="B43:B49"/>
    <mergeCell ref="B50:B52"/>
    <mergeCell ref="C5:C7"/>
    <mergeCell ref="C8:C14"/>
    <mergeCell ref="C15:C21"/>
    <mergeCell ref="C22:C28"/>
    <mergeCell ref="C29:C35"/>
    <mergeCell ref="C36:C42"/>
    <mergeCell ref="C43:C49"/>
    <mergeCell ref="C50:C52"/>
    <mergeCell ref="D5:D7"/>
    <mergeCell ref="D8:D14"/>
    <mergeCell ref="D15:D21"/>
    <mergeCell ref="D22:D28"/>
    <mergeCell ref="D29:D35"/>
    <mergeCell ref="D36:D42"/>
    <mergeCell ref="D43:D49"/>
    <mergeCell ref="D50:D52"/>
    <mergeCell ref="F5:F7"/>
    <mergeCell ref="F8:F14"/>
    <mergeCell ref="F15:F21"/>
    <mergeCell ref="F22:F28"/>
    <mergeCell ref="F29:F35"/>
    <mergeCell ref="F36:F42"/>
    <mergeCell ref="F43:F49"/>
    <mergeCell ref="F50:F52"/>
    <mergeCell ref="G5:G7"/>
    <mergeCell ref="G8:G14"/>
    <mergeCell ref="G15:G21"/>
    <mergeCell ref="G22:G28"/>
    <mergeCell ref="G29:G35"/>
    <mergeCell ref="G36:G42"/>
    <mergeCell ref="G43:G49"/>
    <mergeCell ref="G50:G52"/>
    <mergeCell ref="H5:H7"/>
    <mergeCell ref="H8:H14"/>
    <mergeCell ref="H15:H21"/>
    <mergeCell ref="H22:H28"/>
    <mergeCell ref="H29:H35"/>
    <mergeCell ref="H36:H42"/>
    <mergeCell ref="H43:H49"/>
    <mergeCell ref="H50:H52"/>
    <mergeCell ref="I5:I7"/>
    <mergeCell ref="I8:I14"/>
    <mergeCell ref="I15:I21"/>
    <mergeCell ref="I22:I28"/>
    <mergeCell ref="I29:I35"/>
    <mergeCell ref="I36:I42"/>
    <mergeCell ref="I43:I49"/>
    <mergeCell ref="I50:I52"/>
  </mergeCells>
  <hyperlinks>
    <hyperlink ref="A1" location="'Test report'!A1" display="Back to TestReport"/>
    <hyperlink ref="B1" location="BugList!A1" display="To Buglist"/>
  </hyperlinks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C000"/>
  </sheetPr>
  <dimension ref="A1:J147"/>
  <sheetViews>
    <sheetView zoomScale="55" zoomScaleNormal="55" workbookViewId="0">
      <selection activeCell="O8" sqref="O8"/>
    </sheetView>
  </sheetViews>
  <sheetFormatPr defaultColWidth="8.90740740740741" defaultRowHeight="16.8"/>
  <cols>
    <col min="1" max="1" width="13.3611111111111" style="19" customWidth="1"/>
    <col min="2" max="2" width="26.4537037037037" customWidth="1"/>
    <col min="3" max="3" width="23.8148148148148" customWidth="1"/>
    <col min="4" max="4" width="22" customWidth="1"/>
    <col min="5" max="5" width="35.5462962962963" customWidth="1"/>
    <col min="6" max="6" width="16.8148148148148" customWidth="1"/>
    <col min="7" max="7" width="21.8148148148148" customWidth="1"/>
    <col min="9" max="9" width="14.9074074074074" style="20" customWidth="1"/>
  </cols>
  <sheetData>
    <row r="1" s="1" customFormat="1" ht="46" customHeight="1" spans="1:8">
      <c r="A1" s="2" t="s">
        <v>19</v>
      </c>
      <c r="B1" s="2" t="s">
        <v>20</v>
      </c>
      <c r="C1" s="3" t="e">
        <f>"Pass: "&amp;COUNTIF(#REF!,"Pass")</f>
        <v>#REF!</v>
      </c>
      <c r="D1" s="4" t="e">
        <f>"Untested: "&amp;COUNTIF(#REF!,"Untest")</f>
        <v>#REF!</v>
      </c>
      <c r="E1" s="5"/>
      <c r="H1" s="6"/>
    </row>
    <row r="2" s="1" customFormat="1" ht="28" customHeight="1" spans="1:8">
      <c r="A2" s="7" t="s">
        <v>21</v>
      </c>
      <c r="B2" s="8" t="s">
        <v>22</v>
      </c>
      <c r="C2" s="3" t="e">
        <f>"Fail: "&amp;COUNTIF(#REF!,"Fail")</f>
        <v>#REF!</v>
      </c>
      <c r="D2" s="4" t="e">
        <f>"N/A: "&amp;COUNTIF(#REF!,"N/A")</f>
        <v>#REF!</v>
      </c>
      <c r="E2" s="5"/>
      <c r="H2" s="6"/>
    </row>
    <row r="3" s="1" customFormat="1" ht="28" customHeight="1" spans="1:8">
      <c r="A3" s="7" t="s">
        <v>23</v>
      </c>
      <c r="B3" s="7" t="s">
        <v>24</v>
      </c>
      <c r="C3" s="3" t="e">
        <f>"Percent Complete: "&amp;ROUND((COUNTIF(#REF!,"Pass")*100)/((COUNTA($A$5:$A$974)*5)-COUNTIF(#REF!,"N/A")),2)&amp;"%"</f>
        <v>#REF!</v>
      </c>
      <c r="D3" s="9" t="str">
        <f>"Number of cases: "&amp;(COUNTA($A$5:$A$974))</f>
        <v>Number of cases: 7</v>
      </c>
      <c r="E3" s="10"/>
      <c r="H3" s="6"/>
    </row>
    <row r="4" ht="36" customHeight="1" spans="1:10">
      <c r="A4" s="16" t="s">
        <v>204</v>
      </c>
      <c r="B4" s="16" t="s">
        <v>26</v>
      </c>
      <c r="C4" s="16" t="s">
        <v>205</v>
      </c>
      <c r="D4" s="16" t="s">
        <v>28</v>
      </c>
      <c r="E4" s="16" t="s">
        <v>29</v>
      </c>
      <c r="F4" s="16" t="s">
        <v>30</v>
      </c>
      <c r="G4" s="16" t="s">
        <v>31</v>
      </c>
      <c r="H4" s="11" t="s">
        <v>206</v>
      </c>
      <c r="I4" s="16" t="s">
        <v>32</v>
      </c>
      <c r="J4" s="68" t="s">
        <v>33</v>
      </c>
    </row>
    <row r="5" ht="67.2" spans="1:10">
      <c r="A5" s="12" t="s">
        <v>207</v>
      </c>
      <c r="B5" s="13" t="s">
        <v>208</v>
      </c>
      <c r="C5" s="13" t="s">
        <v>209</v>
      </c>
      <c r="D5" s="13" t="s">
        <v>210</v>
      </c>
      <c r="E5" s="13" t="s">
        <v>211</v>
      </c>
      <c r="F5" s="13" t="s">
        <v>212</v>
      </c>
      <c r="G5" s="13" t="s">
        <v>212</v>
      </c>
      <c r="H5" s="64" t="s">
        <v>213</v>
      </c>
      <c r="I5" s="13"/>
      <c r="J5" s="69"/>
    </row>
    <row r="6" ht="100.75" customHeight="1" spans="1:10">
      <c r="A6" s="12" t="s">
        <v>214</v>
      </c>
      <c r="B6" s="13" t="s">
        <v>215</v>
      </c>
      <c r="C6" s="13" t="s">
        <v>216</v>
      </c>
      <c r="D6" s="13" t="s">
        <v>217</v>
      </c>
      <c r="E6" s="13" t="s">
        <v>218</v>
      </c>
      <c r="F6" s="13" t="s">
        <v>219</v>
      </c>
      <c r="G6" s="13" t="s">
        <v>219</v>
      </c>
      <c r="H6" s="65" t="s">
        <v>213</v>
      </c>
      <c r="I6" s="30"/>
      <c r="J6" s="58"/>
    </row>
    <row r="7" ht="33.6" spans="1:10">
      <c r="A7" s="12"/>
      <c r="B7" s="13"/>
      <c r="C7" s="13"/>
      <c r="D7" s="13"/>
      <c r="E7" s="13" t="s">
        <v>220</v>
      </c>
      <c r="F7" s="13"/>
      <c r="G7" s="13"/>
      <c r="H7" s="66"/>
      <c r="I7" s="32"/>
      <c r="J7" s="59"/>
    </row>
    <row r="8" ht="60" customHeight="1" spans="1:10">
      <c r="A8" s="12" t="s">
        <v>221</v>
      </c>
      <c r="B8" s="13" t="s">
        <v>222</v>
      </c>
      <c r="C8" s="13" t="s">
        <v>223</v>
      </c>
      <c r="D8" s="13" t="s">
        <v>210</v>
      </c>
      <c r="E8" s="13" t="s">
        <v>224</v>
      </c>
      <c r="F8" s="13" t="s">
        <v>225</v>
      </c>
      <c r="G8" s="13" t="s">
        <v>225</v>
      </c>
      <c r="H8" s="65" t="s">
        <v>213</v>
      </c>
      <c r="I8" s="30"/>
      <c r="J8" s="58"/>
    </row>
    <row r="9" spans="1:10">
      <c r="A9" s="12"/>
      <c r="B9" s="13"/>
      <c r="C9" s="13"/>
      <c r="D9" s="13"/>
      <c r="E9" s="13" t="s">
        <v>226</v>
      </c>
      <c r="F9" s="13"/>
      <c r="G9" s="13"/>
      <c r="H9" s="66"/>
      <c r="I9" s="32"/>
      <c r="J9" s="59"/>
    </row>
    <row r="10" spans="1:10">
      <c r="A10" s="12" t="s">
        <v>227</v>
      </c>
      <c r="B10" s="13" t="s">
        <v>228</v>
      </c>
      <c r="C10" s="13" t="s">
        <v>229</v>
      </c>
      <c r="D10" s="13" t="s">
        <v>230</v>
      </c>
      <c r="E10" s="13" t="s">
        <v>231</v>
      </c>
      <c r="F10" s="13" t="s">
        <v>232</v>
      </c>
      <c r="G10" s="13" t="s">
        <v>232</v>
      </c>
      <c r="H10" s="65" t="s">
        <v>213</v>
      </c>
      <c r="I10" s="30"/>
      <c r="J10" s="58"/>
    </row>
    <row r="11" ht="33.6" spans="1:10">
      <c r="A11" s="12"/>
      <c r="B11" s="13"/>
      <c r="C11" s="13"/>
      <c r="D11" s="13"/>
      <c r="E11" s="13" t="s">
        <v>233</v>
      </c>
      <c r="F11" s="13"/>
      <c r="G11" s="13"/>
      <c r="H11" s="66"/>
      <c r="I11" s="32"/>
      <c r="J11" s="59"/>
    </row>
    <row r="12" ht="33.6" spans="1:10">
      <c r="A12" s="12" t="s">
        <v>234</v>
      </c>
      <c r="B12" s="13" t="s">
        <v>235</v>
      </c>
      <c r="C12" s="13" t="s">
        <v>236</v>
      </c>
      <c r="D12" s="13" t="s">
        <v>237</v>
      </c>
      <c r="E12" s="13" t="s">
        <v>238</v>
      </c>
      <c r="F12" s="13" t="s">
        <v>239</v>
      </c>
      <c r="G12" s="13" t="s">
        <v>239</v>
      </c>
      <c r="H12" s="65" t="s">
        <v>213</v>
      </c>
      <c r="I12" s="30"/>
      <c r="J12" s="58"/>
    </row>
    <row r="13" ht="50.4" spans="1:10">
      <c r="A13" s="12"/>
      <c r="B13" s="13"/>
      <c r="C13" s="13"/>
      <c r="D13" s="13"/>
      <c r="E13" s="13" t="s">
        <v>240</v>
      </c>
      <c r="F13" s="13"/>
      <c r="G13" s="13"/>
      <c r="H13" s="66"/>
      <c r="I13" s="32"/>
      <c r="J13" s="59"/>
    </row>
    <row r="14" spans="1:10">
      <c r="A14" s="12" t="s">
        <v>241</v>
      </c>
      <c r="B14" s="13" t="s">
        <v>242</v>
      </c>
      <c r="C14" s="13" t="s">
        <v>243</v>
      </c>
      <c r="D14" s="13" t="s">
        <v>244</v>
      </c>
      <c r="E14" s="13" t="s">
        <v>245</v>
      </c>
      <c r="F14" s="13" t="s">
        <v>246</v>
      </c>
      <c r="G14" s="13" t="s">
        <v>246</v>
      </c>
      <c r="H14" s="65" t="s">
        <v>213</v>
      </c>
      <c r="I14" s="30"/>
      <c r="J14" s="58"/>
    </row>
    <row r="15" spans="1:10">
      <c r="A15" s="12"/>
      <c r="B15" s="13"/>
      <c r="C15" s="13"/>
      <c r="D15" s="13"/>
      <c r="E15" s="13" t="s">
        <v>247</v>
      </c>
      <c r="F15" s="13"/>
      <c r="G15" s="13"/>
      <c r="H15" s="67"/>
      <c r="I15" s="31"/>
      <c r="J15" s="62"/>
    </row>
    <row r="16" ht="33.6" spans="1:10">
      <c r="A16" s="12"/>
      <c r="B16" s="13"/>
      <c r="C16" s="13"/>
      <c r="D16" s="13"/>
      <c r="E16" s="13" t="s">
        <v>248</v>
      </c>
      <c r="F16" s="13"/>
      <c r="G16" s="13"/>
      <c r="H16" s="67"/>
      <c r="I16" s="31"/>
      <c r="J16" s="62"/>
    </row>
    <row r="17" ht="33.6" spans="1:10">
      <c r="A17" s="12"/>
      <c r="B17" s="13"/>
      <c r="C17" s="13"/>
      <c r="D17" s="13"/>
      <c r="E17" s="13" t="s">
        <v>249</v>
      </c>
      <c r="F17" s="13"/>
      <c r="G17" s="13"/>
      <c r="H17" s="66"/>
      <c r="I17" s="32"/>
      <c r="J17" s="59"/>
    </row>
    <row r="18" ht="100.8" spans="1:10">
      <c r="A18" s="12" t="s">
        <v>250</v>
      </c>
      <c r="B18" s="13" t="s">
        <v>251</v>
      </c>
      <c r="C18" s="13" t="s">
        <v>252</v>
      </c>
      <c r="D18" s="13" t="s">
        <v>253</v>
      </c>
      <c r="E18" s="13" t="s">
        <v>254</v>
      </c>
      <c r="F18" s="13" t="s">
        <v>255</v>
      </c>
      <c r="G18" s="13" t="s">
        <v>255</v>
      </c>
      <c r="H18" s="64" t="s">
        <v>213</v>
      </c>
      <c r="I18" s="13"/>
      <c r="J18" s="69"/>
    </row>
    <row r="19" ht="14.5" customHeight="1" spans="9:9">
      <c r="I19" s="33"/>
    </row>
    <row r="20" ht="14.5" customHeight="1" spans="9:9">
      <c r="I20" s="33"/>
    </row>
    <row r="21" ht="14.5" customHeight="1" spans="9:9">
      <c r="I21" s="33"/>
    </row>
    <row r="22" ht="14.5" customHeight="1" spans="9:9">
      <c r="I22" s="33"/>
    </row>
    <row r="23" ht="14.5" customHeight="1" spans="9:9">
      <c r="I23" s="33"/>
    </row>
    <row r="24" ht="14.5" customHeight="1" spans="9:9">
      <c r="I24" s="33"/>
    </row>
    <row r="25" ht="14.5" customHeight="1" spans="9:9">
      <c r="I25" s="33"/>
    </row>
    <row r="26" ht="14.5" customHeight="1" spans="9:9">
      <c r="I26" s="33"/>
    </row>
    <row r="27" ht="14.5" customHeight="1" spans="9:9">
      <c r="I27" s="33"/>
    </row>
    <row r="28" ht="14.5" customHeight="1" spans="9:9">
      <c r="I28" s="33"/>
    </row>
    <row r="29" ht="14.5" customHeight="1" spans="9:9">
      <c r="I29" s="33"/>
    </row>
    <row r="30" ht="14.5" customHeight="1" spans="9:9">
      <c r="I30" s="33"/>
    </row>
    <row r="31" ht="14.5" customHeight="1" spans="9:9">
      <c r="I31" s="33"/>
    </row>
    <row r="32" ht="14.5" customHeight="1" spans="9:9">
      <c r="I32" s="33"/>
    </row>
    <row r="33" ht="14.5" customHeight="1" spans="9:9">
      <c r="I33" s="33"/>
    </row>
    <row r="34" ht="14.5" customHeight="1" spans="9:9">
      <c r="I34" s="33"/>
    </row>
    <row r="35" ht="14.5" customHeight="1" spans="9:9">
      <c r="I35" s="33"/>
    </row>
    <row r="36" ht="14.5" customHeight="1" spans="9:9">
      <c r="I36" s="33"/>
    </row>
    <row r="37" ht="14.5" customHeight="1" spans="9:9">
      <c r="I37" s="33"/>
    </row>
    <row r="38" ht="14.5" customHeight="1" spans="9:9">
      <c r="I38" s="33"/>
    </row>
    <row r="39" ht="14.5" customHeight="1" spans="9:9">
      <c r="I39" s="33"/>
    </row>
    <row r="40" ht="14.5" customHeight="1" spans="9:9">
      <c r="I40" s="33"/>
    </row>
    <row r="41" spans="9:9">
      <c r="I41" s="33"/>
    </row>
    <row r="42" spans="9:9">
      <c r="I42" s="33"/>
    </row>
    <row r="43" spans="9:9">
      <c r="I43" s="33"/>
    </row>
    <row r="44" spans="9:9">
      <c r="I44" s="33"/>
    </row>
    <row r="45" spans="9:9">
      <c r="I45" s="33"/>
    </row>
    <row r="46" spans="9:9">
      <c r="I46" s="33"/>
    </row>
    <row r="47" spans="9:9">
      <c r="I47" s="33"/>
    </row>
    <row r="48" spans="9:9">
      <c r="I48" s="33"/>
    </row>
    <row r="49" spans="9:9">
      <c r="I49" s="33"/>
    </row>
    <row r="50" spans="9:9">
      <c r="I50" s="33"/>
    </row>
    <row r="51" spans="9:9">
      <c r="I51" s="33"/>
    </row>
    <row r="52" spans="9:9">
      <c r="I52" s="33"/>
    </row>
    <row r="53" spans="9:9">
      <c r="I53" s="33"/>
    </row>
    <row r="54" spans="9:9">
      <c r="I54" s="33"/>
    </row>
    <row r="55" spans="9:9">
      <c r="I55" s="33"/>
    </row>
    <row r="56" spans="9:9">
      <c r="I56" s="33"/>
    </row>
    <row r="57" spans="9:9">
      <c r="I57" s="33"/>
    </row>
    <row r="58" spans="9:9">
      <c r="I58" s="33"/>
    </row>
    <row r="59" spans="9:9">
      <c r="I59" s="33"/>
    </row>
    <row r="60" spans="9:9">
      <c r="I60" s="33"/>
    </row>
    <row r="61" spans="9:9">
      <c r="I61" s="33"/>
    </row>
    <row r="62" spans="9:9">
      <c r="I62" s="33"/>
    </row>
    <row r="63" spans="9:9">
      <c r="I63" s="33"/>
    </row>
    <row r="64" spans="9:9">
      <c r="I64" s="33"/>
    </row>
    <row r="65" spans="9:9">
      <c r="I65" s="33"/>
    </row>
    <row r="66" spans="9:9">
      <c r="I66" s="33"/>
    </row>
    <row r="67" spans="9:9">
      <c r="I67" s="33"/>
    </row>
    <row r="68" spans="9:9">
      <c r="I68" s="33"/>
    </row>
    <row r="69" spans="9:9">
      <c r="I69" s="33"/>
    </row>
    <row r="70" spans="9:9">
      <c r="I70" s="33"/>
    </row>
    <row r="71" spans="9:9">
      <c r="I71" s="33"/>
    </row>
    <row r="72" spans="9:9">
      <c r="I72" s="33"/>
    </row>
    <row r="73" spans="9:9">
      <c r="I73" s="33"/>
    </row>
    <row r="74" spans="9:9">
      <c r="I74" s="33"/>
    </row>
    <row r="75" spans="9:9">
      <c r="I75" s="33"/>
    </row>
    <row r="76" spans="9:9">
      <c r="I76" s="33"/>
    </row>
    <row r="77" spans="9:9">
      <c r="I77" s="33"/>
    </row>
    <row r="78" spans="9:9">
      <c r="I78" s="33"/>
    </row>
    <row r="79" spans="9:9">
      <c r="I79" s="33"/>
    </row>
    <row r="80" spans="9:9">
      <c r="I80" s="33"/>
    </row>
    <row r="81" spans="9:9">
      <c r="I81" s="33"/>
    </row>
    <row r="82" spans="9:9">
      <c r="I82" s="33"/>
    </row>
    <row r="83" spans="9:9">
      <c r="I83" s="33"/>
    </row>
    <row r="84" spans="9:9">
      <c r="I84" s="33"/>
    </row>
    <row r="85" spans="9:9">
      <c r="I85" s="33"/>
    </row>
    <row r="86" spans="9:9">
      <c r="I86" s="33"/>
    </row>
    <row r="87" spans="9:9">
      <c r="I87" s="33"/>
    </row>
    <row r="88" spans="9:9">
      <c r="I88" s="33"/>
    </row>
    <row r="89" spans="9:9">
      <c r="I89" s="33"/>
    </row>
    <row r="90" spans="9:9">
      <c r="I90" s="33"/>
    </row>
    <row r="91" spans="9:9">
      <c r="I91" s="33"/>
    </row>
    <row r="92" spans="9:9">
      <c r="I92" s="33"/>
    </row>
    <row r="93" spans="9:9">
      <c r="I93" s="33"/>
    </row>
    <row r="94" spans="9:9">
      <c r="I94" s="33"/>
    </row>
    <row r="95" spans="9:9">
      <c r="I95" s="33"/>
    </row>
    <row r="96" spans="9:9">
      <c r="I96" s="33"/>
    </row>
    <row r="97" spans="9:9">
      <c r="I97" s="33"/>
    </row>
    <row r="98" spans="9:9">
      <c r="I98" s="33"/>
    </row>
    <row r="99" spans="9:9">
      <c r="I99" s="33"/>
    </row>
    <row r="100" spans="9:9">
      <c r="I100" s="33"/>
    </row>
    <row r="101" spans="9:9">
      <c r="I101" s="33"/>
    </row>
    <row r="102" spans="9:9">
      <c r="I102" s="33"/>
    </row>
    <row r="103" spans="9:9">
      <c r="I103" s="33"/>
    </row>
    <row r="104" spans="9:9">
      <c r="I104" s="33"/>
    </row>
    <row r="105" spans="9:9">
      <c r="I105" s="33"/>
    </row>
    <row r="106" spans="9:9">
      <c r="I106" s="33"/>
    </row>
    <row r="107" spans="9:9">
      <c r="I107" s="33"/>
    </row>
    <row r="108" spans="9:9">
      <c r="I108" s="33"/>
    </row>
    <row r="109" spans="9:9">
      <c r="I109" s="33"/>
    </row>
    <row r="110" spans="9:9">
      <c r="I110" s="33"/>
    </row>
    <row r="111" spans="9:9">
      <c r="I111" s="33"/>
    </row>
    <row r="112" spans="9:9">
      <c r="I112" s="33"/>
    </row>
    <row r="113" spans="9:9">
      <c r="I113" s="33"/>
    </row>
    <row r="114" spans="9:9">
      <c r="I114" s="33"/>
    </row>
    <row r="115" spans="9:9">
      <c r="I115" s="33"/>
    </row>
    <row r="116" spans="9:9">
      <c r="I116" s="33"/>
    </row>
    <row r="117" spans="9:9">
      <c r="I117" s="33"/>
    </row>
    <row r="118" spans="9:9">
      <c r="I118" s="33"/>
    </row>
    <row r="119" spans="9:9">
      <c r="I119" s="33"/>
    </row>
    <row r="120" spans="9:9">
      <c r="I120" s="33"/>
    </row>
    <row r="121" spans="9:9">
      <c r="I121" s="33"/>
    </row>
    <row r="122" spans="9:9">
      <c r="I122" s="33"/>
    </row>
    <row r="123" spans="9:9">
      <c r="I123" s="33"/>
    </row>
    <row r="124" spans="9:9">
      <c r="I124" s="33"/>
    </row>
    <row r="125" spans="9:9">
      <c r="I125" s="33"/>
    </row>
    <row r="126" spans="9:9">
      <c r="I126" s="33"/>
    </row>
    <row r="127" spans="9:9">
      <c r="I127" s="33"/>
    </row>
    <row r="128" spans="9:9">
      <c r="I128" s="33"/>
    </row>
    <row r="129" spans="9:9">
      <c r="I129" s="33"/>
    </row>
    <row r="130" spans="9:9">
      <c r="I130" s="33"/>
    </row>
    <row r="131" spans="9:9">
      <c r="I131" s="33"/>
    </row>
    <row r="132" spans="9:9">
      <c r="I132" s="33"/>
    </row>
    <row r="133" spans="9:9">
      <c r="I133" s="33"/>
    </row>
    <row r="134" spans="9:9">
      <c r="I134" s="33"/>
    </row>
    <row r="135" spans="9:9">
      <c r="I135" s="33"/>
    </row>
    <row r="136" spans="9:9">
      <c r="I136" s="33"/>
    </row>
    <row r="137" spans="9:9">
      <c r="I137" s="33"/>
    </row>
    <row r="138" spans="9:9">
      <c r="I138" s="33"/>
    </row>
    <row r="139" spans="9:9">
      <c r="I139" s="33"/>
    </row>
    <row r="140" spans="9:9">
      <c r="I140" s="33"/>
    </row>
    <row r="141" spans="9:9">
      <c r="I141" s="33"/>
    </row>
    <row r="142" spans="9:9">
      <c r="I142" s="33"/>
    </row>
    <row r="143" spans="9:9">
      <c r="I143" s="33"/>
    </row>
    <row r="144" spans="9:9">
      <c r="I144" s="33"/>
    </row>
    <row r="145" spans="9:9">
      <c r="I145" s="33"/>
    </row>
    <row r="146" spans="9:9">
      <c r="I146" s="33"/>
    </row>
    <row r="147" spans="9:9">
      <c r="I147" s="33"/>
    </row>
  </sheetData>
  <mergeCells count="45">
    <mergeCell ref="A6:A7"/>
    <mergeCell ref="A8:A9"/>
    <mergeCell ref="A10:A11"/>
    <mergeCell ref="A12:A13"/>
    <mergeCell ref="A14:A17"/>
    <mergeCell ref="B6:B7"/>
    <mergeCell ref="B8:B9"/>
    <mergeCell ref="B10:B11"/>
    <mergeCell ref="B12:B13"/>
    <mergeCell ref="B14:B17"/>
    <mergeCell ref="C6:C7"/>
    <mergeCell ref="C8:C9"/>
    <mergeCell ref="C10:C11"/>
    <mergeCell ref="C12:C13"/>
    <mergeCell ref="C14:C17"/>
    <mergeCell ref="D6:D7"/>
    <mergeCell ref="D8:D9"/>
    <mergeCell ref="D10:D11"/>
    <mergeCell ref="D12:D13"/>
    <mergeCell ref="D14:D17"/>
    <mergeCell ref="F6:F7"/>
    <mergeCell ref="F8:F9"/>
    <mergeCell ref="F10:F11"/>
    <mergeCell ref="F12:F13"/>
    <mergeCell ref="F14:F17"/>
    <mergeCell ref="G6:G7"/>
    <mergeCell ref="G8:G9"/>
    <mergeCell ref="G10:G11"/>
    <mergeCell ref="G12:G13"/>
    <mergeCell ref="G14:G17"/>
    <mergeCell ref="H6:H7"/>
    <mergeCell ref="H8:H9"/>
    <mergeCell ref="H10:H11"/>
    <mergeCell ref="H12:H13"/>
    <mergeCell ref="H14:H17"/>
    <mergeCell ref="I6:I7"/>
    <mergeCell ref="I8:I9"/>
    <mergeCell ref="I10:I11"/>
    <mergeCell ref="I12:I13"/>
    <mergeCell ref="I14:I17"/>
    <mergeCell ref="J6:J7"/>
    <mergeCell ref="J8:J9"/>
    <mergeCell ref="J10:J11"/>
    <mergeCell ref="J12:J13"/>
    <mergeCell ref="J14:J17"/>
  </mergeCells>
  <hyperlinks>
    <hyperlink ref="A1" location="'Test report'!A1" display="Back to TestReport"/>
    <hyperlink ref="B1" location="BugList!A1" display="To Buglist"/>
  </hyperlink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C000"/>
  </sheetPr>
  <dimension ref="A1:J129"/>
  <sheetViews>
    <sheetView tabSelected="1" zoomScale="80" zoomScaleNormal="80" topLeftCell="A6" workbookViewId="0">
      <selection activeCell="G9" sqref="G9:G10"/>
    </sheetView>
  </sheetViews>
  <sheetFormatPr defaultColWidth="8.90740740740741" defaultRowHeight="16.8"/>
  <cols>
    <col min="1" max="1" width="15.0925925925926" customWidth="1"/>
    <col min="2" max="2" width="23.4537037037037" customWidth="1"/>
    <col min="3" max="3" width="26.1759259259259" customWidth="1"/>
    <col min="4" max="4" width="22.2685185185185" customWidth="1"/>
    <col min="5" max="5" width="40.8148148148148" customWidth="1"/>
    <col min="6" max="6" width="24.9351851851852" customWidth="1"/>
    <col min="7" max="7" width="25.6296296296296" customWidth="1"/>
    <col min="8" max="8" width="13.8148148148148" style="19" customWidth="1"/>
    <col min="9" max="9" width="14.9074074074074" style="20" customWidth="1"/>
    <col min="10" max="10" width="49.1666666666667" customWidth="1"/>
  </cols>
  <sheetData>
    <row r="1" s="1" customFormat="1" ht="46" customHeight="1" spans="1:8">
      <c r="A1" s="2" t="s">
        <v>19</v>
      </c>
      <c r="B1" s="2" t="s">
        <v>20</v>
      </c>
      <c r="C1" s="3" t="e">
        <f>"Pass: "&amp;COUNTIF(#REF!,"Pass")</f>
        <v>#REF!</v>
      </c>
      <c r="D1" s="4" t="e">
        <f>"Untested: "&amp;COUNTIF(#REF!,"Untest")</f>
        <v>#REF!</v>
      </c>
      <c r="E1" s="5"/>
      <c r="H1" s="48"/>
    </row>
    <row r="2" s="1" customFormat="1" ht="28" customHeight="1" spans="1:8">
      <c r="A2" s="7" t="s">
        <v>21</v>
      </c>
      <c r="B2" s="8" t="s">
        <v>22</v>
      </c>
      <c r="C2" s="3" t="e">
        <f>"Fail: "&amp;COUNTIF(#REF!,"Fail")</f>
        <v>#REF!</v>
      </c>
      <c r="D2" s="4" t="e">
        <f>"N/A: "&amp;COUNTIF(#REF!,"N/A")</f>
        <v>#REF!</v>
      </c>
      <c r="E2" s="5"/>
      <c r="H2" s="48"/>
    </row>
    <row r="3" s="1" customFormat="1" ht="28" customHeight="1" spans="1:8">
      <c r="A3" s="7" t="s">
        <v>23</v>
      </c>
      <c r="B3" s="7" t="s">
        <v>24</v>
      </c>
      <c r="C3" s="3" t="e">
        <f>"Percent Complete: "&amp;ROUND((COUNTIF(#REF!,"Pass")*100)/((COUNTA($A$5:$A$956)*5)-COUNTIF(#REF!,"N/A")),2)&amp;"%"</f>
        <v>#REF!</v>
      </c>
      <c r="D3" s="9" t="str">
        <f>"Number of cases: "&amp;(COUNTA($A$5:$A$956))</f>
        <v>Number of cases: 11</v>
      </c>
      <c r="E3" s="10"/>
      <c r="H3" s="48"/>
    </row>
    <row r="4" ht="46" customHeight="1" spans="1:10">
      <c r="A4" s="16" t="s">
        <v>204</v>
      </c>
      <c r="B4" s="16" t="s">
        <v>26</v>
      </c>
      <c r="C4" s="16" t="s">
        <v>205</v>
      </c>
      <c r="D4" s="16" t="s">
        <v>28</v>
      </c>
      <c r="E4" s="16" t="s">
        <v>29</v>
      </c>
      <c r="F4" s="16" t="s">
        <v>30</v>
      </c>
      <c r="G4" s="16" t="s">
        <v>31</v>
      </c>
      <c r="H4" s="11" t="s">
        <v>206</v>
      </c>
      <c r="I4" s="16" t="s">
        <v>32</v>
      </c>
      <c r="J4" s="57" t="s">
        <v>33</v>
      </c>
    </row>
    <row r="5" ht="37" customHeight="1" spans="1:10">
      <c r="A5" s="53" t="s">
        <v>256</v>
      </c>
      <c r="B5" s="53" t="s">
        <v>257</v>
      </c>
      <c r="C5" s="53" t="s">
        <v>258</v>
      </c>
      <c r="D5" s="53" t="s">
        <v>259</v>
      </c>
      <c r="E5" s="53" t="s">
        <v>260</v>
      </c>
      <c r="F5" s="53" t="s">
        <v>261</v>
      </c>
      <c r="G5" s="53" t="s">
        <v>261</v>
      </c>
      <c r="H5" s="53" t="s">
        <v>213</v>
      </c>
      <c r="I5" s="53"/>
      <c r="J5" s="58"/>
    </row>
    <row r="6" ht="28" customHeight="1" spans="1:10">
      <c r="A6" s="53"/>
      <c r="B6" s="53"/>
      <c r="C6" s="53"/>
      <c r="D6" s="53"/>
      <c r="E6" s="53" t="s">
        <v>262</v>
      </c>
      <c r="F6" s="53"/>
      <c r="G6" s="53"/>
      <c r="H6" s="53"/>
      <c r="I6" s="53"/>
      <c r="J6" s="59"/>
    </row>
    <row r="7" ht="36" customHeight="1" spans="1:10">
      <c r="A7" s="53" t="s">
        <v>263</v>
      </c>
      <c r="B7" s="53" t="s">
        <v>264</v>
      </c>
      <c r="C7" s="53" t="s">
        <v>265</v>
      </c>
      <c r="D7" s="53" t="s">
        <v>259</v>
      </c>
      <c r="E7" s="53" t="s">
        <v>266</v>
      </c>
      <c r="F7" s="53" t="s">
        <v>267</v>
      </c>
      <c r="G7" s="53" t="s">
        <v>267</v>
      </c>
      <c r="H7" s="53" t="s">
        <v>213</v>
      </c>
      <c r="I7" s="53"/>
      <c r="J7" s="58"/>
    </row>
    <row r="8" ht="51" customHeight="1" spans="1:10">
      <c r="A8" s="53"/>
      <c r="B8" s="53"/>
      <c r="C8" s="53"/>
      <c r="D8" s="53"/>
      <c r="E8" s="53" t="s">
        <v>262</v>
      </c>
      <c r="F8" s="53"/>
      <c r="G8" s="53"/>
      <c r="H8" s="53"/>
      <c r="I8" s="53"/>
      <c r="J8" s="59"/>
    </row>
    <row r="9" ht="14.5" customHeight="1" spans="1:10">
      <c r="A9" s="53" t="s">
        <v>268</v>
      </c>
      <c r="B9" s="53" t="s">
        <v>269</v>
      </c>
      <c r="C9" s="53" t="s">
        <v>270</v>
      </c>
      <c r="D9" s="53" t="s">
        <v>259</v>
      </c>
      <c r="E9" s="53" t="s">
        <v>271</v>
      </c>
      <c r="F9" s="53" t="s">
        <v>272</v>
      </c>
      <c r="G9" s="53" t="s">
        <v>273</v>
      </c>
      <c r="H9" s="53" t="s">
        <v>274</v>
      </c>
      <c r="I9" s="53"/>
      <c r="J9" s="58"/>
    </row>
    <row r="10" ht="136" customHeight="1" spans="1:10">
      <c r="A10" s="53"/>
      <c r="B10" s="53"/>
      <c r="C10" s="53"/>
      <c r="D10" s="53"/>
      <c r="E10" s="53" t="s">
        <v>262</v>
      </c>
      <c r="F10" s="53"/>
      <c r="G10" s="53"/>
      <c r="H10" s="53"/>
      <c r="I10" s="53"/>
      <c r="J10" s="59"/>
    </row>
    <row r="11" ht="42" customHeight="1" spans="1:10">
      <c r="A11" s="53" t="s">
        <v>275</v>
      </c>
      <c r="B11" s="53" t="s">
        <v>276</v>
      </c>
      <c r="C11" s="53" t="s">
        <v>277</v>
      </c>
      <c r="D11" s="53" t="s">
        <v>259</v>
      </c>
      <c r="E11" s="53" t="s">
        <v>278</v>
      </c>
      <c r="F11" s="53" t="s">
        <v>279</v>
      </c>
      <c r="G11" s="53" t="s">
        <v>279</v>
      </c>
      <c r="H11" s="53" t="s">
        <v>213</v>
      </c>
      <c r="I11" s="53"/>
      <c r="J11" s="58"/>
    </row>
    <row r="12" ht="30" customHeight="1" spans="1:10">
      <c r="A12" s="53"/>
      <c r="B12" s="53"/>
      <c r="C12" s="53"/>
      <c r="D12" s="53"/>
      <c r="E12" s="53" t="s">
        <v>262</v>
      </c>
      <c r="F12" s="53"/>
      <c r="G12" s="53"/>
      <c r="H12" s="53"/>
      <c r="I12" s="53"/>
      <c r="J12" s="59"/>
    </row>
    <row r="13" ht="21" customHeight="1" spans="1:10">
      <c r="A13" s="53" t="s">
        <v>280</v>
      </c>
      <c r="B13" s="53" t="s">
        <v>281</v>
      </c>
      <c r="C13" s="53" t="s">
        <v>282</v>
      </c>
      <c r="D13" s="53" t="s">
        <v>259</v>
      </c>
      <c r="E13" s="53" t="s">
        <v>283</v>
      </c>
      <c r="F13" s="53" t="s">
        <v>284</v>
      </c>
      <c r="G13" s="53" t="s">
        <v>284</v>
      </c>
      <c r="H13" s="53" t="s">
        <v>213</v>
      </c>
      <c r="I13" s="53"/>
      <c r="J13" s="58"/>
    </row>
    <row r="14" ht="51" customHeight="1" spans="1:10">
      <c r="A14" s="53"/>
      <c r="B14" s="53"/>
      <c r="C14" s="53"/>
      <c r="D14" s="53"/>
      <c r="E14" s="53" t="s">
        <v>262</v>
      </c>
      <c r="F14" s="53"/>
      <c r="G14" s="53"/>
      <c r="H14" s="53"/>
      <c r="I14" s="53"/>
      <c r="J14" s="59"/>
    </row>
    <row r="15" ht="39" customHeight="1" spans="1:10">
      <c r="A15" s="53" t="s">
        <v>285</v>
      </c>
      <c r="B15" s="53" t="s">
        <v>286</v>
      </c>
      <c r="C15" s="53" t="s">
        <v>287</v>
      </c>
      <c r="D15" s="53" t="s">
        <v>259</v>
      </c>
      <c r="E15" s="53" t="s">
        <v>288</v>
      </c>
      <c r="F15" s="53" t="s">
        <v>289</v>
      </c>
      <c r="G15" s="53" t="s">
        <v>289</v>
      </c>
      <c r="H15" s="53" t="s">
        <v>213</v>
      </c>
      <c r="I15" s="53"/>
      <c r="J15" s="58"/>
    </row>
    <row r="16" ht="42" customHeight="1" spans="1:10">
      <c r="A16" s="53"/>
      <c r="B16" s="53"/>
      <c r="C16" s="53"/>
      <c r="D16" s="53"/>
      <c r="E16" s="53" t="s">
        <v>262</v>
      </c>
      <c r="F16" s="53"/>
      <c r="G16" s="53"/>
      <c r="H16" s="53"/>
      <c r="I16" s="53"/>
      <c r="J16" s="59"/>
    </row>
    <row r="17" ht="32" customHeight="1" spans="1:10">
      <c r="A17" s="53" t="s">
        <v>290</v>
      </c>
      <c r="B17" s="53" t="s">
        <v>291</v>
      </c>
      <c r="C17" s="53" t="s">
        <v>292</v>
      </c>
      <c r="D17" s="53" t="s">
        <v>259</v>
      </c>
      <c r="E17" s="53" t="s">
        <v>293</v>
      </c>
      <c r="F17" s="53" t="s">
        <v>294</v>
      </c>
      <c r="G17" s="53"/>
      <c r="H17" s="53"/>
      <c r="I17" s="53"/>
      <c r="J17" s="58"/>
    </row>
    <row r="18" ht="35" customHeight="1" spans="1:10">
      <c r="A18" s="53"/>
      <c r="B18" s="53"/>
      <c r="C18" s="53"/>
      <c r="D18" s="53"/>
      <c r="E18" s="53" t="s">
        <v>262</v>
      </c>
      <c r="F18" s="53"/>
      <c r="G18" s="53"/>
      <c r="H18" s="53"/>
      <c r="I18" s="53"/>
      <c r="J18" s="59"/>
    </row>
    <row r="19" ht="48" customHeight="1" spans="1:10">
      <c r="A19" s="53" t="s">
        <v>295</v>
      </c>
      <c r="B19" s="53" t="s">
        <v>296</v>
      </c>
      <c r="C19" s="53" t="s">
        <v>297</v>
      </c>
      <c r="D19" s="53" t="s">
        <v>259</v>
      </c>
      <c r="E19" s="53" t="s">
        <v>298</v>
      </c>
      <c r="F19" s="53" t="s">
        <v>267</v>
      </c>
      <c r="G19" s="53" t="s">
        <v>267</v>
      </c>
      <c r="H19" s="53" t="s">
        <v>213</v>
      </c>
      <c r="I19" s="53"/>
      <c r="J19" s="58"/>
    </row>
    <row r="20" ht="45" customHeight="1" spans="1:10">
      <c r="A20" s="53"/>
      <c r="B20" s="53"/>
      <c r="C20" s="53"/>
      <c r="D20" s="53"/>
      <c r="E20" s="53" t="s">
        <v>262</v>
      </c>
      <c r="F20" s="53"/>
      <c r="G20" s="53"/>
      <c r="H20" s="53"/>
      <c r="I20" s="53"/>
      <c r="J20" s="59"/>
    </row>
    <row r="21" ht="44" customHeight="1" spans="1:10">
      <c r="A21" s="53" t="s">
        <v>299</v>
      </c>
      <c r="B21" s="53" t="s">
        <v>300</v>
      </c>
      <c r="C21" s="53" t="s">
        <v>301</v>
      </c>
      <c r="D21" s="53" t="s">
        <v>259</v>
      </c>
      <c r="E21" s="53" t="s">
        <v>302</v>
      </c>
      <c r="F21" s="53" t="s">
        <v>303</v>
      </c>
      <c r="G21" s="53" t="s">
        <v>303</v>
      </c>
      <c r="H21" s="53" t="s">
        <v>213</v>
      </c>
      <c r="I21" s="53"/>
      <c r="J21" s="58"/>
    </row>
    <row r="22" ht="34" customHeight="1" spans="1:10">
      <c r="A22" s="53"/>
      <c r="B22" s="53"/>
      <c r="C22" s="53"/>
      <c r="D22" s="53"/>
      <c r="E22" s="53" t="s">
        <v>304</v>
      </c>
      <c r="F22" s="53"/>
      <c r="G22" s="53"/>
      <c r="H22" s="53"/>
      <c r="I22" s="53"/>
      <c r="J22" s="59"/>
    </row>
    <row r="23" ht="41" customHeight="1" spans="1:10">
      <c r="A23" s="53" t="s">
        <v>305</v>
      </c>
      <c r="B23" s="53" t="s">
        <v>306</v>
      </c>
      <c r="C23" s="53" t="s">
        <v>307</v>
      </c>
      <c r="D23" s="53" t="s">
        <v>259</v>
      </c>
      <c r="E23" s="53" t="s">
        <v>308</v>
      </c>
      <c r="F23" s="53" t="s">
        <v>267</v>
      </c>
      <c r="G23" s="53" t="s">
        <v>267</v>
      </c>
      <c r="H23" s="53" t="s">
        <v>274</v>
      </c>
      <c r="I23" s="53"/>
      <c r="J23" s="58"/>
    </row>
    <row r="24" ht="24" customHeight="1" spans="1:10">
      <c r="A24" s="53"/>
      <c r="B24" s="53"/>
      <c r="C24" s="53"/>
      <c r="D24" s="53"/>
      <c r="E24" s="53" t="s">
        <v>262</v>
      </c>
      <c r="F24" s="53"/>
      <c r="G24" s="53"/>
      <c r="H24" s="53"/>
      <c r="I24" s="53"/>
      <c r="J24" s="59"/>
    </row>
    <row r="25" ht="24" customHeight="1" spans="1:10">
      <c r="A25" s="54" t="s">
        <v>309</v>
      </c>
      <c r="B25" s="53" t="s">
        <v>310</v>
      </c>
      <c r="C25" s="53" t="s">
        <v>311</v>
      </c>
      <c r="D25" s="53" t="s">
        <v>312</v>
      </c>
      <c r="E25" s="53" t="s">
        <v>313</v>
      </c>
      <c r="F25" s="53" t="s">
        <v>314</v>
      </c>
      <c r="G25" s="53" t="s">
        <v>314</v>
      </c>
      <c r="H25" s="53" t="s">
        <v>213</v>
      </c>
      <c r="I25" s="60"/>
      <c r="J25" s="58"/>
    </row>
    <row r="26" ht="37" customHeight="1" spans="1:10">
      <c r="A26" s="55"/>
      <c r="B26" s="53"/>
      <c r="C26" s="53"/>
      <c r="D26" s="53"/>
      <c r="E26" s="53" t="s">
        <v>315</v>
      </c>
      <c r="F26" s="53"/>
      <c r="G26" s="53"/>
      <c r="H26" s="53"/>
      <c r="I26" s="61"/>
      <c r="J26" s="62"/>
    </row>
    <row r="27" ht="83" customHeight="1" spans="1:10">
      <c r="A27" s="56"/>
      <c r="B27" s="53"/>
      <c r="C27" s="53"/>
      <c r="D27" s="53"/>
      <c r="E27" s="53" t="s">
        <v>316</v>
      </c>
      <c r="F27" s="53"/>
      <c r="G27" s="53"/>
      <c r="H27" s="53"/>
      <c r="I27" s="63"/>
      <c r="J27" s="59"/>
    </row>
    <row r="28" ht="14.5" customHeight="1" spans="9:9">
      <c r="I28" s="33"/>
    </row>
    <row r="29" ht="14.5" customHeight="1" spans="9:9">
      <c r="I29" s="33"/>
    </row>
    <row r="30" ht="14.5" customHeight="1" spans="9:9">
      <c r="I30" s="33"/>
    </row>
    <row r="31" ht="14.5" customHeight="1" spans="9:9">
      <c r="I31" s="33"/>
    </row>
    <row r="32" ht="14.5" customHeight="1" spans="9:9">
      <c r="I32" s="33"/>
    </row>
    <row r="33" ht="14.5" customHeight="1" spans="9:9">
      <c r="I33" s="33"/>
    </row>
    <row r="34" ht="14.5" customHeight="1" spans="9:9">
      <c r="I34" s="33"/>
    </row>
    <row r="35" ht="14.5" customHeight="1" spans="9:9">
      <c r="I35" s="33"/>
    </row>
    <row r="36" ht="14.5" customHeight="1" spans="9:9">
      <c r="I36" s="33"/>
    </row>
    <row r="37" ht="14.5" customHeight="1" spans="9:9">
      <c r="I37" s="33"/>
    </row>
    <row r="38" ht="14.5" customHeight="1" spans="9:9">
      <c r="I38" s="33"/>
    </row>
    <row r="39" ht="14.5" customHeight="1" spans="9:9">
      <c r="I39" s="33"/>
    </row>
    <row r="40" ht="14.5" customHeight="1" spans="9:9">
      <c r="I40" s="33"/>
    </row>
    <row r="41" ht="14.5" customHeight="1" spans="9:9">
      <c r="I41" s="33"/>
    </row>
    <row r="42" ht="14.5" customHeight="1" spans="9:9">
      <c r="I42" s="33"/>
    </row>
    <row r="43" ht="14.5" customHeight="1" spans="9:9">
      <c r="I43" s="33"/>
    </row>
    <row r="44" ht="14.5" customHeight="1" spans="9:9">
      <c r="I44" s="33"/>
    </row>
    <row r="45" ht="14.5" customHeight="1" spans="9:9">
      <c r="I45" s="33"/>
    </row>
    <row r="46" ht="14.5" customHeight="1" spans="9:9">
      <c r="I46" s="33"/>
    </row>
    <row r="47" ht="14.5" customHeight="1" spans="9:9">
      <c r="I47" s="33"/>
    </row>
    <row r="48" ht="14.5" customHeight="1" spans="9:9">
      <c r="I48" s="33"/>
    </row>
    <row r="49" ht="14.5" customHeight="1" spans="9:9">
      <c r="I49" s="33"/>
    </row>
    <row r="50" ht="14.5" customHeight="1" spans="9:9">
      <c r="I50" s="33"/>
    </row>
    <row r="51" ht="14.5" customHeight="1" spans="9:9">
      <c r="I51" s="33"/>
    </row>
    <row r="52" ht="14.5" customHeight="1" spans="9:9">
      <c r="I52" s="33"/>
    </row>
    <row r="53" ht="14.5" customHeight="1" spans="9:9">
      <c r="I53" s="33"/>
    </row>
    <row r="54" ht="14.5" customHeight="1" spans="9:9">
      <c r="I54" s="33"/>
    </row>
    <row r="55" ht="14.5" customHeight="1" spans="9:9">
      <c r="I55" s="33"/>
    </row>
    <row r="56" ht="14.5" customHeight="1" spans="9:9">
      <c r="I56" s="33"/>
    </row>
    <row r="57" ht="14.5" customHeight="1" spans="9:9">
      <c r="I57" s="33"/>
    </row>
    <row r="58" ht="14.5" customHeight="1" spans="9:9">
      <c r="I58" s="33"/>
    </row>
    <row r="59" ht="14.5" customHeight="1" spans="9:9">
      <c r="I59" s="33"/>
    </row>
    <row r="60" ht="14.5" customHeight="1" spans="9:9">
      <c r="I60" s="33"/>
    </row>
    <row r="61" ht="14.5" customHeight="1" spans="9:9">
      <c r="I61" s="33"/>
    </row>
    <row r="62" ht="14.5" customHeight="1" spans="9:9">
      <c r="I62" s="33"/>
    </row>
    <row r="63" ht="14.5" customHeight="1" spans="9:9">
      <c r="I63" s="33"/>
    </row>
    <row r="64" ht="14.5" customHeight="1" spans="9:9">
      <c r="I64" s="33"/>
    </row>
    <row r="65" ht="14.5" customHeight="1" spans="9:9">
      <c r="I65" s="33"/>
    </row>
    <row r="66" ht="14.5" customHeight="1" spans="9:9">
      <c r="I66" s="33"/>
    </row>
    <row r="67" ht="14.5" customHeight="1" spans="9:9">
      <c r="I67" s="33"/>
    </row>
    <row r="68" ht="14.5" customHeight="1" spans="9:9">
      <c r="I68" s="33"/>
    </row>
    <row r="69" ht="14.5" customHeight="1" spans="9:9">
      <c r="I69" s="33"/>
    </row>
    <row r="70" ht="14.5" customHeight="1" spans="9:9">
      <c r="I70" s="33"/>
    </row>
    <row r="71" ht="14.5" customHeight="1" spans="9:9">
      <c r="I71" s="33"/>
    </row>
    <row r="72" ht="14.5" customHeight="1" spans="9:9">
      <c r="I72" s="33"/>
    </row>
    <row r="73" ht="14.5" customHeight="1" spans="9:9">
      <c r="I73" s="33"/>
    </row>
    <row r="74" ht="14.5" customHeight="1" spans="9:9">
      <c r="I74" s="33"/>
    </row>
    <row r="75" ht="14.5" customHeight="1" spans="9:9">
      <c r="I75" s="33"/>
    </row>
    <row r="76" ht="14.5" customHeight="1" spans="9:9">
      <c r="I76" s="33"/>
    </row>
    <row r="77" ht="14.5" customHeight="1" spans="9:9">
      <c r="I77" s="33"/>
    </row>
    <row r="78" ht="14.5" customHeight="1" spans="9:9">
      <c r="I78" s="33"/>
    </row>
    <row r="79" ht="14.5" customHeight="1" spans="9:9">
      <c r="I79" s="33"/>
    </row>
    <row r="80" ht="14.5" customHeight="1" spans="9:9">
      <c r="I80" s="33"/>
    </row>
    <row r="81" ht="14.5" customHeight="1" spans="9:9">
      <c r="I81" s="33"/>
    </row>
    <row r="82" ht="14.5" customHeight="1" spans="9:9">
      <c r="I82" s="33"/>
    </row>
    <row r="83" ht="14.5" customHeight="1" spans="9:9">
      <c r="I83" s="33"/>
    </row>
    <row r="84" ht="14.5" customHeight="1" spans="9:9">
      <c r="I84" s="33"/>
    </row>
    <row r="85" ht="14.5" customHeight="1" spans="9:9">
      <c r="I85" s="33"/>
    </row>
    <row r="86" ht="14.5" customHeight="1" spans="9:9">
      <c r="I86" s="33"/>
    </row>
    <row r="87" ht="14.5" customHeight="1" spans="9:9">
      <c r="I87" s="33"/>
    </row>
    <row r="88" ht="14.5" customHeight="1" spans="9:9">
      <c r="I88" s="33"/>
    </row>
    <row r="89" ht="14.5" customHeight="1" spans="9:9">
      <c r="I89" s="33"/>
    </row>
    <row r="90" ht="14.5" customHeight="1" spans="9:9">
      <c r="I90" s="33"/>
    </row>
    <row r="91" ht="14.5" customHeight="1" spans="9:9">
      <c r="I91" s="33"/>
    </row>
    <row r="92" ht="14.5" customHeight="1" spans="9:9">
      <c r="I92" s="33"/>
    </row>
    <row r="93" ht="14.5" customHeight="1" spans="9:9">
      <c r="I93" s="33"/>
    </row>
    <row r="94" ht="14.5" customHeight="1" spans="9:9">
      <c r="I94" s="33"/>
    </row>
    <row r="95" ht="14.5" customHeight="1" spans="9:9">
      <c r="I95" s="33"/>
    </row>
    <row r="96" ht="14.5" customHeight="1" spans="9:9">
      <c r="I96" s="33"/>
    </row>
    <row r="97" ht="14.5" customHeight="1" spans="9:9">
      <c r="I97" s="33"/>
    </row>
    <row r="98" ht="14.5" customHeight="1" spans="9:9">
      <c r="I98" s="33"/>
    </row>
    <row r="99" ht="14.5" customHeight="1" spans="9:9">
      <c r="I99" s="33"/>
    </row>
    <row r="100" ht="14.5" customHeight="1" spans="9:9">
      <c r="I100" s="33"/>
    </row>
    <row r="101" ht="14.5" customHeight="1" spans="9:9">
      <c r="I101" s="33"/>
    </row>
    <row r="102" ht="14.5" customHeight="1" spans="9:9">
      <c r="I102" s="33"/>
    </row>
    <row r="103" ht="14.5" customHeight="1" spans="9:9">
      <c r="I103" s="33"/>
    </row>
    <row r="104" ht="14.5" customHeight="1" spans="9:9">
      <c r="I104" s="33"/>
    </row>
    <row r="105" ht="14.5" customHeight="1" spans="9:9">
      <c r="I105" s="33"/>
    </row>
    <row r="106" ht="14.5" customHeight="1" spans="9:9">
      <c r="I106" s="33"/>
    </row>
    <row r="107" ht="14.5" customHeight="1" spans="9:9">
      <c r="I107" s="33"/>
    </row>
    <row r="108" ht="14.5" customHeight="1" spans="9:9">
      <c r="I108" s="33"/>
    </row>
    <row r="109" ht="14.5" customHeight="1" spans="9:9">
      <c r="I109" s="33"/>
    </row>
    <row r="110" ht="14.5" customHeight="1" spans="9:9">
      <c r="I110" s="33"/>
    </row>
    <row r="111" ht="14.5" customHeight="1" spans="9:9">
      <c r="I111" s="33"/>
    </row>
    <row r="112" ht="14.5" customHeight="1" spans="9:9">
      <c r="I112" s="33"/>
    </row>
    <row r="113" ht="14.5" customHeight="1" spans="9:9">
      <c r="I113" s="33"/>
    </row>
    <row r="114" ht="14.5" customHeight="1" spans="9:9">
      <c r="I114" s="33"/>
    </row>
    <row r="115" ht="14.5" customHeight="1" spans="9:9">
      <c r="I115" s="33"/>
    </row>
    <row r="116" ht="14.5" customHeight="1" spans="9:9">
      <c r="I116" s="33"/>
    </row>
    <row r="117" ht="14.5" customHeight="1" spans="9:9">
      <c r="I117" s="33"/>
    </row>
    <row r="118" ht="14.5" customHeight="1" spans="9:9">
      <c r="I118" s="33"/>
    </row>
    <row r="119" ht="14.5" customHeight="1" spans="9:9">
      <c r="I119" s="33"/>
    </row>
    <row r="120" ht="14.5" customHeight="1" spans="9:9">
      <c r="I120" s="33"/>
    </row>
    <row r="121" ht="14.5" customHeight="1" spans="9:9">
      <c r="I121" s="33"/>
    </row>
    <row r="122" ht="14.5" customHeight="1" spans="9:9">
      <c r="I122" s="33"/>
    </row>
    <row r="123" ht="14.5" customHeight="1" spans="9:9">
      <c r="I123" s="33"/>
    </row>
    <row r="124" ht="14.5" customHeight="1" spans="9:9">
      <c r="I124" s="33"/>
    </row>
    <row r="125" ht="14.5" customHeight="1" spans="9:9">
      <c r="I125" s="33"/>
    </row>
    <row r="126" ht="14.5" customHeight="1" spans="9:9">
      <c r="I126" s="33"/>
    </row>
    <row r="127" ht="14.5" customHeight="1" spans="9:9">
      <c r="I127" s="33"/>
    </row>
    <row r="128" ht="14.5" customHeight="1" spans="9:9">
      <c r="I128" s="33"/>
    </row>
    <row r="129" ht="14.5" customHeight="1" spans="9:9">
      <c r="I129" s="33"/>
    </row>
  </sheetData>
  <mergeCells count="99">
    <mergeCell ref="A5:A6"/>
    <mergeCell ref="A7:A8"/>
    <mergeCell ref="A9:A10"/>
    <mergeCell ref="A11:A12"/>
    <mergeCell ref="A13:A14"/>
    <mergeCell ref="A15:A16"/>
    <mergeCell ref="A17:A18"/>
    <mergeCell ref="A19:A20"/>
    <mergeCell ref="A21:A22"/>
    <mergeCell ref="A23:A24"/>
    <mergeCell ref="A25:A27"/>
    <mergeCell ref="B5:B6"/>
    <mergeCell ref="B7:B8"/>
    <mergeCell ref="B9:B10"/>
    <mergeCell ref="B11:B12"/>
    <mergeCell ref="B13:B14"/>
    <mergeCell ref="B15:B16"/>
    <mergeCell ref="B17:B18"/>
    <mergeCell ref="B19:B20"/>
    <mergeCell ref="B21:B22"/>
    <mergeCell ref="B23:B24"/>
    <mergeCell ref="B25:B27"/>
    <mergeCell ref="C5:C6"/>
    <mergeCell ref="C7:C8"/>
    <mergeCell ref="C9:C10"/>
    <mergeCell ref="C11:C12"/>
    <mergeCell ref="C13:C14"/>
    <mergeCell ref="C15:C16"/>
    <mergeCell ref="C17:C18"/>
    <mergeCell ref="C19:C20"/>
    <mergeCell ref="C21:C22"/>
    <mergeCell ref="C23:C24"/>
    <mergeCell ref="C25:C27"/>
    <mergeCell ref="D5:D6"/>
    <mergeCell ref="D7:D8"/>
    <mergeCell ref="D9:D10"/>
    <mergeCell ref="D11:D12"/>
    <mergeCell ref="D13:D14"/>
    <mergeCell ref="D15:D16"/>
    <mergeCell ref="D17:D18"/>
    <mergeCell ref="D19:D20"/>
    <mergeCell ref="D21:D22"/>
    <mergeCell ref="D23:D24"/>
    <mergeCell ref="D25:D27"/>
    <mergeCell ref="F5:F6"/>
    <mergeCell ref="F7:F8"/>
    <mergeCell ref="F9:F10"/>
    <mergeCell ref="F11:F12"/>
    <mergeCell ref="F13:F14"/>
    <mergeCell ref="F15:F16"/>
    <mergeCell ref="F17:F18"/>
    <mergeCell ref="F19:F20"/>
    <mergeCell ref="F21:F22"/>
    <mergeCell ref="F23:F24"/>
    <mergeCell ref="F25:F27"/>
    <mergeCell ref="G5:G6"/>
    <mergeCell ref="G7:G8"/>
    <mergeCell ref="G9:G10"/>
    <mergeCell ref="G11:G12"/>
    <mergeCell ref="G13:G14"/>
    <mergeCell ref="G15:G16"/>
    <mergeCell ref="G17:G18"/>
    <mergeCell ref="G19:G20"/>
    <mergeCell ref="G21:G22"/>
    <mergeCell ref="G23:G24"/>
    <mergeCell ref="G25:G27"/>
    <mergeCell ref="H5:H6"/>
    <mergeCell ref="H7:H8"/>
    <mergeCell ref="H9:H10"/>
    <mergeCell ref="H11:H12"/>
    <mergeCell ref="H13:H14"/>
    <mergeCell ref="H15:H16"/>
    <mergeCell ref="H17:H18"/>
    <mergeCell ref="H19:H20"/>
    <mergeCell ref="H21:H22"/>
    <mergeCell ref="H23:H24"/>
    <mergeCell ref="H25:H27"/>
    <mergeCell ref="I5:I6"/>
    <mergeCell ref="I7:I8"/>
    <mergeCell ref="I9:I10"/>
    <mergeCell ref="I11:I12"/>
    <mergeCell ref="I13:I14"/>
    <mergeCell ref="I15:I16"/>
    <mergeCell ref="I17:I18"/>
    <mergeCell ref="I19:I20"/>
    <mergeCell ref="I21:I22"/>
    <mergeCell ref="I23:I24"/>
    <mergeCell ref="I25:I27"/>
    <mergeCell ref="J5:J6"/>
    <mergeCell ref="J7:J8"/>
    <mergeCell ref="J9:J10"/>
    <mergeCell ref="J11:J12"/>
    <mergeCell ref="J13:J14"/>
    <mergeCell ref="J15:J16"/>
    <mergeCell ref="J17:J18"/>
    <mergeCell ref="J19:J20"/>
    <mergeCell ref="J21:J22"/>
    <mergeCell ref="J23:J24"/>
    <mergeCell ref="J25:J27"/>
  </mergeCells>
  <hyperlinks>
    <hyperlink ref="A1" location="'Test report'!A1" display="Back to TestReport"/>
    <hyperlink ref="B1" location="BugList!A1" display="To Buglist"/>
  </hyperlinks>
  <pageMargins left="0.75" right="0.75" top="1" bottom="1" header="0.5" footer="0.5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00"/>
  </sheetPr>
  <dimension ref="A1:I52"/>
  <sheetViews>
    <sheetView zoomScale="70" zoomScaleNormal="70" workbookViewId="0">
      <selection activeCell="B4" sqref="B4"/>
    </sheetView>
  </sheetViews>
  <sheetFormatPr defaultColWidth="8.90740740740741" defaultRowHeight="16.8"/>
  <cols>
    <col min="1" max="1" width="15.0925925925926" customWidth="1"/>
    <col min="2" max="2" width="23.0925925925926" customWidth="1"/>
    <col min="3" max="3" width="27.7222222222222" customWidth="1"/>
    <col min="4" max="4" width="22.7222222222222" customWidth="1"/>
    <col min="5" max="5" width="32.7222222222222" customWidth="1"/>
    <col min="6" max="6" width="27" customWidth="1"/>
    <col min="7" max="7" width="24.0925925925926" customWidth="1"/>
    <col min="8" max="8" width="8.90740740740741" style="34"/>
  </cols>
  <sheetData>
    <row r="1" s="1" customFormat="1" ht="46" customHeight="1" spans="1:8">
      <c r="A1" s="2" t="s">
        <v>19</v>
      </c>
      <c r="B1" s="2" t="s">
        <v>20</v>
      </c>
      <c r="C1" s="2"/>
      <c r="D1" s="3" t="e">
        <f>"Pass: "&amp;COUNTIF(#REF!,"Pass")</f>
        <v>#REF!</v>
      </c>
      <c r="E1" s="4" t="e">
        <f>"Untested: "&amp;COUNTIF(#REF!,"Untest")</f>
        <v>#REF!</v>
      </c>
      <c r="F1" s="5"/>
      <c r="H1" s="48"/>
    </row>
    <row r="2" s="1" customFormat="1" ht="28" customHeight="1" spans="1:8">
      <c r="A2" s="7" t="s">
        <v>21</v>
      </c>
      <c r="B2" s="8" t="s">
        <v>22</v>
      </c>
      <c r="C2" s="8"/>
      <c r="D2" s="3" t="e">
        <f>"Fail: "&amp;COUNTIF(#REF!,"Fail")</f>
        <v>#REF!</v>
      </c>
      <c r="E2" s="4" t="e">
        <f>"N/A: "&amp;COUNTIF(#REF!,"N/A")</f>
        <v>#REF!</v>
      </c>
      <c r="F2" s="5"/>
      <c r="H2" s="48"/>
    </row>
    <row r="3" s="1" customFormat="1" ht="28" customHeight="1" spans="1:8">
      <c r="A3" s="7" t="s">
        <v>23</v>
      </c>
      <c r="B3" s="7" t="s">
        <v>24</v>
      </c>
      <c r="C3" s="7"/>
      <c r="D3" s="3" t="e">
        <f>"Percent Complete: "&amp;ROUND((COUNTIF(#REF!,"Pass")*100)/((COUNTA($A$5:$A$974)*5)-COUNTIF(#REF!,"N/A")),2)&amp;"%"</f>
        <v>#REF!</v>
      </c>
      <c r="E3" s="9" t="str">
        <f>"Number of cases: "&amp;(COUNTA($A$5:$A$974))</f>
        <v>Number of cases: 7</v>
      </c>
      <c r="F3" s="10"/>
      <c r="H3" s="48"/>
    </row>
    <row r="4" ht="38" customHeight="1" spans="1:9">
      <c r="A4" s="35" t="s">
        <v>25</v>
      </c>
      <c r="B4" s="49" t="s">
        <v>26</v>
      </c>
      <c r="C4" s="16" t="s">
        <v>27</v>
      </c>
      <c r="D4" s="49" t="s">
        <v>28</v>
      </c>
      <c r="E4" s="49" t="s">
        <v>29</v>
      </c>
      <c r="F4" s="49" t="s">
        <v>30</v>
      </c>
      <c r="G4" s="50" t="s">
        <v>31</v>
      </c>
      <c r="H4" s="16" t="s">
        <v>32</v>
      </c>
      <c r="I4" s="37" t="s">
        <v>33</v>
      </c>
    </row>
    <row r="5" ht="50.4" spans="1:9">
      <c r="A5" s="12" t="s">
        <v>317</v>
      </c>
      <c r="B5" s="13" t="s">
        <v>318</v>
      </c>
      <c r="C5" s="13" t="s">
        <v>319</v>
      </c>
      <c r="D5" s="13" t="s">
        <v>320</v>
      </c>
      <c r="E5" s="13" t="s">
        <v>321</v>
      </c>
      <c r="F5" s="13" t="s">
        <v>322</v>
      </c>
      <c r="G5" s="51" t="s">
        <v>322</v>
      </c>
      <c r="H5" s="15" t="s">
        <v>41</v>
      </c>
      <c r="I5" s="52"/>
    </row>
    <row r="6" ht="67.2" spans="1:9">
      <c r="A6" s="12" t="s">
        <v>323</v>
      </c>
      <c r="B6" s="13" t="s">
        <v>324</v>
      </c>
      <c r="C6" s="13" t="s">
        <v>325</v>
      </c>
      <c r="D6" s="13" t="s">
        <v>326</v>
      </c>
      <c r="E6" s="13" t="s">
        <v>327</v>
      </c>
      <c r="F6" s="13" t="s">
        <v>328</v>
      </c>
      <c r="G6" s="51" t="s">
        <v>328</v>
      </c>
      <c r="H6" s="15" t="s">
        <v>41</v>
      </c>
      <c r="I6" s="52"/>
    </row>
    <row r="7" ht="67.2" spans="1:9">
      <c r="A7" s="12" t="s">
        <v>329</v>
      </c>
      <c r="B7" s="13" t="s">
        <v>330</v>
      </c>
      <c r="C7" s="13" t="s">
        <v>331</v>
      </c>
      <c r="D7" s="13" t="s">
        <v>332</v>
      </c>
      <c r="E7" s="13" t="s">
        <v>333</v>
      </c>
      <c r="F7" s="13" t="s">
        <v>334</v>
      </c>
      <c r="G7" s="51" t="s">
        <v>334</v>
      </c>
      <c r="H7" s="15" t="s">
        <v>41</v>
      </c>
      <c r="I7" s="52"/>
    </row>
    <row r="8" ht="86.4" customHeight="1" spans="1:9">
      <c r="A8" s="12" t="s">
        <v>335</v>
      </c>
      <c r="B8" s="13" t="s">
        <v>336</v>
      </c>
      <c r="C8" s="13" t="s">
        <v>337</v>
      </c>
      <c r="D8" s="13" t="s">
        <v>332</v>
      </c>
      <c r="E8" s="13" t="s">
        <v>338</v>
      </c>
      <c r="F8" s="13" t="s">
        <v>339</v>
      </c>
      <c r="G8" s="51" t="s">
        <v>339</v>
      </c>
      <c r="H8" s="15" t="s">
        <v>41</v>
      </c>
      <c r="I8" s="27"/>
    </row>
    <row r="9" spans="1:9">
      <c r="A9" s="12"/>
      <c r="B9" s="13"/>
      <c r="C9" s="13"/>
      <c r="D9" s="13"/>
      <c r="E9" s="13" t="s">
        <v>340</v>
      </c>
      <c r="F9" s="13"/>
      <c r="G9" s="51"/>
      <c r="H9" s="15"/>
      <c r="I9" s="28"/>
    </row>
    <row r="10" ht="33.6" spans="1:9">
      <c r="A10" s="12" t="s">
        <v>341</v>
      </c>
      <c r="B10" s="13" t="s">
        <v>342</v>
      </c>
      <c r="C10" s="13" t="s">
        <v>343</v>
      </c>
      <c r="D10" s="13" t="s">
        <v>332</v>
      </c>
      <c r="E10" s="13" t="s">
        <v>344</v>
      </c>
      <c r="F10" s="13" t="s">
        <v>345</v>
      </c>
      <c r="G10" s="51" t="s">
        <v>345</v>
      </c>
      <c r="H10" s="15" t="s">
        <v>41</v>
      </c>
      <c r="I10" s="38"/>
    </row>
    <row r="11" ht="28.75" customHeight="1" spans="1:9">
      <c r="A11" s="12" t="s">
        <v>346</v>
      </c>
      <c r="B11" s="13" t="s">
        <v>347</v>
      </c>
      <c r="C11" s="13" t="s">
        <v>348</v>
      </c>
      <c r="D11" s="13" t="s">
        <v>332</v>
      </c>
      <c r="E11" s="13" t="s">
        <v>349</v>
      </c>
      <c r="F11" s="13" t="s">
        <v>350</v>
      </c>
      <c r="G11" s="51" t="s">
        <v>350</v>
      </c>
      <c r="H11" s="15" t="s">
        <v>41</v>
      </c>
      <c r="I11" s="27"/>
    </row>
    <row r="12" ht="33.6" spans="1:9">
      <c r="A12" s="12"/>
      <c r="B12" s="13"/>
      <c r="C12" s="13"/>
      <c r="D12" s="13"/>
      <c r="E12" s="13" t="s">
        <v>351</v>
      </c>
      <c r="F12" s="13"/>
      <c r="G12" s="51"/>
      <c r="H12" s="15"/>
      <c r="I12" s="28"/>
    </row>
    <row r="13" ht="50.4" spans="1:9">
      <c r="A13" s="12" t="s">
        <v>352</v>
      </c>
      <c r="B13" s="13" t="s">
        <v>353</v>
      </c>
      <c r="C13" s="13" t="s">
        <v>354</v>
      </c>
      <c r="D13" s="13" t="s">
        <v>320</v>
      </c>
      <c r="E13" s="13" t="s">
        <v>321</v>
      </c>
      <c r="F13" s="13" t="s">
        <v>322</v>
      </c>
      <c r="G13" s="51" t="s">
        <v>322</v>
      </c>
      <c r="H13" s="15" t="s">
        <v>41</v>
      </c>
      <c r="I13" s="38"/>
    </row>
    <row r="14" ht="14.5" customHeight="1" spans="9:9">
      <c r="I14" s="19"/>
    </row>
    <row r="15" ht="14.5" customHeight="1" spans="9:9">
      <c r="I15" s="19"/>
    </row>
    <row r="16" ht="14.5" customHeight="1" spans="9:9">
      <c r="I16" s="19"/>
    </row>
    <row r="17" ht="14.5" customHeight="1" spans="9:9">
      <c r="I17" s="19"/>
    </row>
    <row r="18" ht="14.5" customHeight="1" spans="9:9">
      <c r="I18" s="19"/>
    </row>
    <row r="19" ht="14.5" customHeight="1" spans="9:9">
      <c r="I19" s="19"/>
    </row>
    <row r="20" ht="14.5" customHeight="1" spans="9:9">
      <c r="I20" s="19"/>
    </row>
    <row r="21" ht="14.5" customHeight="1" spans="9:9">
      <c r="I21" s="19"/>
    </row>
    <row r="22" ht="14.5" customHeight="1" spans="9:9">
      <c r="I22" s="19"/>
    </row>
    <row r="23" ht="14.5" customHeight="1" spans="9:9">
      <c r="I23" s="19"/>
    </row>
    <row r="24" ht="14.5" customHeight="1" spans="9:9">
      <c r="I24" s="19"/>
    </row>
    <row r="25" ht="14.5" customHeight="1" spans="9:9">
      <c r="I25" s="19"/>
    </row>
    <row r="26" ht="14.5" customHeight="1" spans="9:9">
      <c r="I26" s="19"/>
    </row>
    <row r="27" ht="14.5" customHeight="1" spans="9:9">
      <c r="I27" s="19"/>
    </row>
    <row r="28" ht="14.5" customHeight="1" spans="9:9">
      <c r="I28" s="19"/>
    </row>
    <row r="29" ht="14.5" customHeight="1" spans="9:9">
      <c r="I29" s="19"/>
    </row>
    <row r="30" ht="14.5" customHeight="1" spans="9:9">
      <c r="I30" s="19"/>
    </row>
    <row r="31" ht="14.5" customHeight="1" spans="9:9">
      <c r="I31" s="19"/>
    </row>
    <row r="32" ht="14.5" customHeight="1" spans="9:9">
      <c r="I32" s="19"/>
    </row>
    <row r="33" ht="14.5" customHeight="1" spans="9:9">
      <c r="I33" s="19"/>
    </row>
    <row r="34" ht="14.5" customHeight="1" spans="9:9">
      <c r="I34" s="19"/>
    </row>
    <row r="35" ht="14.5" customHeight="1" spans="9:9">
      <c r="I35" s="19"/>
    </row>
    <row r="36" ht="14.5" customHeight="1" spans="9:9">
      <c r="I36" s="19"/>
    </row>
    <row r="37" ht="14.5" customHeight="1" spans="9:9">
      <c r="I37" s="19"/>
    </row>
    <row r="38" ht="14.5" customHeight="1" spans="9:9">
      <c r="I38" s="19"/>
    </row>
    <row r="39" ht="14.5" customHeight="1" spans="9:9">
      <c r="I39" s="19"/>
    </row>
    <row r="40" ht="14.5" customHeight="1" spans="9:9">
      <c r="I40" s="19"/>
    </row>
    <row r="41" ht="14.5" customHeight="1" spans="9:9">
      <c r="I41" s="19"/>
    </row>
    <row r="42" ht="14.5" customHeight="1" spans="9:9">
      <c r="I42" s="19"/>
    </row>
    <row r="43" ht="14.5" customHeight="1" spans="9:9">
      <c r="I43" s="19"/>
    </row>
    <row r="44" ht="14.5" customHeight="1" spans="9:9">
      <c r="I44" s="19"/>
    </row>
    <row r="45" ht="14.5" customHeight="1" spans="9:9">
      <c r="I45" s="19"/>
    </row>
    <row r="46" ht="14.5" customHeight="1" spans="9:9">
      <c r="I46" s="19"/>
    </row>
    <row r="47" ht="14.5" customHeight="1" spans="9:9">
      <c r="I47" s="19"/>
    </row>
    <row r="48" ht="14.5" customHeight="1" spans="9:9">
      <c r="I48" s="19"/>
    </row>
    <row r="49" ht="14.5" customHeight="1" spans="9:9">
      <c r="I49" s="19"/>
    </row>
    <row r="50" ht="14.5" customHeight="1" spans="9:9">
      <c r="I50" s="19"/>
    </row>
    <row r="51" ht="14.5" customHeight="1" spans="9:9">
      <c r="I51" s="19"/>
    </row>
    <row r="52" ht="14.5" customHeight="1" spans="9:9">
      <c r="I52" s="19"/>
    </row>
  </sheetData>
  <mergeCells count="16">
    <mergeCell ref="A8:A9"/>
    <mergeCell ref="A11:A12"/>
    <mergeCell ref="B8:B9"/>
    <mergeCell ref="B11:B12"/>
    <mergeCell ref="C8:C9"/>
    <mergeCell ref="C11:C12"/>
    <mergeCell ref="D8:D9"/>
    <mergeCell ref="D11:D12"/>
    <mergeCell ref="F8:F9"/>
    <mergeCell ref="F11:F12"/>
    <mergeCell ref="G8:G9"/>
    <mergeCell ref="G11:G12"/>
    <mergeCell ref="H8:H9"/>
    <mergeCell ref="H11:H12"/>
    <mergeCell ref="I8:I9"/>
    <mergeCell ref="I11:I12"/>
  </mergeCells>
  <hyperlinks>
    <hyperlink ref="A1" location="'Test report'!A1" display="Back to TestReport"/>
    <hyperlink ref="B1" location="BugList!A1" display="To Buglist"/>
  </hyperlink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00"/>
  </sheetPr>
  <dimension ref="A1:I105"/>
  <sheetViews>
    <sheetView zoomScale="55" zoomScaleNormal="55" workbookViewId="0">
      <selection activeCell="A5" sqref="A5:A10"/>
    </sheetView>
  </sheetViews>
  <sheetFormatPr defaultColWidth="8.90740740740741" defaultRowHeight="16.8"/>
  <cols>
    <col min="1" max="1" width="15.6296296296296" style="34" customWidth="1"/>
    <col min="2" max="2" width="25.2685185185185" style="20" customWidth="1"/>
    <col min="3" max="3" width="23.9074074074074" style="20" customWidth="1"/>
    <col min="4" max="4" width="24.5462962962963" style="20" customWidth="1"/>
    <col min="5" max="5" width="49.9074074074074" style="20" customWidth="1"/>
    <col min="6" max="6" width="25" style="20" customWidth="1"/>
    <col min="7" max="7" width="24.0925925925926" style="20" customWidth="1"/>
    <col min="8" max="8" width="8.90740740740741" style="20"/>
    <col min="10" max="16384" width="8.90740740740741" style="20"/>
  </cols>
  <sheetData>
    <row r="1" s="1" customFormat="1" ht="46" customHeight="1" spans="1:6">
      <c r="A1" s="2" t="s">
        <v>19</v>
      </c>
      <c r="B1" s="2" t="s">
        <v>20</v>
      </c>
      <c r="C1" s="2"/>
      <c r="D1" s="3" t="e">
        <f>"Pass: "&amp;COUNTIF(#REF!,"Pass")</f>
        <v>#REF!</v>
      </c>
      <c r="E1" s="4" t="e">
        <f>"Untested: "&amp;COUNTIF(#REF!,"Untest")</f>
        <v>#REF!</v>
      </c>
      <c r="F1" s="5"/>
    </row>
    <row r="2" s="1" customFormat="1" ht="28" customHeight="1" spans="1:6">
      <c r="A2" s="7" t="s">
        <v>21</v>
      </c>
      <c r="B2" s="8" t="s">
        <v>22</v>
      </c>
      <c r="C2" s="8"/>
      <c r="D2" s="3" t="e">
        <f>"Fail: "&amp;COUNTIF(#REF!,"Fail")</f>
        <v>#REF!</v>
      </c>
      <c r="E2" s="4" t="e">
        <f>"N/A: "&amp;COUNTIF(#REF!,"N/A")</f>
        <v>#REF!</v>
      </c>
      <c r="F2" s="5"/>
    </row>
    <row r="3" s="1" customFormat="1" ht="28" customHeight="1" spans="1:6">
      <c r="A3" s="7" t="s">
        <v>23</v>
      </c>
      <c r="B3" s="7" t="s">
        <v>355</v>
      </c>
      <c r="C3" s="7"/>
      <c r="D3" s="3" t="e">
        <f>"Percent Complete: "&amp;ROUND((COUNTIF(#REF!,"Pass")*100)/((COUNTA($A$5:$A$974)*5)-COUNTIF(#REF!,"N/A")),2)&amp;"%"</f>
        <v>#REF!</v>
      </c>
      <c r="E3" s="9" t="str">
        <f>"Number of cases: "&amp;(COUNTA($A$5:$A$974))</f>
        <v>Number of cases: 17</v>
      </c>
      <c r="F3" s="10"/>
    </row>
    <row r="4" s="34" customFormat="1" ht="33.65" customHeight="1" spans="1:9">
      <c r="A4" s="35" t="s">
        <v>25</v>
      </c>
      <c r="B4" s="16" t="s">
        <v>26</v>
      </c>
      <c r="C4" s="16" t="s">
        <v>27</v>
      </c>
      <c r="D4" s="16" t="s">
        <v>28</v>
      </c>
      <c r="E4" s="16" t="s">
        <v>29</v>
      </c>
      <c r="F4" s="16" t="s">
        <v>30</v>
      </c>
      <c r="G4" s="16" t="s">
        <v>31</v>
      </c>
      <c r="H4" s="16" t="s">
        <v>32</v>
      </c>
      <c r="I4" s="37" t="s">
        <v>33</v>
      </c>
    </row>
    <row r="5" ht="42" customHeight="1" spans="1:9">
      <c r="A5" s="12" t="s">
        <v>356</v>
      </c>
      <c r="B5" s="14" t="s">
        <v>357</v>
      </c>
      <c r="C5" s="14" t="s">
        <v>358</v>
      </c>
      <c r="D5" s="14" t="s">
        <v>359</v>
      </c>
      <c r="E5" s="14" t="s">
        <v>360</v>
      </c>
      <c r="F5" s="14" t="s">
        <v>361</v>
      </c>
      <c r="G5" s="14" t="s">
        <v>361</v>
      </c>
      <c r="H5" s="15" t="s">
        <v>41</v>
      </c>
      <c r="I5" s="27"/>
    </row>
    <row r="6" ht="92.5" customHeight="1" spans="1:9">
      <c r="A6" s="12"/>
      <c r="B6" s="14"/>
      <c r="C6" s="14"/>
      <c r="D6" s="14"/>
      <c r="E6" s="14" t="s">
        <v>362</v>
      </c>
      <c r="F6" s="14"/>
      <c r="G6" s="14"/>
      <c r="H6" s="15"/>
      <c r="I6" s="29"/>
    </row>
    <row r="7" ht="155" customHeight="1" spans="1:9">
      <c r="A7" s="12"/>
      <c r="B7" s="14"/>
      <c r="C7" s="14"/>
      <c r="D7" s="14"/>
      <c r="E7" s="14" t="s">
        <v>363</v>
      </c>
      <c r="F7" s="14"/>
      <c r="G7" s="14"/>
      <c r="H7" s="15"/>
      <c r="I7" s="29"/>
    </row>
    <row r="8" ht="54" customHeight="1" spans="1:9">
      <c r="A8" s="12"/>
      <c r="B8" s="14"/>
      <c r="C8" s="14"/>
      <c r="D8" s="14"/>
      <c r="E8" s="14" t="s">
        <v>364</v>
      </c>
      <c r="F8" s="14"/>
      <c r="G8" s="14"/>
      <c r="H8" s="15"/>
      <c r="I8" s="29"/>
    </row>
    <row r="9" ht="45.5" customHeight="1" spans="1:9">
      <c r="A9" s="12"/>
      <c r="B9" s="14"/>
      <c r="C9" s="14"/>
      <c r="D9" s="14"/>
      <c r="E9" s="14" t="s">
        <v>365</v>
      </c>
      <c r="F9" s="14"/>
      <c r="G9" s="14"/>
      <c r="H9" s="15"/>
      <c r="I9" s="29"/>
    </row>
    <row r="10" ht="36.5" customHeight="1" spans="1:9">
      <c r="A10" s="12"/>
      <c r="B10" s="14"/>
      <c r="C10" s="14"/>
      <c r="D10" s="14"/>
      <c r="E10" s="14" t="s">
        <v>366</v>
      </c>
      <c r="F10" s="14"/>
      <c r="G10" s="14"/>
      <c r="H10" s="15"/>
      <c r="I10" s="28"/>
    </row>
    <row r="11" ht="23" customHeight="1" spans="1:9">
      <c r="A11" s="39" t="s">
        <v>367</v>
      </c>
      <c r="B11" s="40" t="s">
        <v>368</v>
      </c>
      <c r="C11" s="40" t="s">
        <v>369</v>
      </c>
      <c r="D11" s="41" t="s">
        <v>359</v>
      </c>
      <c r="E11" s="14" t="s">
        <v>360</v>
      </c>
      <c r="F11" s="14" t="s">
        <v>361</v>
      </c>
      <c r="G11" s="14" t="s">
        <v>361</v>
      </c>
      <c r="H11" s="15" t="s">
        <v>41</v>
      </c>
      <c r="I11" s="38"/>
    </row>
    <row r="12" ht="86.5" customHeight="1" spans="4:9">
      <c r="D12" s="42"/>
      <c r="E12" s="14" t="s">
        <v>362</v>
      </c>
      <c r="F12" s="14"/>
      <c r="G12" s="14"/>
      <c r="H12" s="15"/>
      <c r="I12" s="38"/>
    </row>
    <row r="13" ht="134.4" spans="4:9">
      <c r="D13" s="42"/>
      <c r="E13" s="14" t="s">
        <v>363</v>
      </c>
      <c r="F13" s="14"/>
      <c r="G13" s="14"/>
      <c r="H13" s="15"/>
      <c r="I13" s="38"/>
    </row>
    <row r="14" ht="33.6" spans="4:9">
      <c r="D14" s="42"/>
      <c r="E14" s="14" t="s">
        <v>370</v>
      </c>
      <c r="F14" s="14"/>
      <c r="G14" s="14"/>
      <c r="H14" s="15"/>
      <c r="I14" s="38"/>
    </row>
    <row r="15" ht="33.6" spans="4:9">
      <c r="D15" s="42"/>
      <c r="E15" s="14" t="s">
        <v>365</v>
      </c>
      <c r="F15" s="14"/>
      <c r="G15" s="14"/>
      <c r="H15" s="15"/>
      <c r="I15" s="38"/>
    </row>
    <row r="16" ht="29.5" customHeight="1" spans="4:9">
      <c r="D16" s="42"/>
      <c r="E16" s="14" t="s">
        <v>371</v>
      </c>
      <c r="F16" s="14"/>
      <c r="G16" s="14"/>
      <c r="H16" s="15"/>
      <c r="I16" s="38"/>
    </row>
    <row r="17" ht="26" customHeight="1" spans="4:9">
      <c r="D17" s="42"/>
      <c r="E17" s="14" t="s">
        <v>372</v>
      </c>
      <c r="F17" s="14"/>
      <c r="G17" s="14"/>
      <c r="H17" s="15"/>
      <c r="I17" s="38"/>
    </row>
    <row r="18" ht="42" customHeight="1" spans="1:9">
      <c r="A18" s="12" t="s">
        <v>373</v>
      </c>
      <c r="B18" s="14" t="s">
        <v>374</v>
      </c>
      <c r="C18" s="14" t="s">
        <v>375</v>
      </c>
      <c r="D18" s="14" t="s">
        <v>359</v>
      </c>
      <c r="E18" s="14" t="s">
        <v>360</v>
      </c>
      <c r="F18" s="14" t="s">
        <v>361</v>
      </c>
      <c r="G18" s="14" t="s">
        <v>361</v>
      </c>
      <c r="H18" s="15" t="s">
        <v>41</v>
      </c>
      <c r="I18" s="27"/>
    </row>
    <row r="19" ht="84" customHeight="1" spans="1:9">
      <c r="A19" s="12"/>
      <c r="B19" s="14"/>
      <c r="C19" s="14"/>
      <c r="D19" s="14"/>
      <c r="E19" s="14" t="s">
        <v>362</v>
      </c>
      <c r="F19" s="14"/>
      <c r="G19" s="14"/>
      <c r="H19" s="15"/>
      <c r="I19" s="29"/>
    </row>
    <row r="20" ht="111.5" customHeight="1" spans="1:9">
      <c r="A20" s="12"/>
      <c r="B20" s="14"/>
      <c r="C20" s="14"/>
      <c r="D20" s="14"/>
      <c r="E20" s="14" t="s">
        <v>376</v>
      </c>
      <c r="F20" s="14"/>
      <c r="G20" s="14"/>
      <c r="H20" s="15"/>
      <c r="I20" s="29"/>
    </row>
    <row r="21" ht="54" customHeight="1" spans="1:9">
      <c r="A21" s="12"/>
      <c r="B21" s="14"/>
      <c r="C21" s="14"/>
      <c r="D21" s="14"/>
      <c r="E21" s="14" t="s">
        <v>364</v>
      </c>
      <c r="F21" s="14"/>
      <c r="G21" s="14"/>
      <c r="H21" s="15"/>
      <c r="I21" s="29"/>
    </row>
    <row r="22" ht="36.5" customHeight="1" spans="1:9">
      <c r="A22" s="12"/>
      <c r="B22" s="14"/>
      <c r="C22" s="14"/>
      <c r="D22" s="14"/>
      <c r="E22" s="14" t="s">
        <v>377</v>
      </c>
      <c r="F22" s="14"/>
      <c r="G22" s="14"/>
      <c r="H22" s="15"/>
      <c r="I22" s="28"/>
    </row>
    <row r="23" ht="82.5" customHeight="1" spans="1:9">
      <c r="A23" s="43" t="s">
        <v>378</v>
      </c>
      <c r="B23" s="40" t="s">
        <v>379</v>
      </c>
      <c r="C23" s="40" t="s">
        <v>380</v>
      </c>
      <c r="D23" s="41" t="s">
        <v>359</v>
      </c>
      <c r="E23" s="14" t="s">
        <v>360</v>
      </c>
      <c r="F23" s="44" t="s">
        <v>361</v>
      </c>
      <c r="G23" s="44" t="s">
        <v>361</v>
      </c>
      <c r="H23" s="15" t="s">
        <v>41</v>
      </c>
      <c r="I23" s="27"/>
    </row>
    <row r="24" ht="90" customHeight="1" spans="1:9">
      <c r="A24" s="45"/>
      <c r="D24" s="42"/>
      <c r="E24" s="14" t="s">
        <v>362</v>
      </c>
      <c r="F24" s="46"/>
      <c r="G24" s="46"/>
      <c r="H24" s="15"/>
      <c r="I24" s="29"/>
    </row>
    <row r="25" ht="84" spans="1:9">
      <c r="A25" s="45"/>
      <c r="D25" s="42"/>
      <c r="E25" s="14" t="s">
        <v>376</v>
      </c>
      <c r="F25" s="46"/>
      <c r="G25" s="46"/>
      <c r="H25" s="15"/>
      <c r="I25" s="29"/>
    </row>
    <row r="26" ht="33.6" spans="1:9">
      <c r="A26" s="45"/>
      <c r="D26" s="42"/>
      <c r="E26" s="14" t="s">
        <v>370</v>
      </c>
      <c r="F26" s="46"/>
      <c r="G26" s="46"/>
      <c r="H26" s="15"/>
      <c r="I26" s="29"/>
    </row>
    <row r="27" spans="1:9">
      <c r="A27" s="45"/>
      <c r="D27" s="42"/>
      <c r="E27" s="14" t="s">
        <v>381</v>
      </c>
      <c r="F27" s="46"/>
      <c r="G27" s="46"/>
      <c r="H27" s="15"/>
      <c r="I27" s="29"/>
    </row>
    <row r="28" spans="1:9">
      <c r="A28" s="45"/>
      <c r="D28" s="42"/>
      <c r="E28" s="14" t="s">
        <v>366</v>
      </c>
      <c r="F28" s="47"/>
      <c r="G28" s="47"/>
      <c r="H28" s="15"/>
      <c r="I28" s="28"/>
    </row>
    <row r="29" ht="32.5" customHeight="1" spans="1:9">
      <c r="A29" s="12" t="s">
        <v>382</v>
      </c>
      <c r="B29" s="14" t="s">
        <v>383</v>
      </c>
      <c r="C29" s="40" t="s">
        <v>384</v>
      </c>
      <c r="D29" s="14" t="s">
        <v>385</v>
      </c>
      <c r="E29" s="14" t="s">
        <v>360</v>
      </c>
      <c r="F29" s="14" t="s">
        <v>361</v>
      </c>
      <c r="G29" s="14" t="s">
        <v>361</v>
      </c>
      <c r="H29" s="15" t="s">
        <v>41</v>
      </c>
      <c r="I29" s="38"/>
    </row>
    <row r="30" ht="94.5" customHeight="1" spans="1:9">
      <c r="A30" s="12"/>
      <c r="B30" s="14"/>
      <c r="D30" s="14"/>
      <c r="E30" s="14" t="s">
        <v>386</v>
      </c>
      <c r="F30" s="14"/>
      <c r="G30" s="14"/>
      <c r="H30" s="15"/>
      <c r="I30" s="38"/>
    </row>
    <row r="31" ht="155" customHeight="1" spans="1:9">
      <c r="A31" s="12"/>
      <c r="B31" s="14"/>
      <c r="D31" s="14"/>
      <c r="E31" s="14" t="s">
        <v>363</v>
      </c>
      <c r="F31" s="14"/>
      <c r="G31" s="14"/>
      <c r="H31" s="15"/>
      <c r="I31" s="38"/>
    </row>
    <row r="32" ht="54" customHeight="1" spans="1:9">
      <c r="A32" s="12"/>
      <c r="B32" s="14"/>
      <c r="D32" s="14"/>
      <c r="E32" s="14" t="s">
        <v>364</v>
      </c>
      <c r="F32" s="14"/>
      <c r="G32" s="14"/>
      <c r="H32" s="15"/>
      <c r="I32" s="38"/>
    </row>
    <row r="33" ht="54" customHeight="1" spans="1:9">
      <c r="A33" s="12"/>
      <c r="B33" s="14"/>
      <c r="D33" s="14"/>
      <c r="E33" s="14" t="s">
        <v>365</v>
      </c>
      <c r="F33" s="14"/>
      <c r="G33" s="14"/>
      <c r="H33" s="15"/>
      <c r="I33" s="38"/>
    </row>
    <row r="34" ht="36.5" customHeight="1" spans="1:9">
      <c r="A34" s="12"/>
      <c r="B34" s="14"/>
      <c r="D34" s="14"/>
      <c r="E34" s="14" t="s">
        <v>366</v>
      </c>
      <c r="F34" s="14"/>
      <c r="G34" s="14"/>
      <c r="H34" s="15"/>
      <c r="I34" s="38"/>
    </row>
    <row r="35" ht="23" customHeight="1" spans="1:9">
      <c r="A35" s="39" t="s">
        <v>387</v>
      </c>
      <c r="B35" s="40" t="s">
        <v>388</v>
      </c>
      <c r="C35" s="40" t="s">
        <v>389</v>
      </c>
      <c r="D35" s="41" t="s">
        <v>385</v>
      </c>
      <c r="E35" s="14" t="s">
        <v>360</v>
      </c>
      <c r="F35" s="14" t="s">
        <v>361</v>
      </c>
      <c r="G35" s="14" t="s">
        <v>361</v>
      </c>
      <c r="H35" s="15" t="s">
        <v>41</v>
      </c>
      <c r="I35" s="38"/>
    </row>
    <row r="36" ht="81.5" customHeight="1" spans="4:9">
      <c r="D36" s="42"/>
      <c r="E36" s="14" t="s">
        <v>386</v>
      </c>
      <c r="F36" s="14"/>
      <c r="G36" s="14"/>
      <c r="H36" s="15"/>
      <c r="I36" s="38"/>
    </row>
    <row r="37" ht="134.4" spans="4:9">
      <c r="D37" s="42"/>
      <c r="E37" s="14" t="s">
        <v>363</v>
      </c>
      <c r="F37" s="14"/>
      <c r="G37" s="14"/>
      <c r="H37" s="15"/>
      <c r="I37" s="38"/>
    </row>
    <row r="38" ht="33.6" spans="4:9">
      <c r="D38" s="42"/>
      <c r="E38" s="14" t="s">
        <v>370</v>
      </c>
      <c r="F38" s="14"/>
      <c r="G38" s="14"/>
      <c r="H38" s="15"/>
      <c r="I38" s="38"/>
    </row>
    <row r="39" ht="33.6" spans="4:9">
      <c r="D39" s="42"/>
      <c r="E39" s="14" t="s">
        <v>365</v>
      </c>
      <c r="F39" s="14"/>
      <c r="G39" s="14"/>
      <c r="H39" s="15"/>
      <c r="I39" s="38"/>
    </row>
    <row r="40" ht="29.5" customHeight="1" spans="4:9">
      <c r="D40" s="42"/>
      <c r="E40" s="14" t="s">
        <v>371</v>
      </c>
      <c r="F40" s="14"/>
      <c r="G40" s="14"/>
      <c r="H40" s="15"/>
      <c r="I40" s="38"/>
    </row>
    <row r="41" ht="26" customHeight="1" spans="4:9">
      <c r="D41" s="42"/>
      <c r="E41" s="14" t="s">
        <v>372</v>
      </c>
      <c r="F41" s="14"/>
      <c r="G41" s="14"/>
      <c r="H41" s="15"/>
      <c r="I41" s="38"/>
    </row>
    <row r="42" ht="42" customHeight="1" spans="1:9">
      <c r="A42" s="12" t="s">
        <v>390</v>
      </c>
      <c r="B42" s="14" t="s">
        <v>391</v>
      </c>
      <c r="C42" s="14" t="s">
        <v>392</v>
      </c>
      <c r="D42" s="14" t="s">
        <v>385</v>
      </c>
      <c r="E42" s="14" t="s">
        <v>360</v>
      </c>
      <c r="F42" s="14" t="s">
        <v>361</v>
      </c>
      <c r="G42" s="14" t="s">
        <v>361</v>
      </c>
      <c r="H42" s="15" t="s">
        <v>41</v>
      </c>
      <c r="I42" s="38"/>
    </row>
    <row r="43" ht="79" customHeight="1" spans="1:9">
      <c r="A43" s="12"/>
      <c r="B43" s="14"/>
      <c r="C43" s="14"/>
      <c r="D43" s="14"/>
      <c r="E43" s="14" t="s">
        <v>386</v>
      </c>
      <c r="F43" s="14"/>
      <c r="G43" s="14"/>
      <c r="H43" s="15"/>
      <c r="I43" s="38"/>
    </row>
    <row r="44" ht="111.5" customHeight="1" spans="1:9">
      <c r="A44" s="12"/>
      <c r="B44" s="14"/>
      <c r="C44" s="14"/>
      <c r="D44" s="14"/>
      <c r="E44" s="14" t="s">
        <v>376</v>
      </c>
      <c r="F44" s="14"/>
      <c r="G44" s="14"/>
      <c r="H44" s="15"/>
      <c r="I44" s="38"/>
    </row>
    <row r="45" ht="54" customHeight="1" spans="1:9">
      <c r="A45" s="12"/>
      <c r="B45" s="14"/>
      <c r="C45" s="14"/>
      <c r="D45" s="14"/>
      <c r="E45" s="14" t="s">
        <v>364</v>
      </c>
      <c r="F45" s="14"/>
      <c r="G45" s="14"/>
      <c r="H45" s="15"/>
      <c r="I45" s="38"/>
    </row>
    <row r="46" ht="36.5" customHeight="1" spans="1:9">
      <c r="A46" s="12"/>
      <c r="B46" s="14"/>
      <c r="C46" s="14"/>
      <c r="D46" s="14"/>
      <c r="E46" s="14" t="s">
        <v>377</v>
      </c>
      <c r="F46" s="14"/>
      <c r="G46" s="14"/>
      <c r="H46" s="15"/>
      <c r="I46" s="38"/>
    </row>
    <row r="47" ht="82.5" customHeight="1" spans="1:9">
      <c r="A47" s="43" t="s">
        <v>393</v>
      </c>
      <c r="B47" s="40" t="s">
        <v>394</v>
      </c>
      <c r="C47" s="40" t="s">
        <v>395</v>
      </c>
      <c r="D47" s="41" t="s">
        <v>385</v>
      </c>
      <c r="E47" s="14" t="s">
        <v>360</v>
      </c>
      <c r="F47" s="44" t="s">
        <v>361</v>
      </c>
      <c r="G47" s="44" t="s">
        <v>361</v>
      </c>
      <c r="H47" s="15" t="s">
        <v>41</v>
      </c>
      <c r="I47" s="38"/>
    </row>
    <row r="48" ht="86" customHeight="1" spans="1:9">
      <c r="A48" s="45"/>
      <c r="D48" s="42"/>
      <c r="E48" s="14" t="s">
        <v>386</v>
      </c>
      <c r="F48" s="46"/>
      <c r="G48" s="46"/>
      <c r="H48" s="15"/>
      <c r="I48" s="38"/>
    </row>
    <row r="49" ht="84" spans="1:9">
      <c r="A49" s="45"/>
      <c r="D49" s="42"/>
      <c r="E49" s="14" t="s">
        <v>376</v>
      </c>
      <c r="F49" s="46"/>
      <c r="G49" s="46"/>
      <c r="H49" s="15"/>
      <c r="I49" s="38"/>
    </row>
    <row r="50" ht="33.6" spans="1:9">
      <c r="A50" s="45"/>
      <c r="D50" s="42"/>
      <c r="E50" s="14" t="s">
        <v>370</v>
      </c>
      <c r="F50" s="46"/>
      <c r="G50" s="46"/>
      <c r="H50" s="15"/>
      <c r="I50" s="38"/>
    </row>
    <row r="51" spans="1:9">
      <c r="A51" s="45"/>
      <c r="D51" s="42"/>
      <c r="E51" s="14" t="s">
        <v>381</v>
      </c>
      <c r="F51" s="46"/>
      <c r="G51" s="46"/>
      <c r="H51" s="15"/>
      <c r="I51" s="38"/>
    </row>
    <row r="52" spans="1:9">
      <c r="A52" s="45"/>
      <c r="D52" s="42"/>
      <c r="E52" s="14" t="s">
        <v>366</v>
      </c>
      <c r="F52" s="47"/>
      <c r="G52" s="47"/>
      <c r="H52" s="15"/>
      <c r="I52" s="38"/>
    </row>
    <row r="53" ht="42" customHeight="1" spans="1:9">
      <c r="A53" s="12" t="s">
        <v>396</v>
      </c>
      <c r="B53" s="14" t="s">
        <v>397</v>
      </c>
      <c r="C53" s="14" t="s">
        <v>398</v>
      </c>
      <c r="D53" s="14" t="s">
        <v>359</v>
      </c>
      <c r="E53" s="14" t="s">
        <v>360</v>
      </c>
      <c r="F53" s="14" t="s">
        <v>399</v>
      </c>
      <c r="G53" s="14" t="s">
        <v>399</v>
      </c>
      <c r="H53" s="15" t="s">
        <v>41</v>
      </c>
      <c r="I53" s="38"/>
    </row>
    <row r="54" ht="94" customHeight="1" spans="1:9">
      <c r="A54" s="12"/>
      <c r="B54" s="14"/>
      <c r="C54" s="14"/>
      <c r="D54" s="14"/>
      <c r="E54" s="14" t="s">
        <v>400</v>
      </c>
      <c r="F54" s="14"/>
      <c r="G54" s="14"/>
      <c r="H54" s="15"/>
      <c r="I54" s="38"/>
    </row>
    <row r="55" ht="155" customHeight="1" spans="1:9">
      <c r="A55" s="12"/>
      <c r="B55" s="14"/>
      <c r="C55" s="14"/>
      <c r="D55" s="14"/>
      <c r="E55" s="14" t="s">
        <v>363</v>
      </c>
      <c r="F55" s="14"/>
      <c r="G55" s="14"/>
      <c r="H55" s="15"/>
      <c r="I55" s="38"/>
    </row>
    <row r="56" ht="54" customHeight="1" spans="1:9">
      <c r="A56" s="12"/>
      <c r="B56" s="14"/>
      <c r="C56" s="14"/>
      <c r="D56" s="14"/>
      <c r="E56" s="14" t="s">
        <v>364</v>
      </c>
      <c r="F56" s="14"/>
      <c r="G56" s="14"/>
      <c r="H56" s="15"/>
      <c r="I56" s="38"/>
    </row>
    <row r="57" ht="45.5" customHeight="1" spans="1:9">
      <c r="A57" s="12"/>
      <c r="B57" s="14"/>
      <c r="C57" s="14"/>
      <c r="D57" s="14"/>
      <c r="E57" s="14" t="s">
        <v>365</v>
      </c>
      <c r="F57" s="14"/>
      <c r="G57" s="14"/>
      <c r="H57" s="15"/>
      <c r="I57" s="38"/>
    </row>
    <row r="58" ht="36.5" customHeight="1" spans="1:9">
      <c r="A58" s="12"/>
      <c r="B58" s="14"/>
      <c r="C58" s="14"/>
      <c r="D58" s="14"/>
      <c r="E58" s="14" t="s">
        <v>366</v>
      </c>
      <c r="F58" s="14"/>
      <c r="G58" s="14"/>
      <c r="H58" s="15"/>
      <c r="I58" s="38"/>
    </row>
    <row r="59" ht="42" customHeight="1" spans="1:9">
      <c r="A59" s="12" t="s">
        <v>401</v>
      </c>
      <c r="B59" s="14" t="s">
        <v>402</v>
      </c>
      <c r="C59" s="14" t="s">
        <v>403</v>
      </c>
      <c r="D59" s="14" t="s">
        <v>359</v>
      </c>
      <c r="E59" s="14" t="s">
        <v>360</v>
      </c>
      <c r="F59" s="14" t="s">
        <v>404</v>
      </c>
      <c r="G59" s="14" t="s">
        <v>404</v>
      </c>
      <c r="H59" s="15" t="s">
        <v>41</v>
      </c>
      <c r="I59" s="38"/>
    </row>
    <row r="60" ht="94" customHeight="1" spans="1:9">
      <c r="A60" s="12"/>
      <c r="B60" s="14"/>
      <c r="C60" s="14"/>
      <c r="D60" s="14"/>
      <c r="E60" s="14" t="s">
        <v>405</v>
      </c>
      <c r="F60" s="14"/>
      <c r="G60" s="14"/>
      <c r="H60" s="15"/>
      <c r="I60" s="38"/>
    </row>
    <row r="61" ht="155" customHeight="1" spans="1:9">
      <c r="A61" s="12"/>
      <c r="B61" s="14"/>
      <c r="C61" s="14"/>
      <c r="D61" s="14"/>
      <c r="E61" s="14" t="s">
        <v>363</v>
      </c>
      <c r="F61" s="14"/>
      <c r="G61" s="14"/>
      <c r="H61" s="15"/>
      <c r="I61" s="38"/>
    </row>
    <row r="62" ht="54" customHeight="1" spans="1:9">
      <c r="A62" s="12"/>
      <c r="B62" s="14"/>
      <c r="C62" s="14"/>
      <c r="D62" s="14"/>
      <c r="E62" s="14" t="s">
        <v>364</v>
      </c>
      <c r="F62" s="14"/>
      <c r="G62" s="14"/>
      <c r="H62" s="15"/>
      <c r="I62" s="38"/>
    </row>
    <row r="63" ht="45.5" customHeight="1" spans="1:9">
      <c r="A63" s="12"/>
      <c r="B63" s="14"/>
      <c r="C63" s="14"/>
      <c r="D63" s="14"/>
      <c r="E63" s="14" t="s">
        <v>365</v>
      </c>
      <c r="F63" s="14"/>
      <c r="G63" s="14"/>
      <c r="H63" s="15"/>
      <c r="I63" s="38"/>
    </row>
    <row r="64" ht="36.5" customHeight="1" spans="1:9">
      <c r="A64" s="12"/>
      <c r="B64" s="14"/>
      <c r="C64" s="14"/>
      <c r="D64" s="14"/>
      <c r="E64" s="14" t="s">
        <v>366</v>
      </c>
      <c r="F64" s="14"/>
      <c r="G64" s="14"/>
      <c r="H64" s="15"/>
      <c r="I64" s="38"/>
    </row>
    <row r="65" ht="32.5" customHeight="1" spans="1:9">
      <c r="A65" s="12" t="s">
        <v>406</v>
      </c>
      <c r="B65" s="14" t="s">
        <v>407</v>
      </c>
      <c r="C65" s="14" t="s">
        <v>408</v>
      </c>
      <c r="D65" s="14" t="s">
        <v>385</v>
      </c>
      <c r="E65" s="14" t="s">
        <v>360</v>
      </c>
      <c r="F65" s="14" t="s">
        <v>409</v>
      </c>
      <c r="G65" s="14" t="s">
        <v>409</v>
      </c>
      <c r="H65" s="15" t="s">
        <v>41</v>
      </c>
      <c r="I65" s="38"/>
    </row>
    <row r="66" ht="94.5" customHeight="1" spans="1:9">
      <c r="A66" s="12"/>
      <c r="B66" s="14"/>
      <c r="C66" s="14"/>
      <c r="D66" s="14"/>
      <c r="E66" s="14" t="s">
        <v>410</v>
      </c>
      <c r="F66" s="14"/>
      <c r="G66" s="14"/>
      <c r="H66" s="15"/>
      <c r="I66" s="38"/>
    </row>
    <row r="67" ht="155" customHeight="1" spans="1:9">
      <c r="A67" s="12"/>
      <c r="B67" s="14"/>
      <c r="C67" s="14"/>
      <c r="D67" s="14"/>
      <c r="E67" s="14" t="s">
        <v>363</v>
      </c>
      <c r="F67" s="14"/>
      <c r="G67" s="14"/>
      <c r="H67" s="15"/>
      <c r="I67" s="38"/>
    </row>
    <row r="68" ht="54" customHeight="1" spans="1:9">
      <c r="A68" s="12"/>
      <c r="B68" s="14"/>
      <c r="C68" s="14"/>
      <c r="D68" s="14"/>
      <c r="E68" s="14" t="s">
        <v>364</v>
      </c>
      <c r="F68" s="14"/>
      <c r="G68" s="14"/>
      <c r="H68" s="15"/>
      <c r="I68" s="38"/>
    </row>
    <row r="69" ht="54" customHeight="1" spans="1:9">
      <c r="A69" s="12"/>
      <c r="B69" s="14"/>
      <c r="C69" s="14"/>
      <c r="D69" s="14"/>
      <c r="E69" s="14" t="s">
        <v>365</v>
      </c>
      <c r="F69" s="14"/>
      <c r="G69" s="14"/>
      <c r="H69" s="15"/>
      <c r="I69" s="38"/>
    </row>
    <row r="70" ht="36.5" customHeight="1" spans="1:9">
      <c r="A70" s="12"/>
      <c r="B70" s="14"/>
      <c r="C70" s="14"/>
      <c r="D70" s="14"/>
      <c r="E70" s="14" t="s">
        <v>366</v>
      </c>
      <c r="F70" s="14"/>
      <c r="G70" s="14"/>
      <c r="H70" s="15"/>
      <c r="I70" s="38"/>
    </row>
    <row r="71" ht="32.5" customHeight="1" spans="1:9">
      <c r="A71" s="12" t="s">
        <v>411</v>
      </c>
      <c r="B71" s="14" t="s">
        <v>412</v>
      </c>
      <c r="C71" s="14" t="s">
        <v>413</v>
      </c>
      <c r="D71" s="14" t="s">
        <v>385</v>
      </c>
      <c r="E71" s="14" t="s">
        <v>360</v>
      </c>
      <c r="F71" s="14" t="s">
        <v>399</v>
      </c>
      <c r="G71" s="14" t="s">
        <v>399</v>
      </c>
      <c r="H71" s="15" t="s">
        <v>41</v>
      </c>
      <c r="I71" s="38"/>
    </row>
    <row r="72" ht="94.5" customHeight="1" spans="1:9">
      <c r="A72" s="12"/>
      <c r="B72" s="14"/>
      <c r="C72" s="14"/>
      <c r="D72" s="14"/>
      <c r="E72" s="14" t="s">
        <v>414</v>
      </c>
      <c r="F72" s="14"/>
      <c r="G72" s="14"/>
      <c r="H72" s="15"/>
      <c r="I72" s="38"/>
    </row>
    <row r="73" ht="155" customHeight="1" spans="1:9">
      <c r="A73" s="12"/>
      <c r="B73" s="14"/>
      <c r="C73" s="14"/>
      <c r="D73" s="14"/>
      <c r="E73" s="14" t="s">
        <v>363</v>
      </c>
      <c r="F73" s="14"/>
      <c r="G73" s="14"/>
      <c r="H73" s="15"/>
      <c r="I73" s="38"/>
    </row>
    <row r="74" ht="54" customHeight="1" spans="1:9">
      <c r="A74" s="12"/>
      <c r="B74" s="14"/>
      <c r="C74" s="14"/>
      <c r="D74" s="14"/>
      <c r="E74" s="14" t="s">
        <v>364</v>
      </c>
      <c r="F74" s="14"/>
      <c r="G74" s="14"/>
      <c r="H74" s="15"/>
      <c r="I74" s="38"/>
    </row>
    <row r="75" ht="54" customHeight="1" spans="1:9">
      <c r="A75" s="12"/>
      <c r="B75" s="14"/>
      <c r="C75" s="14"/>
      <c r="D75" s="14"/>
      <c r="E75" s="14" t="s">
        <v>365</v>
      </c>
      <c r="F75" s="14"/>
      <c r="G75" s="14"/>
      <c r="H75" s="15"/>
      <c r="I75" s="38"/>
    </row>
    <row r="76" ht="36.5" customHeight="1" spans="1:9">
      <c r="A76" s="12"/>
      <c r="B76" s="14"/>
      <c r="C76" s="14"/>
      <c r="D76" s="14"/>
      <c r="E76" s="14" t="s">
        <v>366</v>
      </c>
      <c r="F76" s="14"/>
      <c r="G76" s="14"/>
      <c r="H76" s="15"/>
      <c r="I76" s="38"/>
    </row>
    <row r="77" ht="32.5" customHeight="1" spans="1:9">
      <c r="A77" s="12" t="s">
        <v>415</v>
      </c>
      <c r="B77" s="14" t="s">
        <v>416</v>
      </c>
      <c r="C77" s="14" t="s">
        <v>417</v>
      </c>
      <c r="D77" s="14" t="s">
        <v>385</v>
      </c>
      <c r="E77" s="14" t="s">
        <v>360</v>
      </c>
      <c r="F77" s="14" t="s">
        <v>418</v>
      </c>
      <c r="G77" s="14" t="s">
        <v>418</v>
      </c>
      <c r="H77" s="15" t="s">
        <v>41</v>
      </c>
      <c r="I77" s="38"/>
    </row>
    <row r="78" ht="94.5" customHeight="1" spans="1:9">
      <c r="A78" s="12"/>
      <c r="B78" s="14"/>
      <c r="C78" s="14"/>
      <c r="D78" s="14"/>
      <c r="E78" s="14" t="s">
        <v>419</v>
      </c>
      <c r="F78" s="14"/>
      <c r="G78" s="14"/>
      <c r="H78" s="15"/>
      <c r="I78" s="38"/>
    </row>
    <row r="79" ht="155" customHeight="1" spans="1:9">
      <c r="A79" s="12"/>
      <c r="B79" s="14"/>
      <c r="C79" s="14"/>
      <c r="D79" s="14"/>
      <c r="E79" s="14" t="s">
        <v>363</v>
      </c>
      <c r="F79" s="14"/>
      <c r="G79" s="14"/>
      <c r="H79" s="15"/>
      <c r="I79" s="38"/>
    </row>
    <row r="80" ht="54" customHeight="1" spans="1:9">
      <c r="A80" s="12"/>
      <c r="B80" s="14"/>
      <c r="C80" s="14"/>
      <c r="D80" s="14"/>
      <c r="E80" s="14" t="s">
        <v>364</v>
      </c>
      <c r="F80" s="14"/>
      <c r="G80" s="14"/>
      <c r="H80" s="15"/>
      <c r="I80" s="38"/>
    </row>
    <row r="81" ht="54" customHeight="1" spans="1:9">
      <c r="A81" s="12"/>
      <c r="B81" s="14"/>
      <c r="C81" s="14"/>
      <c r="D81" s="14"/>
      <c r="E81" s="14" t="s">
        <v>365</v>
      </c>
      <c r="F81" s="14"/>
      <c r="G81" s="14"/>
      <c r="H81" s="15"/>
      <c r="I81" s="38"/>
    </row>
    <row r="82" ht="36.5" customHeight="1" spans="1:9">
      <c r="A82" s="12"/>
      <c r="B82" s="14"/>
      <c r="C82" s="14"/>
      <c r="D82" s="14"/>
      <c r="E82" s="14" t="s">
        <v>366</v>
      </c>
      <c r="F82" s="14"/>
      <c r="G82" s="14"/>
      <c r="H82" s="15"/>
      <c r="I82" s="38"/>
    </row>
    <row r="83" ht="32.5" customHeight="1" spans="1:9">
      <c r="A83" s="12" t="s">
        <v>420</v>
      </c>
      <c r="B83" s="14" t="s">
        <v>421</v>
      </c>
      <c r="C83" s="14" t="s">
        <v>422</v>
      </c>
      <c r="D83" s="14" t="s">
        <v>359</v>
      </c>
      <c r="E83" s="14" t="s">
        <v>360</v>
      </c>
      <c r="F83" s="14" t="s">
        <v>423</v>
      </c>
      <c r="G83" s="14" t="s">
        <v>423</v>
      </c>
      <c r="H83" s="15" t="s">
        <v>41</v>
      </c>
      <c r="I83" s="38"/>
    </row>
    <row r="84" ht="94.5" customHeight="1" spans="1:9">
      <c r="A84" s="12"/>
      <c r="B84" s="14"/>
      <c r="C84" s="14"/>
      <c r="D84" s="14"/>
      <c r="E84" s="14" t="s">
        <v>362</v>
      </c>
      <c r="F84" s="14"/>
      <c r="G84" s="14"/>
      <c r="H84" s="15"/>
      <c r="I84" s="38"/>
    </row>
    <row r="85" ht="155" customHeight="1" spans="1:9">
      <c r="A85" s="12"/>
      <c r="B85" s="14"/>
      <c r="C85" s="14"/>
      <c r="D85" s="14"/>
      <c r="E85" s="14" t="s">
        <v>424</v>
      </c>
      <c r="F85" s="14"/>
      <c r="G85" s="14"/>
      <c r="H85" s="15"/>
      <c r="I85" s="38"/>
    </row>
    <row r="86" ht="54" customHeight="1" spans="1:9">
      <c r="A86" s="12"/>
      <c r="B86" s="14"/>
      <c r="C86" s="14"/>
      <c r="D86" s="14"/>
      <c r="E86" s="14" t="s">
        <v>364</v>
      </c>
      <c r="F86" s="14"/>
      <c r="G86" s="14"/>
      <c r="H86" s="15"/>
      <c r="I86" s="38"/>
    </row>
    <row r="87" ht="54" customHeight="1" spans="1:9">
      <c r="A87" s="12"/>
      <c r="B87" s="14"/>
      <c r="C87" s="14"/>
      <c r="D87" s="14"/>
      <c r="E87" s="14" t="s">
        <v>365</v>
      </c>
      <c r="F87" s="14"/>
      <c r="G87" s="14"/>
      <c r="H87" s="15"/>
      <c r="I87" s="38"/>
    </row>
    <row r="88" ht="36.5" customHeight="1" spans="1:9">
      <c r="A88" s="12"/>
      <c r="B88" s="14"/>
      <c r="C88" s="14"/>
      <c r="D88" s="14"/>
      <c r="E88" s="14" t="s">
        <v>366</v>
      </c>
      <c r="F88" s="14"/>
      <c r="G88" s="14"/>
      <c r="H88" s="15"/>
      <c r="I88" s="38"/>
    </row>
    <row r="89" ht="32.5" customHeight="1" spans="1:9">
      <c r="A89" s="12" t="s">
        <v>425</v>
      </c>
      <c r="B89" s="14" t="s">
        <v>426</v>
      </c>
      <c r="C89" s="14" t="s">
        <v>422</v>
      </c>
      <c r="D89" s="14" t="s">
        <v>385</v>
      </c>
      <c r="E89" s="14" t="s">
        <v>360</v>
      </c>
      <c r="F89" s="14" t="s">
        <v>423</v>
      </c>
      <c r="G89" s="14" t="s">
        <v>423</v>
      </c>
      <c r="H89" s="15" t="s">
        <v>41</v>
      </c>
      <c r="I89" s="38"/>
    </row>
    <row r="90" ht="94.5" customHeight="1" spans="1:9">
      <c r="A90" s="12"/>
      <c r="B90" s="14"/>
      <c r="C90" s="14"/>
      <c r="D90" s="14"/>
      <c r="E90" s="14" t="s">
        <v>386</v>
      </c>
      <c r="F90" s="14"/>
      <c r="G90" s="14"/>
      <c r="H90" s="15"/>
      <c r="I90" s="38"/>
    </row>
    <row r="91" ht="155" customHeight="1" spans="1:9">
      <c r="A91" s="12"/>
      <c r="B91" s="14"/>
      <c r="C91" s="14"/>
      <c r="D91" s="14"/>
      <c r="E91" s="14" t="s">
        <v>427</v>
      </c>
      <c r="F91" s="14"/>
      <c r="G91" s="14"/>
      <c r="H91" s="15"/>
      <c r="I91" s="38"/>
    </row>
    <row r="92" ht="54" customHeight="1" spans="1:9">
      <c r="A92" s="12"/>
      <c r="B92" s="14"/>
      <c r="C92" s="14"/>
      <c r="D92" s="14"/>
      <c r="E92" s="14" t="s">
        <v>364</v>
      </c>
      <c r="F92" s="14"/>
      <c r="G92" s="14"/>
      <c r="H92" s="15"/>
      <c r="I92" s="38"/>
    </row>
    <row r="93" ht="54" customHeight="1" spans="1:9">
      <c r="A93" s="12"/>
      <c r="B93" s="14"/>
      <c r="C93" s="14"/>
      <c r="D93" s="14"/>
      <c r="E93" s="14" t="s">
        <v>365</v>
      </c>
      <c r="F93" s="14"/>
      <c r="G93" s="14"/>
      <c r="H93" s="15"/>
      <c r="I93" s="38"/>
    </row>
    <row r="94" ht="36.5" customHeight="1" spans="1:9">
      <c r="A94" s="12"/>
      <c r="B94" s="14"/>
      <c r="C94" s="14"/>
      <c r="D94" s="14"/>
      <c r="E94" s="14" t="s">
        <v>366</v>
      </c>
      <c r="F94" s="14"/>
      <c r="G94" s="14"/>
      <c r="H94" s="15"/>
      <c r="I94" s="38"/>
    </row>
    <row r="95" ht="32.5" customHeight="1" spans="1:9">
      <c r="A95" s="12" t="s">
        <v>428</v>
      </c>
      <c r="B95" s="14" t="s">
        <v>429</v>
      </c>
      <c r="C95" s="14" t="s">
        <v>430</v>
      </c>
      <c r="D95" s="14" t="s">
        <v>431</v>
      </c>
      <c r="E95" s="14" t="s">
        <v>360</v>
      </c>
      <c r="F95" s="14" t="s">
        <v>432</v>
      </c>
      <c r="G95" s="14" t="s">
        <v>432</v>
      </c>
      <c r="H95" s="15" t="s">
        <v>41</v>
      </c>
      <c r="I95" s="38"/>
    </row>
    <row r="96" ht="201.5" customHeight="1" spans="1:9">
      <c r="A96" s="12"/>
      <c r="B96" s="14"/>
      <c r="C96" s="14"/>
      <c r="D96" s="14"/>
      <c r="E96" s="14" t="s">
        <v>433</v>
      </c>
      <c r="F96" s="14"/>
      <c r="G96" s="14"/>
      <c r="H96" s="15"/>
      <c r="I96" s="38"/>
    </row>
    <row r="97" ht="155" customHeight="1" spans="1:9">
      <c r="A97" s="12"/>
      <c r="B97" s="14"/>
      <c r="C97" s="14"/>
      <c r="D97" s="14"/>
      <c r="E97" s="14" t="s">
        <v>434</v>
      </c>
      <c r="F97" s="14"/>
      <c r="G97" s="14"/>
      <c r="H97" s="15"/>
      <c r="I97" s="38"/>
    </row>
    <row r="98" ht="54" customHeight="1" spans="1:9">
      <c r="A98" s="12"/>
      <c r="B98" s="14"/>
      <c r="C98" s="14"/>
      <c r="D98" s="14"/>
      <c r="E98" s="14" t="s">
        <v>364</v>
      </c>
      <c r="F98" s="14"/>
      <c r="G98" s="14"/>
      <c r="H98" s="15"/>
      <c r="I98" s="38"/>
    </row>
    <row r="99" ht="54" customHeight="1" spans="1:9">
      <c r="A99" s="12"/>
      <c r="B99" s="14"/>
      <c r="C99" s="14"/>
      <c r="D99" s="14"/>
      <c r="E99" s="14" t="s">
        <v>365</v>
      </c>
      <c r="F99" s="14"/>
      <c r="G99" s="14"/>
      <c r="H99" s="15"/>
      <c r="I99" s="38"/>
    </row>
    <row r="100" ht="36.5" customHeight="1" spans="1:9">
      <c r="A100" s="12"/>
      <c r="B100" s="14"/>
      <c r="C100" s="14"/>
      <c r="D100" s="14"/>
      <c r="E100" s="14" t="s">
        <v>366</v>
      </c>
      <c r="F100" s="14"/>
      <c r="G100" s="14"/>
      <c r="H100" s="15"/>
      <c r="I100" s="38"/>
    </row>
    <row r="101" ht="32.5" customHeight="1" spans="1:9">
      <c r="A101" s="12" t="s">
        <v>435</v>
      </c>
      <c r="B101" s="14" t="s">
        <v>436</v>
      </c>
      <c r="C101" s="14" t="s">
        <v>437</v>
      </c>
      <c r="D101" s="14" t="s">
        <v>431</v>
      </c>
      <c r="E101" s="14" t="s">
        <v>360</v>
      </c>
      <c r="F101" s="14" t="s">
        <v>361</v>
      </c>
      <c r="G101" s="14" t="s">
        <v>361</v>
      </c>
      <c r="H101" s="15" t="s">
        <v>41</v>
      </c>
      <c r="I101" s="38"/>
    </row>
    <row r="102" ht="101.5" customHeight="1" spans="1:9">
      <c r="A102" s="12"/>
      <c r="B102" s="14"/>
      <c r="C102" s="14"/>
      <c r="D102" s="14"/>
      <c r="E102" s="14" t="s">
        <v>438</v>
      </c>
      <c r="F102" s="14"/>
      <c r="G102" s="14"/>
      <c r="H102" s="15"/>
      <c r="I102" s="38"/>
    </row>
    <row r="103" ht="155" customHeight="1" spans="1:9">
      <c r="A103" s="12"/>
      <c r="B103" s="14"/>
      <c r="C103" s="14"/>
      <c r="D103" s="14"/>
      <c r="E103" s="14" t="s">
        <v>363</v>
      </c>
      <c r="F103" s="14"/>
      <c r="G103" s="14"/>
      <c r="H103" s="15"/>
      <c r="I103" s="38"/>
    </row>
    <row r="104" ht="54" customHeight="1" spans="1:9">
      <c r="A104" s="12"/>
      <c r="B104" s="14"/>
      <c r="C104" s="14"/>
      <c r="D104" s="14"/>
      <c r="E104" s="14" t="s">
        <v>364</v>
      </c>
      <c r="F104" s="14"/>
      <c r="G104" s="14"/>
      <c r="H104" s="15"/>
      <c r="I104" s="38"/>
    </row>
    <row r="105" ht="36.5" customHeight="1" spans="1:9">
      <c r="A105" s="12"/>
      <c r="B105" s="14"/>
      <c r="C105" s="14"/>
      <c r="D105" s="14"/>
      <c r="E105" s="14" t="s">
        <v>377</v>
      </c>
      <c r="F105" s="14"/>
      <c r="G105" s="14"/>
      <c r="H105" s="15"/>
      <c r="I105" s="38"/>
    </row>
  </sheetData>
  <mergeCells count="136">
    <mergeCell ref="A5:A10"/>
    <mergeCell ref="A11:A17"/>
    <mergeCell ref="A18:A22"/>
    <mergeCell ref="A23:A28"/>
    <mergeCell ref="A29:A34"/>
    <mergeCell ref="A35:A41"/>
    <mergeCell ref="A42:A46"/>
    <mergeCell ref="A47:A52"/>
    <mergeCell ref="A53:A58"/>
    <mergeCell ref="A59:A64"/>
    <mergeCell ref="A65:A70"/>
    <mergeCell ref="A71:A76"/>
    <mergeCell ref="A77:A82"/>
    <mergeCell ref="A83:A88"/>
    <mergeCell ref="A89:A94"/>
    <mergeCell ref="A95:A100"/>
    <mergeCell ref="A101:A105"/>
    <mergeCell ref="B5:B10"/>
    <mergeCell ref="B11:B17"/>
    <mergeCell ref="B18:B22"/>
    <mergeCell ref="B23:B28"/>
    <mergeCell ref="B29:B34"/>
    <mergeCell ref="B35:B41"/>
    <mergeCell ref="B42:B46"/>
    <mergeCell ref="B47:B52"/>
    <mergeCell ref="B53:B58"/>
    <mergeCell ref="B59:B64"/>
    <mergeCell ref="B65:B70"/>
    <mergeCell ref="B71:B76"/>
    <mergeCell ref="B77:B82"/>
    <mergeCell ref="B83:B88"/>
    <mergeCell ref="B89:B94"/>
    <mergeCell ref="B95:B100"/>
    <mergeCell ref="B101:B105"/>
    <mergeCell ref="C5:C10"/>
    <mergeCell ref="C11:C17"/>
    <mergeCell ref="C18:C22"/>
    <mergeCell ref="C23:C28"/>
    <mergeCell ref="C29:C34"/>
    <mergeCell ref="C35:C41"/>
    <mergeCell ref="C42:C46"/>
    <mergeCell ref="C47:C52"/>
    <mergeCell ref="C53:C58"/>
    <mergeCell ref="C59:C64"/>
    <mergeCell ref="C65:C70"/>
    <mergeCell ref="C71:C76"/>
    <mergeCell ref="C77:C82"/>
    <mergeCell ref="C83:C88"/>
    <mergeCell ref="C89:C94"/>
    <mergeCell ref="C95:C100"/>
    <mergeCell ref="C101:C105"/>
    <mergeCell ref="D5:D10"/>
    <mergeCell ref="D11:D17"/>
    <mergeCell ref="D18:D22"/>
    <mergeCell ref="D23:D28"/>
    <mergeCell ref="D29:D34"/>
    <mergeCell ref="D35:D41"/>
    <mergeCell ref="D42:D46"/>
    <mergeCell ref="D47:D52"/>
    <mergeCell ref="D53:D58"/>
    <mergeCell ref="D59:D64"/>
    <mergeCell ref="D65:D70"/>
    <mergeCell ref="D71:D76"/>
    <mergeCell ref="D77:D82"/>
    <mergeCell ref="D83:D88"/>
    <mergeCell ref="D89:D94"/>
    <mergeCell ref="D95:D100"/>
    <mergeCell ref="D101:D105"/>
    <mergeCell ref="F5:F10"/>
    <mergeCell ref="F11:F17"/>
    <mergeCell ref="F18:F22"/>
    <mergeCell ref="F23:F28"/>
    <mergeCell ref="F29:F34"/>
    <mergeCell ref="F35:F41"/>
    <mergeCell ref="F42:F46"/>
    <mergeCell ref="F47:F52"/>
    <mergeCell ref="F53:F58"/>
    <mergeCell ref="F59:F64"/>
    <mergeCell ref="F65:F70"/>
    <mergeCell ref="F71:F76"/>
    <mergeCell ref="F77:F82"/>
    <mergeCell ref="F83:F88"/>
    <mergeCell ref="F89:F94"/>
    <mergeCell ref="F95:F100"/>
    <mergeCell ref="F101:F105"/>
    <mergeCell ref="G5:G10"/>
    <mergeCell ref="G11:G17"/>
    <mergeCell ref="G18:G22"/>
    <mergeCell ref="G23:G28"/>
    <mergeCell ref="G29:G34"/>
    <mergeCell ref="G35:G41"/>
    <mergeCell ref="G42:G46"/>
    <mergeCell ref="G47:G52"/>
    <mergeCell ref="G53:G58"/>
    <mergeCell ref="G59:G64"/>
    <mergeCell ref="G65:G70"/>
    <mergeCell ref="G71:G76"/>
    <mergeCell ref="G77:G82"/>
    <mergeCell ref="G83:G88"/>
    <mergeCell ref="G89:G94"/>
    <mergeCell ref="G95:G100"/>
    <mergeCell ref="G101:G105"/>
    <mergeCell ref="H5:H10"/>
    <mergeCell ref="H11:H17"/>
    <mergeCell ref="H18:H22"/>
    <mergeCell ref="H23:H28"/>
    <mergeCell ref="H29:H34"/>
    <mergeCell ref="H35:H41"/>
    <mergeCell ref="H42:H46"/>
    <mergeCell ref="H47:H52"/>
    <mergeCell ref="H53:H58"/>
    <mergeCell ref="H59:H64"/>
    <mergeCell ref="H65:H70"/>
    <mergeCell ref="H71:H76"/>
    <mergeCell ref="H77:H82"/>
    <mergeCell ref="H83:H88"/>
    <mergeCell ref="H89:H94"/>
    <mergeCell ref="H95:H100"/>
    <mergeCell ref="H101:H105"/>
    <mergeCell ref="I5:I10"/>
    <mergeCell ref="I11:I17"/>
    <mergeCell ref="I18:I22"/>
    <mergeCell ref="I23:I28"/>
    <mergeCell ref="I29:I34"/>
    <mergeCell ref="I35:I41"/>
    <mergeCell ref="I42:I46"/>
    <mergeCell ref="I47:I52"/>
    <mergeCell ref="I53:I58"/>
    <mergeCell ref="I59:I64"/>
    <mergeCell ref="I65:I70"/>
    <mergeCell ref="I71:I76"/>
    <mergeCell ref="I77:I82"/>
    <mergeCell ref="I83:I88"/>
    <mergeCell ref="I89:I94"/>
    <mergeCell ref="I95:I100"/>
    <mergeCell ref="I101:I105"/>
  </mergeCells>
  <hyperlinks>
    <hyperlink ref="A1" location="'Test report'!A1" display="Back to TestReport"/>
    <hyperlink ref="B1" location="BugList!A1" display="To Buglist"/>
  </hyperlink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00"/>
  </sheetPr>
  <dimension ref="A1:I140"/>
  <sheetViews>
    <sheetView zoomScale="55" zoomScaleNormal="55" workbookViewId="0">
      <selection activeCell="H23" sqref="H23:H28"/>
    </sheetView>
  </sheetViews>
  <sheetFormatPr defaultColWidth="8.90740740740741" defaultRowHeight="16.8"/>
  <cols>
    <col min="1" max="1" width="17.4537037037037" style="34" customWidth="1"/>
    <col min="2" max="2" width="25.2685185185185" style="20" customWidth="1"/>
    <col min="3" max="3" width="23.9074074074074" style="20" customWidth="1"/>
    <col min="4" max="4" width="24.5462962962963" style="20" customWidth="1"/>
    <col min="5" max="5" width="49.9074074074074" style="20" customWidth="1"/>
    <col min="6" max="6" width="25" style="20" customWidth="1"/>
    <col min="7" max="7" width="24.0925925925926" style="20" customWidth="1"/>
    <col min="8" max="8" width="8.90740740740741" style="20"/>
    <col min="9" max="9" width="135.62962962963" customWidth="1"/>
    <col min="10" max="16384" width="8.90740740740741" style="20"/>
  </cols>
  <sheetData>
    <row r="1" s="1" customFormat="1" ht="46" customHeight="1" spans="1:6">
      <c r="A1" s="2" t="s">
        <v>19</v>
      </c>
      <c r="B1" s="2" t="s">
        <v>20</v>
      </c>
      <c r="C1" s="2"/>
      <c r="D1" s="3" t="e">
        <f>"Pass: "&amp;COUNTIF(#REF!,"Pass")</f>
        <v>#REF!</v>
      </c>
      <c r="E1" s="4" t="e">
        <f>"Untested: "&amp;COUNTIF(#REF!,"Untest")</f>
        <v>#REF!</v>
      </c>
      <c r="F1" s="5"/>
    </row>
    <row r="2" s="1" customFormat="1" ht="28" customHeight="1" spans="1:6">
      <c r="A2" s="7" t="s">
        <v>21</v>
      </c>
      <c r="B2" s="8" t="s">
        <v>22</v>
      </c>
      <c r="C2" s="8"/>
      <c r="D2" s="3" t="e">
        <f>"Fail: "&amp;COUNTIF(#REF!,"Fail")</f>
        <v>#REF!</v>
      </c>
      <c r="E2" s="4" t="e">
        <f>"N/A: "&amp;COUNTIF(#REF!,"N/A")</f>
        <v>#REF!</v>
      </c>
      <c r="F2" s="5"/>
    </row>
    <row r="3" s="1" customFormat="1" ht="28" customHeight="1" spans="1:6">
      <c r="A3" s="7" t="s">
        <v>23</v>
      </c>
      <c r="B3" s="7" t="s">
        <v>355</v>
      </c>
      <c r="C3" s="7"/>
      <c r="D3" s="3" t="e">
        <f>"Percent Complete: "&amp;ROUND((COUNTIF(#REF!,"Pass")*100)/((COUNTA($A$5:$A$967)*5)-COUNTIF(#REF!,"N/A")),2)&amp;"%"</f>
        <v>#REF!</v>
      </c>
      <c r="E3" s="9" t="str">
        <f>"Number of cases: "&amp;(COUNTA($A$5:$A$967))</f>
        <v>Number of cases: 22</v>
      </c>
      <c r="F3" s="10"/>
    </row>
    <row r="4" s="34" customFormat="1" ht="33.65" customHeight="1" spans="1:9">
      <c r="A4" s="35" t="s">
        <v>25</v>
      </c>
      <c r="B4" s="16" t="s">
        <v>26</v>
      </c>
      <c r="C4" s="16" t="s">
        <v>27</v>
      </c>
      <c r="D4" s="16" t="s">
        <v>28</v>
      </c>
      <c r="E4" s="16" t="s">
        <v>29</v>
      </c>
      <c r="F4" s="16" t="s">
        <v>30</v>
      </c>
      <c r="G4" s="16" t="s">
        <v>31</v>
      </c>
      <c r="H4" s="16" t="s">
        <v>32</v>
      </c>
      <c r="I4" s="37" t="s">
        <v>33</v>
      </c>
    </row>
    <row r="5" ht="42" customHeight="1" spans="1:9">
      <c r="A5" s="12" t="s">
        <v>439</v>
      </c>
      <c r="B5" s="14" t="s">
        <v>440</v>
      </c>
      <c r="C5" s="14" t="s">
        <v>441</v>
      </c>
      <c r="D5" s="14" t="s">
        <v>442</v>
      </c>
      <c r="E5" s="14" t="s">
        <v>443</v>
      </c>
      <c r="F5" s="14" t="s">
        <v>444</v>
      </c>
      <c r="G5" s="14" t="s">
        <v>444</v>
      </c>
      <c r="H5" s="15" t="s">
        <v>41</v>
      </c>
      <c r="I5" s="27"/>
    </row>
    <row r="6" ht="37" customHeight="1" spans="1:9">
      <c r="A6" s="12"/>
      <c r="B6" s="14"/>
      <c r="C6" s="14"/>
      <c r="D6" s="14"/>
      <c r="E6" s="14" t="s">
        <v>445</v>
      </c>
      <c r="F6" s="14"/>
      <c r="G6" s="14"/>
      <c r="H6" s="15"/>
      <c r="I6" s="29"/>
    </row>
    <row r="7" ht="33.5" customHeight="1" spans="1:9">
      <c r="A7" s="12"/>
      <c r="B7" s="14"/>
      <c r="C7" s="14"/>
      <c r="D7" s="14"/>
      <c r="E7" s="14" t="s">
        <v>446</v>
      </c>
      <c r="F7" s="14"/>
      <c r="G7" s="14"/>
      <c r="H7" s="15"/>
      <c r="I7" s="29"/>
    </row>
    <row r="8" ht="167.5" customHeight="1" spans="1:9">
      <c r="A8" s="12"/>
      <c r="B8" s="14"/>
      <c r="C8" s="14"/>
      <c r="D8" s="14"/>
      <c r="E8" s="14" t="s">
        <v>447</v>
      </c>
      <c r="F8" s="14"/>
      <c r="G8" s="14"/>
      <c r="H8" s="15"/>
      <c r="I8" s="29"/>
    </row>
    <row r="9" ht="45.5" customHeight="1" spans="1:9">
      <c r="A9" s="12"/>
      <c r="B9" s="14"/>
      <c r="C9" s="14"/>
      <c r="D9" s="14"/>
      <c r="E9" s="14" t="s">
        <v>448</v>
      </c>
      <c r="F9" s="14"/>
      <c r="G9" s="14"/>
      <c r="H9" s="15"/>
      <c r="I9" s="29"/>
    </row>
    <row r="10" ht="36.5" customHeight="1" spans="1:9">
      <c r="A10" s="12"/>
      <c r="B10" s="14"/>
      <c r="C10" s="14"/>
      <c r="D10" s="14"/>
      <c r="E10" s="14" t="s">
        <v>449</v>
      </c>
      <c r="F10" s="14"/>
      <c r="G10" s="14"/>
      <c r="H10" s="15"/>
      <c r="I10" s="28"/>
    </row>
    <row r="11" ht="42" customHeight="1" spans="1:9">
      <c r="A11" s="12" t="s">
        <v>450</v>
      </c>
      <c r="B11" s="14" t="s">
        <v>451</v>
      </c>
      <c r="C11" s="14" t="s">
        <v>452</v>
      </c>
      <c r="D11" s="14" t="s">
        <v>442</v>
      </c>
      <c r="E11" s="14" t="s">
        <v>443</v>
      </c>
      <c r="F11" s="14" t="s">
        <v>453</v>
      </c>
      <c r="G11" s="14" t="s">
        <v>454</v>
      </c>
      <c r="H11" s="36" t="s">
        <v>174</v>
      </c>
      <c r="I11" s="27"/>
    </row>
    <row r="12" ht="37" customHeight="1" spans="1:9">
      <c r="A12" s="12"/>
      <c r="B12" s="14"/>
      <c r="C12" s="14"/>
      <c r="D12" s="14"/>
      <c r="E12" s="14" t="s">
        <v>445</v>
      </c>
      <c r="F12" s="14"/>
      <c r="G12" s="14"/>
      <c r="H12" s="36"/>
      <c r="I12" s="29"/>
    </row>
    <row r="13" ht="33.5" customHeight="1" spans="1:9">
      <c r="A13" s="12"/>
      <c r="B13" s="14"/>
      <c r="C13" s="14"/>
      <c r="D13" s="14"/>
      <c r="E13" s="14" t="s">
        <v>446</v>
      </c>
      <c r="F13" s="14"/>
      <c r="G13" s="14"/>
      <c r="H13" s="36"/>
      <c r="I13" s="29"/>
    </row>
    <row r="14" ht="205" customHeight="1" spans="1:9">
      <c r="A14" s="12"/>
      <c r="B14" s="14"/>
      <c r="C14" s="14"/>
      <c r="D14" s="14"/>
      <c r="E14" s="14" t="s">
        <v>455</v>
      </c>
      <c r="F14" s="14"/>
      <c r="G14" s="14"/>
      <c r="H14" s="36"/>
      <c r="I14" s="29"/>
    </row>
    <row r="15" ht="45.5" customHeight="1" spans="1:9">
      <c r="A15" s="12"/>
      <c r="B15" s="14"/>
      <c r="C15" s="14"/>
      <c r="D15" s="14"/>
      <c r="E15" s="14" t="s">
        <v>448</v>
      </c>
      <c r="F15" s="14"/>
      <c r="G15" s="14"/>
      <c r="H15" s="36"/>
      <c r="I15" s="29"/>
    </row>
    <row r="16" ht="71" customHeight="1" spans="1:9">
      <c r="A16" s="12"/>
      <c r="B16" s="14"/>
      <c r="C16" s="14"/>
      <c r="D16" s="14"/>
      <c r="E16" s="14" t="s">
        <v>449</v>
      </c>
      <c r="F16" s="14"/>
      <c r="G16" s="14"/>
      <c r="H16" s="36"/>
      <c r="I16" s="28"/>
    </row>
    <row r="17" ht="42" customHeight="1" spans="1:9">
      <c r="A17" s="12" t="s">
        <v>456</v>
      </c>
      <c r="B17" s="14" t="s">
        <v>457</v>
      </c>
      <c r="C17" s="14" t="s">
        <v>458</v>
      </c>
      <c r="D17" s="14" t="s">
        <v>442</v>
      </c>
      <c r="E17" s="14" t="s">
        <v>443</v>
      </c>
      <c r="F17" s="14" t="s">
        <v>459</v>
      </c>
      <c r="G17" s="14" t="s">
        <v>454</v>
      </c>
      <c r="H17" s="36" t="s">
        <v>174</v>
      </c>
      <c r="I17" s="27"/>
    </row>
    <row r="18" ht="37" customHeight="1" spans="1:9">
      <c r="A18" s="12"/>
      <c r="B18" s="14"/>
      <c r="C18" s="14"/>
      <c r="D18" s="14"/>
      <c r="E18" s="14" t="s">
        <v>445</v>
      </c>
      <c r="F18" s="14"/>
      <c r="G18" s="14"/>
      <c r="H18" s="36"/>
      <c r="I18" s="29"/>
    </row>
    <row r="19" ht="33.5" customHeight="1" spans="1:9">
      <c r="A19" s="12"/>
      <c r="B19" s="14"/>
      <c r="C19" s="14"/>
      <c r="D19" s="14"/>
      <c r="E19" s="14" t="s">
        <v>446</v>
      </c>
      <c r="F19" s="14"/>
      <c r="G19" s="14"/>
      <c r="H19" s="36"/>
      <c r="I19" s="29"/>
    </row>
    <row r="20" ht="211" customHeight="1" spans="1:9">
      <c r="A20" s="12"/>
      <c r="B20" s="14"/>
      <c r="C20" s="14"/>
      <c r="D20" s="14"/>
      <c r="E20" s="14" t="s">
        <v>460</v>
      </c>
      <c r="F20" s="14"/>
      <c r="G20" s="14"/>
      <c r="H20" s="36"/>
      <c r="I20" s="29"/>
    </row>
    <row r="21" ht="45.5" customHeight="1" spans="1:9">
      <c r="A21" s="12"/>
      <c r="B21" s="14"/>
      <c r="C21" s="14"/>
      <c r="D21" s="14"/>
      <c r="E21" s="14" t="s">
        <v>448</v>
      </c>
      <c r="F21" s="14"/>
      <c r="G21" s="14"/>
      <c r="H21" s="36"/>
      <c r="I21" s="29"/>
    </row>
    <row r="22" ht="56.5" customHeight="1" spans="1:9">
      <c r="A22" s="12"/>
      <c r="B22" s="14"/>
      <c r="C22" s="14"/>
      <c r="D22" s="14"/>
      <c r="E22" s="14" t="s">
        <v>449</v>
      </c>
      <c r="F22" s="14"/>
      <c r="G22" s="14"/>
      <c r="H22" s="36"/>
      <c r="I22" s="28"/>
    </row>
    <row r="23" ht="42" customHeight="1" spans="1:9">
      <c r="A23" s="12" t="s">
        <v>461</v>
      </c>
      <c r="B23" s="14" t="s">
        <v>462</v>
      </c>
      <c r="C23" s="14" t="s">
        <v>463</v>
      </c>
      <c r="D23" s="14" t="s">
        <v>442</v>
      </c>
      <c r="E23" s="14" t="s">
        <v>443</v>
      </c>
      <c r="F23" s="14" t="s">
        <v>444</v>
      </c>
      <c r="G23" s="14" t="s">
        <v>444</v>
      </c>
      <c r="H23" s="15" t="s">
        <v>41</v>
      </c>
      <c r="I23" s="27"/>
    </row>
    <row r="24" ht="37" customHeight="1" spans="1:9">
      <c r="A24" s="12"/>
      <c r="B24" s="14"/>
      <c r="C24" s="14"/>
      <c r="D24" s="14"/>
      <c r="E24" s="14" t="s">
        <v>445</v>
      </c>
      <c r="F24" s="14"/>
      <c r="G24" s="14"/>
      <c r="H24" s="15"/>
      <c r="I24" s="29"/>
    </row>
    <row r="25" ht="33.5" customHeight="1" spans="1:9">
      <c r="A25" s="12"/>
      <c r="B25" s="14"/>
      <c r="C25" s="14"/>
      <c r="D25" s="14"/>
      <c r="E25" s="14" t="s">
        <v>446</v>
      </c>
      <c r="F25" s="14"/>
      <c r="G25" s="14"/>
      <c r="H25" s="15"/>
      <c r="I25" s="29"/>
    </row>
    <row r="26" ht="167.5" customHeight="1" spans="1:9">
      <c r="A26" s="12"/>
      <c r="B26" s="14"/>
      <c r="C26" s="14"/>
      <c r="D26" s="14"/>
      <c r="E26" s="14" t="s">
        <v>464</v>
      </c>
      <c r="F26" s="14"/>
      <c r="G26" s="14"/>
      <c r="H26" s="15"/>
      <c r="I26" s="29"/>
    </row>
    <row r="27" ht="45.5" customHeight="1" spans="1:9">
      <c r="A27" s="12"/>
      <c r="B27" s="14"/>
      <c r="C27" s="14"/>
      <c r="D27" s="14"/>
      <c r="E27" s="14" t="s">
        <v>448</v>
      </c>
      <c r="F27" s="14"/>
      <c r="G27" s="14"/>
      <c r="H27" s="15"/>
      <c r="I27" s="29"/>
    </row>
    <row r="28" ht="36.5" customHeight="1" spans="1:9">
      <c r="A28" s="12"/>
      <c r="B28" s="14"/>
      <c r="C28" s="14"/>
      <c r="D28" s="14"/>
      <c r="E28" s="14" t="s">
        <v>449</v>
      </c>
      <c r="F28" s="14"/>
      <c r="G28" s="14"/>
      <c r="H28" s="15"/>
      <c r="I28" s="28"/>
    </row>
    <row r="29" ht="42" customHeight="1" spans="1:9">
      <c r="A29" s="12" t="s">
        <v>465</v>
      </c>
      <c r="B29" s="14" t="s">
        <v>466</v>
      </c>
      <c r="C29" s="14" t="s">
        <v>467</v>
      </c>
      <c r="D29" s="14" t="s">
        <v>442</v>
      </c>
      <c r="E29" s="14" t="s">
        <v>443</v>
      </c>
      <c r="F29" s="14" t="s">
        <v>444</v>
      </c>
      <c r="G29" s="14" t="s">
        <v>444</v>
      </c>
      <c r="H29" s="15" t="s">
        <v>41</v>
      </c>
      <c r="I29" s="38"/>
    </row>
    <row r="30" ht="37" customHeight="1" spans="1:9">
      <c r="A30" s="12"/>
      <c r="B30" s="14"/>
      <c r="C30" s="14"/>
      <c r="D30" s="14"/>
      <c r="E30" s="14" t="s">
        <v>445</v>
      </c>
      <c r="F30" s="14"/>
      <c r="G30" s="14"/>
      <c r="H30" s="15"/>
      <c r="I30" s="38"/>
    </row>
    <row r="31" ht="33.5" customHeight="1" spans="1:9">
      <c r="A31" s="12"/>
      <c r="B31" s="14"/>
      <c r="C31" s="14"/>
      <c r="D31" s="14"/>
      <c r="E31" s="14" t="s">
        <v>446</v>
      </c>
      <c r="F31" s="14"/>
      <c r="G31" s="14"/>
      <c r="H31" s="15"/>
      <c r="I31" s="38"/>
    </row>
    <row r="32" ht="167.5" customHeight="1" spans="1:9">
      <c r="A32" s="12"/>
      <c r="B32" s="14"/>
      <c r="C32" s="14"/>
      <c r="D32" s="14"/>
      <c r="E32" s="14" t="s">
        <v>468</v>
      </c>
      <c r="F32" s="14"/>
      <c r="G32" s="14"/>
      <c r="H32" s="15"/>
      <c r="I32" s="38"/>
    </row>
    <row r="33" ht="45.5" customHeight="1" spans="1:9">
      <c r="A33" s="12"/>
      <c r="B33" s="14"/>
      <c r="C33" s="14"/>
      <c r="D33" s="14"/>
      <c r="E33" s="14" t="s">
        <v>448</v>
      </c>
      <c r="F33" s="14"/>
      <c r="G33" s="14"/>
      <c r="H33" s="15"/>
      <c r="I33" s="38"/>
    </row>
    <row r="34" ht="36.5" customHeight="1" spans="1:9">
      <c r="A34" s="12"/>
      <c r="B34" s="14"/>
      <c r="C34" s="14"/>
      <c r="D34" s="14"/>
      <c r="E34" s="14" t="s">
        <v>449</v>
      </c>
      <c r="F34" s="14"/>
      <c r="G34" s="14"/>
      <c r="H34" s="15"/>
      <c r="I34" s="38"/>
    </row>
    <row r="35" ht="42" customHeight="1" spans="1:9">
      <c r="A35" s="12" t="s">
        <v>469</v>
      </c>
      <c r="B35" s="14" t="s">
        <v>470</v>
      </c>
      <c r="C35" s="14" t="s">
        <v>471</v>
      </c>
      <c r="D35" s="14" t="s">
        <v>442</v>
      </c>
      <c r="E35" s="14" t="s">
        <v>443</v>
      </c>
      <c r="F35" s="14" t="s">
        <v>444</v>
      </c>
      <c r="G35" s="14" t="s">
        <v>444</v>
      </c>
      <c r="H35" s="15" t="s">
        <v>41</v>
      </c>
      <c r="I35" s="27"/>
    </row>
    <row r="36" ht="37" customHeight="1" spans="1:9">
      <c r="A36" s="12"/>
      <c r="B36" s="14"/>
      <c r="C36" s="14"/>
      <c r="D36" s="14"/>
      <c r="E36" s="14" t="s">
        <v>445</v>
      </c>
      <c r="F36" s="14"/>
      <c r="G36" s="14"/>
      <c r="H36" s="15"/>
      <c r="I36" s="29"/>
    </row>
    <row r="37" ht="33.5" customHeight="1" spans="1:9">
      <c r="A37" s="12"/>
      <c r="B37" s="14"/>
      <c r="C37" s="14"/>
      <c r="D37" s="14"/>
      <c r="E37" s="14" t="s">
        <v>446</v>
      </c>
      <c r="F37" s="14"/>
      <c r="G37" s="14"/>
      <c r="H37" s="15"/>
      <c r="I37" s="29"/>
    </row>
    <row r="38" ht="167.5" customHeight="1" spans="1:9">
      <c r="A38" s="12"/>
      <c r="B38" s="14"/>
      <c r="C38" s="14"/>
      <c r="D38" s="14"/>
      <c r="E38" s="14" t="s">
        <v>472</v>
      </c>
      <c r="F38" s="14"/>
      <c r="G38" s="14"/>
      <c r="H38" s="15"/>
      <c r="I38" s="29"/>
    </row>
    <row r="39" ht="45.5" customHeight="1" spans="1:9">
      <c r="A39" s="12"/>
      <c r="B39" s="14"/>
      <c r="C39" s="14"/>
      <c r="D39" s="14"/>
      <c r="E39" s="14" t="s">
        <v>448</v>
      </c>
      <c r="F39" s="14"/>
      <c r="G39" s="14"/>
      <c r="H39" s="15"/>
      <c r="I39" s="29"/>
    </row>
    <row r="40" ht="36.5" customHeight="1" spans="1:9">
      <c r="A40" s="12"/>
      <c r="B40" s="14"/>
      <c r="C40" s="14"/>
      <c r="D40" s="14"/>
      <c r="E40" s="14" t="s">
        <v>449</v>
      </c>
      <c r="F40" s="14"/>
      <c r="G40" s="14"/>
      <c r="H40" s="15"/>
      <c r="I40" s="28"/>
    </row>
    <row r="41" ht="42" customHeight="1" spans="1:9">
      <c r="A41" s="12" t="s">
        <v>473</v>
      </c>
      <c r="B41" s="14" t="s">
        <v>474</v>
      </c>
      <c r="C41" s="14" t="s">
        <v>475</v>
      </c>
      <c r="D41" s="14" t="s">
        <v>442</v>
      </c>
      <c r="E41" s="14" t="s">
        <v>443</v>
      </c>
      <c r="F41" s="14" t="s">
        <v>476</v>
      </c>
      <c r="G41" s="14" t="s">
        <v>477</v>
      </c>
      <c r="H41" s="36" t="s">
        <v>174</v>
      </c>
      <c r="I41" s="27"/>
    </row>
    <row r="42" ht="37" customHeight="1" spans="1:9">
      <c r="A42" s="12"/>
      <c r="B42" s="14"/>
      <c r="C42" s="14"/>
      <c r="D42" s="14"/>
      <c r="E42" s="14" t="s">
        <v>445</v>
      </c>
      <c r="F42" s="14"/>
      <c r="G42" s="14"/>
      <c r="H42" s="36"/>
      <c r="I42" s="29"/>
    </row>
    <row r="43" ht="33.5" customHeight="1" spans="1:9">
      <c r="A43" s="12"/>
      <c r="B43" s="14"/>
      <c r="C43" s="14"/>
      <c r="D43" s="14"/>
      <c r="E43" s="14" t="s">
        <v>446</v>
      </c>
      <c r="F43" s="14"/>
      <c r="G43" s="14"/>
      <c r="H43" s="36"/>
      <c r="I43" s="29"/>
    </row>
    <row r="44" ht="185.5" customHeight="1" spans="1:9">
      <c r="A44" s="12"/>
      <c r="B44" s="14"/>
      <c r="C44" s="14"/>
      <c r="D44" s="14"/>
      <c r="E44" s="14" t="s">
        <v>478</v>
      </c>
      <c r="F44" s="14"/>
      <c r="G44" s="14"/>
      <c r="H44" s="36"/>
      <c r="I44" s="29"/>
    </row>
    <row r="45" ht="45.5" customHeight="1" spans="1:9">
      <c r="A45" s="12"/>
      <c r="B45" s="14"/>
      <c r="C45" s="14"/>
      <c r="D45" s="14"/>
      <c r="E45" s="14" t="s">
        <v>448</v>
      </c>
      <c r="F45" s="14"/>
      <c r="G45" s="14"/>
      <c r="H45" s="36"/>
      <c r="I45" s="29"/>
    </row>
    <row r="46" ht="36.5" customHeight="1" spans="1:9">
      <c r="A46" s="12"/>
      <c r="B46" s="14"/>
      <c r="C46" s="14"/>
      <c r="D46" s="14"/>
      <c r="E46" s="14" t="s">
        <v>449</v>
      </c>
      <c r="F46" s="14"/>
      <c r="G46" s="14"/>
      <c r="H46" s="36"/>
      <c r="I46" s="28"/>
    </row>
    <row r="47" ht="42" customHeight="1" spans="1:9">
      <c r="A47" s="12" t="s">
        <v>479</v>
      </c>
      <c r="B47" s="14" t="s">
        <v>480</v>
      </c>
      <c r="C47" s="14" t="s">
        <v>481</v>
      </c>
      <c r="D47" s="14" t="s">
        <v>442</v>
      </c>
      <c r="E47" s="14" t="s">
        <v>443</v>
      </c>
      <c r="F47" s="14" t="s">
        <v>482</v>
      </c>
      <c r="G47" s="14" t="s">
        <v>454</v>
      </c>
      <c r="H47" s="36" t="s">
        <v>174</v>
      </c>
      <c r="I47" s="38"/>
    </row>
    <row r="48" ht="37" customHeight="1" spans="1:9">
      <c r="A48" s="12"/>
      <c r="B48" s="14"/>
      <c r="C48" s="14"/>
      <c r="D48" s="14"/>
      <c r="E48" s="14" t="s">
        <v>445</v>
      </c>
      <c r="F48" s="14"/>
      <c r="G48" s="14"/>
      <c r="H48" s="36"/>
      <c r="I48" s="38"/>
    </row>
    <row r="49" ht="33.5" customHeight="1" spans="1:9">
      <c r="A49" s="12"/>
      <c r="B49" s="14"/>
      <c r="C49" s="14"/>
      <c r="D49" s="14"/>
      <c r="E49" s="14" t="s">
        <v>446</v>
      </c>
      <c r="F49" s="14"/>
      <c r="G49" s="14"/>
      <c r="H49" s="36"/>
      <c r="I49" s="38"/>
    </row>
    <row r="50" ht="189.5" customHeight="1" spans="1:9">
      <c r="A50" s="12"/>
      <c r="B50" s="14"/>
      <c r="C50" s="14"/>
      <c r="D50" s="14"/>
      <c r="E50" s="14" t="s">
        <v>483</v>
      </c>
      <c r="F50" s="14"/>
      <c r="G50" s="14"/>
      <c r="H50" s="36"/>
      <c r="I50" s="38"/>
    </row>
    <row r="51" ht="45.5" customHeight="1" spans="1:9">
      <c r="A51" s="12"/>
      <c r="B51" s="14"/>
      <c r="C51" s="14"/>
      <c r="D51" s="14"/>
      <c r="E51" s="14" t="s">
        <v>448</v>
      </c>
      <c r="F51" s="14"/>
      <c r="G51" s="14"/>
      <c r="H51" s="36"/>
      <c r="I51" s="38"/>
    </row>
    <row r="52" ht="36.5" customHeight="1" spans="1:9">
      <c r="A52" s="12"/>
      <c r="B52" s="14"/>
      <c r="C52" s="14"/>
      <c r="D52" s="14"/>
      <c r="E52" s="14" t="s">
        <v>449</v>
      </c>
      <c r="F52" s="14"/>
      <c r="G52" s="14"/>
      <c r="H52" s="36"/>
      <c r="I52" s="38"/>
    </row>
    <row r="53" ht="42" customHeight="1" spans="1:9">
      <c r="A53" s="12" t="s">
        <v>484</v>
      </c>
      <c r="B53" s="14" t="s">
        <v>485</v>
      </c>
      <c r="C53" s="14" t="s">
        <v>486</v>
      </c>
      <c r="D53" s="14" t="s">
        <v>442</v>
      </c>
      <c r="E53" s="14" t="s">
        <v>443</v>
      </c>
      <c r="F53" s="14" t="s">
        <v>487</v>
      </c>
      <c r="G53" s="14" t="s">
        <v>444</v>
      </c>
      <c r="H53" s="36" t="s">
        <v>174</v>
      </c>
      <c r="I53" s="38"/>
    </row>
    <row r="54" ht="37" customHeight="1" spans="1:9">
      <c r="A54" s="12"/>
      <c r="B54" s="14"/>
      <c r="C54" s="14"/>
      <c r="D54" s="14"/>
      <c r="E54" s="14" t="s">
        <v>445</v>
      </c>
      <c r="F54" s="14"/>
      <c r="G54" s="14"/>
      <c r="H54" s="36"/>
      <c r="I54" s="38"/>
    </row>
    <row r="55" ht="33.5" customHeight="1" spans="1:9">
      <c r="A55" s="12"/>
      <c r="B55" s="14"/>
      <c r="C55" s="14"/>
      <c r="D55" s="14"/>
      <c r="E55" s="14" t="s">
        <v>446</v>
      </c>
      <c r="F55" s="14"/>
      <c r="G55" s="14"/>
      <c r="H55" s="36"/>
      <c r="I55" s="38"/>
    </row>
    <row r="56" ht="189.5" customHeight="1" spans="1:9">
      <c r="A56" s="12"/>
      <c r="B56" s="14"/>
      <c r="C56" s="14"/>
      <c r="D56" s="14"/>
      <c r="E56" s="14" t="s">
        <v>488</v>
      </c>
      <c r="F56" s="14"/>
      <c r="G56" s="14"/>
      <c r="H56" s="36"/>
      <c r="I56" s="38"/>
    </row>
    <row r="57" ht="45.5" customHeight="1" spans="1:9">
      <c r="A57" s="12"/>
      <c r="B57" s="14"/>
      <c r="C57" s="14"/>
      <c r="D57" s="14"/>
      <c r="E57" s="14" t="s">
        <v>448</v>
      </c>
      <c r="F57" s="14"/>
      <c r="G57" s="14"/>
      <c r="H57" s="36"/>
      <c r="I57" s="38"/>
    </row>
    <row r="58" ht="36.5" customHeight="1" spans="1:9">
      <c r="A58" s="12"/>
      <c r="B58" s="14"/>
      <c r="C58" s="14"/>
      <c r="D58" s="14"/>
      <c r="E58" s="14" t="s">
        <v>449</v>
      </c>
      <c r="F58" s="14"/>
      <c r="G58" s="14"/>
      <c r="H58" s="36"/>
      <c r="I58" s="38"/>
    </row>
    <row r="59" ht="42" customHeight="1" spans="1:9">
      <c r="A59" s="12" t="s">
        <v>489</v>
      </c>
      <c r="B59" s="14" t="s">
        <v>490</v>
      </c>
      <c r="C59" s="14" t="s">
        <v>491</v>
      </c>
      <c r="D59" s="14" t="s">
        <v>442</v>
      </c>
      <c r="E59" s="14" t="s">
        <v>443</v>
      </c>
      <c r="F59" s="14" t="s">
        <v>492</v>
      </c>
      <c r="G59" s="14" t="s">
        <v>444</v>
      </c>
      <c r="H59" s="36" t="s">
        <v>174</v>
      </c>
      <c r="I59" s="38"/>
    </row>
    <row r="60" ht="37" customHeight="1" spans="1:9">
      <c r="A60" s="12"/>
      <c r="B60" s="14"/>
      <c r="C60" s="14"/>
      <c r="D60" s="14"/>
      <c r="E60" s="14" t="s">
        <v>445</v>
      </c>
      <c r="F60" s="14"/>
      <c r="G60" s="14"/>
      <c r="H60" s="36"/>
      <c r="I60" s="38"/>
    </row>
    <row r="61" ht="33.5" customHeight="1" spans="1:9">
      <c r="A61" s="12"/>
      <c r="B61" s="14"/>
      <c r="C61" s="14"/>
      <c r="D61" s="14"/>
      <c r="E61" s="14" t="s">
        <v>446</v>
      </c>
      <c r="F61" s="14"/>
      <c r="G61" s="14"/>
      <c r="H61" s="36"/>
      <c r="I61" s="38"/>
    </row>
    <row r="62" ht="195.5" customHeight="1" spans="1:9">
      <c r="A62" s="12"/>
      <c r="B62" s="14"/>
      <c r="C62" s="14"/>
      <c r="D62" s="14"/>
      <c r="E62" s="14" t="s">
        <v>493</v>
      </c>
      <c r="F62" s="14"/>
      <c r="G62" s="14"/>
      <c r="H62" s="36"/>
      <c r="I62" s="38"/>
    </row>
    <row r="63" ht="45.5" customHeight="1" spans="1:9">
      <c r="A63" s="12"/>
      <c r="B63" s="14"/>
      <c r="C63" s="14"/>
      <c r="D63" s="14"/>
      <c r="E63" s="14" t="s">
        <v>448</v>
      </c>
      <c r="F63" s="14"/>
      <c r="G63" s="14"/>
      <c r="H63" s="36"/>
      <c r="I63" s="38"/>
    </row>
    <row r="64" ht="36.5" customHeight="1" spans="1:9">
      <c r="A64" s="12"/>
      <c r="B64" s="14"/>
      <c r="C64" s="14"/>
      <c r="D64" s="14"/>
      <c r="E64" s="14" t="s">
        <v>449</v>
      </c>
      <c r="F64" s="14"/>
      <c r="G64" s="14"/>
      <c r="H64" s="36"/>
      <c r="I64" s="38"/>
    </row>
    <row r="65" ht="42" customHeight="1" spans="1:9">
      <c r="A65" s="12" t="s">
        <v>494</v>
      </c>
      <c r="B65" s="14" t="s">
        <v>495</v>
      </c>
      <c r="C65" s="14" t="s">
        <v>496</v>
      </c>
      <c r="D65" s="14" t="s">
        <v>497</v>
      </c>
      <c r="E65" s="14" t="s">
        <v>443</v>
      </c>
      <c r="F65" s="14" t="s">
        <v>498</v>
      </c>
      <c r="G65" s="14" t="s">
        <v>498</v>
      </c>
      <c r="H65" s="15" t="s">
        <v>41</v>
      </c>
      <c r="I65" s="38"/>
    </row>
    <row r="66" ht="42" customHeight="1" spans="1:9">
      <c r="A66" s="12"/>
      <c r="B66" s="14"/>
      <c r="C66" s="14"/>
      <c r="D66" s="14"/>
      <c r="E66" s="14" t="s">
        <v>499</v>
      </c>
      <c r="F66" s="14"/>
      <c r="G66" s="14"/>
      <c r="H66" s="15"/>
      <c r="I66" s="38"/>
    </row>
    <row r="67" ht="37" customHeight="1" spans="1:9">
      <c r="A67" s="12"/>
      <c r="B67" s="14"/>
      <c r="C67" s="14"/>
      <c r="D67" s="14"/>
      <c r="E67" s="14" t="s">
        <v>500</v>
      </c>
      <c r="F67" s="14"/>
      <c r="G67" s="14"/>
      <c r="H67" s="15"/>
      <c r="I67" s="38"/>
    </row>
    <row r="68" ht="167.5" customHeight="1" spans="1:9">
      <c r="A68" s="12"/>
      <c r="B68" s="14"/>
      <c r="C68" s="14"/>
      <c r="D68" s="14"/>
      <c r="E68" s="14" t="s">
        <v>501</v>
      </c>
      <c r="F68" s="14"/>
      <c r="G68" s="14"/>
      <c r="H68" s="15"/>
      <c r="I68" s="38"/>
    </row>
    <row r="69" ht="45.5" customHeight="1" spans="1:9">
      <c r="A69" s="12"/>
      <c r="B69" s="14"/>
      <c r="C69" s="14"/>
      <c r="D69" s="14"/>
      <c r="E69" s="14" t="s">
        <v>448</v>
      </c>
      <c r="F69" s="14"/>
      <c r="G69" s="14"/>
      <c r="H69" s="15"/>
      <c r="I69" s="38"/>
    </row>
    <row r="70" ht="36.5" customHeight="1" spans="1:9">
      <c r="A70" s="12"/>
      <c r="B70" s="14"/>
      <c r="C70" s="14"/>
      <c r="D70" s="14"/>
      <c r="E70" s="14" t="s">
        <v>449</v>
      </c>
      <c r="F70" s="14"/>
      <c r="G70" s="14"/>
      <c r="H70" s="15"/>
      <c r="I70" s="38"/>
    </row>
    <row r="71" ht="42" customHeight="1" spans="1:9">
      <c r="A71" s="12" t="s">
        <v>502</v>
      </c>
      <c r="B71" s="14" t="s">
        <v>503</v>
      </c>
      <c r="C71" s="14" t="s">
        <v>504</v>
      </c>
      <c r="D71" s="14" t="s">
        <v>497</v>
      </c>
      <c r="E71" s="14" t="s">
        <v>443</v>
      </c>
      <c r="F71" s="14" t="s">
        <v>505</v>
      </c>
      <c r="G71" s="14" t="s">
        <v>505</v>
      </c>
      <c r="H71" s="15" t="s">
        <v>41</v>
      </c>
      <c r="I71" s="27"/>
    </row>
    <row r="72" ht="42" customHeight="1" spans="1:9">
      <c r="A72" s="12"/>
      <c r="B72" s="14"/>
      <c r="C72" s="14"/>
      <c r="D72" s="14"/>
      <c r="E72" s="14" t="s">
        <v>499</v>
      </c>
      <c r="F72" s="14"/>
      <c r="G72" s="14"/>
      <c r="H72" s="15"/>
      <c r="I72" s="29"/>
    </row>
    <row r="73" ht="37" customHeight="1" spans="1:9">
      <c r="A73" s="12"/>
      <c r="B73" s="14"/>
      <c r="C73" s="14"/>
      <c r="D73" s="14"/>
      <c r="E73" s="14" t="s">
        <v>500</v>
      </c>
      <c r="F73" s="14"/>
      <c r="G73" s="14"/>
      <c r="H73" s="15"/>
      <c r="I73" s="29"/>
    </row>
    <row r="74" ht="167.5" customHeight="1" spans="1:9">
      <c r="A74" s="12"/>
      <c r="B74" s="14"/>
      <c r="C74" s="14"/>
      <c r="D74" s="14"/>
      <c r="E74" s="14" t="s">
        <v>501</v>
      </c>
      <c r="F74" s="14"/>
      <c r="G74" s="14"/>
      <c r="H74" s="15"/>
      <c r="I74" s="29"/>
    </row>
    <row r="75" ht="36.5" customHeight="1" spans="1:9">
      <c r="A75" s="12"/>
      <c r="B75" s="14"/>
      <c r="C75" s="14"/>
      <c r="D75" s="14"/>
      <c r="E75" s="14" t="s">
        <v>506</v>
      </c>
      <c r="F75" s="14"/>
      <c r="G75" s="14"/>
      <c r="H75" s="15"/>
      <c r="I75" s="28"/>
    </row>
    <row r="76" ht="42" customHeight="1" spans="1:9">
      <c r="A76" s="12" t="s">
        <v>507</v>
      </c>
      <c r="B76" s="14" t="s">
        <v>508</v>
      </c>
      <c r="C76" s="14" t="s">
        <v>509</v>
      </c>
      <c r="D76" s="14" t="s">
        <v>497</v>
      </c>
      <c r="E76" s="14" t="s">
        <v>443</v>
      </c>
      <c r="F76" s="14" t="s">
        <v>510</v>
      </c>
      <c r="G76" s="14" t="s">
        <v>505</v>
      </c>
      <c r="H76" s="36" t="s">
        <v>174</v>
      </c>
      <c r="I76" s="27"/>
    </row>
    <row r="77" ht="42" customHeight="1" spans="1:9">
      <c r="A77" s="12"/>
      <c r="B77" s="14"/>
      <c r="C77" s="14"/>
      <c r="D77" s="14"/>
      <c r="E77" s="14" t="s">
        <v>499</v>
      </c>
      <c r="F77" s="14"/>
      <c r="G77" s="14"/>
      <c r="H77" s="36"/>
      <c r="I77" s="29"/>
    </row>
    <row r="78" ht="37" customHeight="1" spans="1:9">
      <c r="A78" s="12"/>
      <c r="B78" s="14"/>
      <c r="C78" s="14"/>
      <c r="D78" s="14"/>
      <c r="E78" s="14" t="s">
        <v>500</v>
      </c>
      <c r="F78" s="14"/>
      <c r="G78" s="14"/>
      <c r="H78" s="36"/>
      <c r="I78" s="29"/>
    </row>
    <row r="79" ht="191" customHeight="1" spans="1:9">
      <c r="A79" s="12"/>
      <c r="B79" s="14"/>
      <c r="C79" s="14"/>
      <c r="D79" s="14"/>
      <c r="E79" s="14" t="s">
        <v>511</v>
      </c>
      <c r="F79" s="14"/>
      <c r="G79" s="14"/>
      <c r="H79" s="36"/>
      <c r="I79" s="29"/>
    </row>
    <row r="80" ht="36.5" customHeight="1" spans="1:9">
      <c r="A80" s="12"/>
      <c r="B80" s="14"/>
      <c r="C80" s="14"/>
      <c r="D80" s="14"/>
      <c r="E80" s="14" t="s">
        <v>506</v>
      </c>
      <c r="F80" s="14"/>
      <c r="G80" s="14"/>
      <c r="H80" s="36"/>
      <c r="I80" s="28"/>
    </row>
    <row r="81" ht="42" customHeight="1" spans="1:9">
      <c r="A81" s="12" t="s">
        <v>512</v>
      </c>
      <c r="B81" s="14" t="s">
        <v>513</v>
      </c>
      <c r="C81" s="14" t="s">
        <v>514</v>
      </c>
      <c r="D81" s="14" t="s">
        <v>497</v>
      </c>
      <c r="E81" s="14" t="s">
        <v>443</v>
      </c>
      <c r="F81" s="14" t="s">
        <v>453</v>
      </c>
      <c r="G81" s="14" t="s">
        <v>505</v>
      </c>
      <c r="H81" s="36" t="s">
        <v>174</v>
      </c>
      <c r="I81" s="27"/>
    </row>
    <row r="82" ht="42" customHeight="1" spans="1:9">
      <c r="A82" s="12"/>
      <c r="B82" s="14"/>
      <c r="C82" s="14"/>
      <c r="D82" s="14"/>
      <c r="E82" s="14" t="s">
        <v>499</v>
      </c>
      <c r="F82" s="14"/>
      <c r="G82" s="14"/>
      <c r="H82" s="36"/>
      <c r="I82" s="29"/>
    </row>
    <row r="83" ht="37" customHeight="1" spans="1:9">
      <c r="A83" s="12"/>
      <c r="B83" s="14"/>
      <c r="C83" s="14"/>
      <c r="D83" s="14"/>
      <c r="E83" s="14" t="s">
        <v>500</v>
      </c>
      <c r="F83" s="14"/>
      <c r="G83" s="14"/>
      <c r="H83" s="36"/>
      <c r="I83" s="29"/>
    </row>
    <row r="84" ht="33.5" customHeight="1" spans="1:9">
      <c r="A84" s="12"/>
      <c r="B84" s="14"/>
      <c r="C84" s="14"/>
      <c r="D84" s="14"/>
      <c r="E84" s="14" t="s">
        <v>515</v>
      </c>
      <c r="F84" s="14"/>
      <c r="G84" s="14"/>
      <c r="H84" s="36"/>
      <c r="I84" s="29"/>
    </row>
    <row r="85" ht="167.5" customHeight="1" spans="1:9">
      <c r="A85" s="12"/>
      <c r="B85" s="14"/>
      <c r="C85" s="14"/>
      <c r="D85" s="14"/>
      <c r="E85" s="14" t="s">
        <v>516</v>
      </c>
      <c r="F85" s="14"/>
      <c r="G85" s="14"/>
      <c r="H85" s="36"/>
      <c r="I85" s="29"/>
    </row>
    <row r="86" ht="45.5" customHeight="1" spans="1:9">
      <c r="A86" s="12"/>
      <c r="B86" s="14"/>
      <c r="C86" s="14"/>
      <c r="D86" s="14"/>
      <c r="E86" s="14" t="s">
        <v>517</v>
      </c>
      <c r="F86" s="14"/>
      <c r="G86" s="14"/>
      <c r="H86" s="36"/>
      <c r="I86" s="29"/>
    </row>
    <row r="87" ht="36.5" customHeight="1" spans="1:9">
      <c r="A87" s="12"/>
      <c r="B87" s="14"/>
      <c r="C87" s="14"/>
      <c r="D87" s="14"/>
      <c r="E87" s="14" t="s">
        <v>518</v>
      </c>
      <c r="F87" s="14"/>
      <c r="G87" s="14"/>
      <c r="H87" s="36"/>
      <c r="I87" s="28"/>
    </row>
    <row r="88" ht="42" customHeight="1" spans="1:9">
      <c r="A88" s="12" t="s">
        <v>519</v>
      </c>
      <c r="B88" s="14" t="s">
        <v>520</v>
      </c>
      <c r="C88" s="14" t="s">
        <v>521</v>
      </c>
      <c r="D88" s="14" t="s">
        <v>497</v>
      </c>
      <c r="E88" s="14" t="s">
        <v>443</v>
      </c>
      <c r="F88" s="14" t="s">
        <v>459</v>
      </c>
      <c r="G88" s="14" t="s">
        <v>505</v>
      </c>
      <c r="H88" s="36" t="s">
        <v>174</v>
      </c>
      <c r="I88" s="27"/>
    </row>
    <row r="89" ht="42" customHeight="1" spans="1:9">
      <c r="A89" s="12"/>
      <c r="B89" s="14"/>
      <c r="C89" s="14"/>
      <c r="D89" s="14"/>
      <c r="E89" s="14" t="s">
        <v>499</v>
      </c>
      <c r="F89" s="14"/>
      <c r="G89" s="14"/>
      <c r="H89" s="36"/>
      <c r="I89" s="29"/>
    </row>
    <row r="90" ht="37" customHeight="1" spans="1:9">
      <c r="A90" s="12"/>
      <c r="B90" s="14"/>
      <c r="C90" s="14"/>
      <c r="D90" s="14"/>
      <c r="E90" s="14" t="s">
        <v>500</v>
      </c>
      <c r="F90" s="14"/>
      <c r="G90" s="14"/>
      <c r="H90" s="36"/>
      <c r="I90" s="29"/>
    </row>
    <row r="91" ht="33.5" customHeight="1" spans="1:9">
      <c r="A91" s="12"/>
      <c r="B91" s="14"/>
      <c r="C91" s="14"/>
      <c r="D91" s="14"/>
      <c r="E91" s="14" t="s">
        <v>515</v>
      </c>
      <c r="F91" s="14"/>
      <c r="G91" s="14"/>
      <c r="H91" s="36"/>
      <c r="I91" s="29"/>
    </row>
    <row r="92" ht="167.5" customHeight="1" spans="1:9">
      <c r="A92" s="12"/>
      <c r="B92" s="14"/>
      <c r="C92" s="14"/>
      <c r="D92" s="14"/>
      <c r="E92" s="14" t="s">
        <v>522</v>
      </c>
      <c r="F92" s="14"/>
      <c r="G92" s="14"/>
      <c r="H92" s="36"/>
      <c r="I92" s="29"/>
    </row>
    <row r="93" ht="45.5" customHeight="1" spans="1:9">
      <c r="A93" s="12"/>
      <c r="B93" s="14"/>
      <c r="C93" s="14"/>
      <c r="D93" s="14"/>
      <c r="E93" s="14" t="s">
        <v>517</v>
      </c>
      <c r="F93" s="14"/>
      <c r="G93" s="14"/>
      <c r="H93" s="36"/>
      <c r="I93" s="29"/>
    </row>
    <row r="94" ht="36.5" customHeight="1" spans="1:9">
      <c r="A94" s="12"/>
      <c r="B94" s="14"/>
      <c r="C94" s="14"/>
      <c r="D94" s="14"/>
      <c r="E94" s="14" t="s">
        <v>518</v>
      </c>
      <c r="F94" s="14"/>
      <c r="G94" s="14"/>
      <c r="H94" s="36"/>
      <c r="I94" s="28"/>
    </row>
    <row r="95" ht="42" customHeight="1" spans="1:9">
      <c r="A95" s="12" t="s">
        <v>523</v>
      </c>
      <c r="B95" s="14" t="s">
        <v>524</v>
      </c>
      <c r="C95" s="14" t="s">
        <v>525</v>
      </c>
      <c r="D95" s="14" t="s">
        <v>497</v>
      </c>
      <c r="E95" s="14" t="s">
        <v>443</v>
      </c>
      <c r="F95" s="14" t="s">
        <v>444</v>
      </c>
      <c r="G95" s="14" t="s">
        <v>505</v>
      </c>
      <c r="H95" s="15" t="s">
        <v>41</v>
      </c>
      <c r="I95" s="27"/>
    </row>
    <row r="96" ht="42" customHeight="1" spans="1:9">
      <c r="A96" s="12"/>
      <c r="B96" s="14"/>
      <c r="C96" s="14"/>
      <c r="D96" s="14"/>
      <c r="E96" s="14" t="s">
        <v>499</v>
      </c>
      <c r="F96" s="14"/>
      <c r="G96" s="14"/>
      <c r="H96" s="15"/>
      <c r="I96" s="29"/>
    </row>
    <row r="97" ht="37" customHeight="1" spans="1:9">
      <c r="A97" s="12"/>
      <c r="B97" s="14"/>
      <c r="C97" s="14"/>
      <c r="D97" s="14"/>
      <c r="E97" s="14" t="s">
        <v>500</v>
      </c>
      <c r="F97" s="14"/>
      <c r="G97" s="14"/>
      <c r="H97" s="15"/>
      <c r="I97" s="29"/>
    </row>
    <row r="98" ht="33.5" customHeight="1" spans="1:9">
      <c r="A98" s="12"/>
      <c r="B98" s="14"/>
      <c r="C98" s="14"/>
      <c r="D98" s="14"/>
      <c r="E98" s="14" t="s">
        <v>515</v>
      </c>
      <c r="F98" s="14"/>
      <c r="G98" s="14"/>
      <c r="H98" s="15"/>
      <c r="I98" s="29"/>
    </row>
    <row r="99" ht="167.5" customHeight="1" spans="1:9">
      <c r="A99" s="12"/>
      <c r="B99" s="14"/>
      <c r="C99" s="14"/>
      <c r="D99" s="14"/>
      <c r="E99" s="14" t="s">
        <v>526</v>
      </c>
      <c r="F99" s="14"/>
      <c r="G99" s="14"/>
      <c r="H99" s="15"/>
      <c r="I99" s="29"/>
    </row>
    <row r="100" ht="45.5" customHeight="1" spans="1:9">
      <c r="A100" s="12"/>
      <c r="B100" s="14"/>
      <c r="C100" s="14"/>
      <c r="D100" s="14"/>
      <c r="E100" s="14" t="s">
        <v>517</v>
      </c>
      <c r="F100" s="14"/>
      <c r="G100" s="14"/>
      <c r="H100" s="15"/>
      <c r="I100" s="29"/>
    </row>
    <row r="101" ht="36.5" customHeight="1" spans="1:9">
      <c r="A101" s="12"/>
      <c r="B101" s="14"/>
      <c r="C101" s="14"/>
      <c r="D101" s="14"/>
      <c r="E101" s="14" t="s">
        <v>518</v>
      </c>
      <c r="F101" s="14"/>
      <c r="G101" s="14"/>
      <c r="H101" s="15"/>
      <c r="I101" s="28"/>
    </row>
    <row r="102" ht="42" customHeight="1" spans="1:9">
      <c r="A102" s="12" t="s">
        <v>527</v>
      </c>
      <c r="B102" s="14" t="s">
        <v>528</v>
      </c>
      <c r="C102" s="14" t="s">
        <v>529</v>
      </c>
      <c r="D102" s="14" t="s">
        <v>497</v>
      </c>
      <c r="E102" s="14" t="s">
        <v>443</v>
      </c>
      <c r="F102" s="14" t="s">
        <v>444</v>
      </c>
      <c r="G102" s="14" t="s">
        <v>505</v>
      </c>
      <c r="H102" s="15" t="s">
        <v>41</v>
      </c>
      <c r="I102" s="38"/>
    </row>
    <row r="103" ht="42" customHeight="1" spans="1:9">
      <c r="A103" s="12"/>
      <c r="B103" s="14"/>
      <c r="C103" s="14"/>
      <c r="D103" s="14"/>
      <c r="E103" s="14" t="s">
        <v>499</v>
      </c>
      <c r="F103" s="14"/>
      <c r="G103" s="14"/>
      <c r="H103" s="15"/>
      <c r="I103" s="38"/>
    </row>
    <row r="104" ht="37" customHeight="1" spans="1:9">
      <c r="A104" s="12"/>
      <c r="B104" s="14"/>
      <c r="C104" s="14"/>
      <c r="D104" s="14"/>
      <c r="E104" s="14" t="s">
        <v>500</v>
      </c>
      <c r="F104" s="14"/>
      <c r="G104" s="14"/>
      <c r="H104" s="15"/>
      <c r="I104" s="38"/>
    </row>
    <row r="105" ht="33.5" customHeight="1" spans="1:9">
      <c r="A105" s="12"/>
      <c r="B105" s="14"/>
      <c r="C105" s="14"/>
      <c r="D105" s="14"/>
      <c r="E105" s="14" t="s">
        <v>515</v>
      </c>
      <c r="F105" s="14"/>
      <c r="G105" s="14"/>
      <c r="H105" s="15"/>
      <c r="I105" s="38"/>
    </row>
    <row r="106" ht="167.5" customHeight="1" spans="1:9">
      <c r="A106" s="12"/>
      <c r="B106" s="14"/>
      <c r="C106" s="14"/>
      <c r="D106" s="14"/>
      <c r="E106" s="14" t="s">
        <v>530</v>
      </c>
      <c r="F106" s="14"/>
      <c r="G106" s="14"/>
      <c r="H106" s="15"/>
      <c r="I106" s="38"/>
    </row>
    <row r="107" ht="45.5" customHeight="1" spans="1:9">
      <c r="A107" s="12"/>
      <c r="B107" s="14"/>
      <c r="C107" s="14"/>
      <c r="D107" s="14"/>
      <c r="E107" s="14" t="s">
        <v>517</v>
      </c>
      <c r="F107" s="14"/>
      <c r="G107" s="14"/>
      <c r="H107" s="15"/>
      <c r="I107" s="38"/>
    </row>
    <row r="108" ht="36.5" customHeight="1" spans="1:9">
      <c r="A108" s="12"/>
      <c r="B108" s="14"/>
      <c r="C108" s="14"/>
      <c r="D108" s="14"/>
      <c r="E108" s="14" t="s">
        <v>518</v>
      </c>
      <c r="F108" s="14"/>
      <c r="G108" s="14"/>
      <c r="H108" s="15"/>
      <c r="I108" s="38"/>
    </row>
    <row r="109" ht="42" customHeight="1" spans="1:9">
      <c r="A109" s="12" t="s">
        <v>531</v>
      </c>
      <c r="B109" s="14" t="s">
        <v>532</v>
      </c>
      <c r="C109" s="14" t="s">
        <v>533</v>
      </c>
      <c r="D109" s="14" t="s">
        <v>497</v>
      </c>
      <c r="E109" s="14" t="s">
        <v>443</v>
      </c>
      <c r="F109" s="14" t="s">
        <v>444</v>
      </c>
      <c r="G109" s="14" t="s">
        <v>505</v>
      </c>
      <c r="H109" s="15" t="s">
        <v>41</v>
      </c>
      <c r="I109" s="38"/>
    </row>
    <row r="110" ht="42" customHeight="1" spans="1:9">
      <c r="A110" s="12"/>
      <c r="B110" s="14"/>
      <c r="C110" s="14"/>
      <c r="D110" s="14"/>
      <c r="E110" s="14" t="s">
        <v>499</v>
      </c>
      <c r="F110" s="14"/>
      <c r="G110" s="14"/>
      <c r="H110" s="15"/>
      <c r="I110" s="38"/>
    </row>
    <row r="111" ht="37" customHeight="1" spans="1:9">
      <c r="A111" s="12"/>
      <c r="B111" s="14"/>
      <c r="C111" s="14"/>
      <c r="D111" s="14"/>
      <c r="E111" s="14" t="s">
        <v>500</v>
      </c>
      <c r="F111" s="14"/>
      <c r="G111" s="14"/>
      <c r="H111" s="15"/>
      <c r="I111" s="38"/>
    </row>
    <row r="112" ht="33.5" customHeight="1" spans="1:9">
      <c r="A112" s="12"/>
      <c r="B112" s="14"/>
      <c r="C112" s="14"/>
      <c r="D112" s="14"/>
      <c r="E112" s="14" t="s">
        <v>515</v>
      </c>
      <c r="F112" s="14"/>
      <c r="G112" s="14"/>
      <c r="H112" s="15"/>
      <c r="I112" s="38"/>
    </row>
    <row r="113" ht="167.5" customHeight="1" spans="1:9">
      <c r="A113" s="12"/>
      <c r="B113" s="14"/>
      <c r="C113" s="14"/>
      <c r="D113" s="14"/>
      <c r="E113" s="14" t="s">
        <v>534</v>
      </c>
      <c r="F113" s="14"/>
      <c r="G113" s="14"/>
      <c r="H113" s="15"/>
      <c r="I113" s="38"/>
    </row>
    <row r="114" ht="45.5" customHeight="1" spans="1:9">
      <c r="A114" s="12"/>
      <c r="B114" s="14"/>
      <c r="C114" s="14"/>
      <c r="D114" s="14"/>
      <c r="E114" s="14" t="s">
        <v>517</v>
      </c>
      <c r="F114" s="14"/>
      <c r="G114" s="14"/>
      <c r="H114" s="15"/>
      <c r="I114" s="38"/>
    </row>
    <row r="115" ht="36.5" customHeight="1" spans="1:9">
      <c r="A115" s="12"/>
      <c r="B115" s="14"/>
      <c r="C115" s="14"/>
      <c r="D115" s="14"/>
      <c r="E115" s="14" t="s">
        <v>518</v>
      </c>
      <c r="F115" s="14"/>
      <c r="G115" s="14"/>
      <c r="H115" s="15"/>
      <c r="I115" s="38"/>
    </row>
    <row r="116" ht="42" customHeight="1" spans="1:9">
      <c r="A116" s="12" t="s">
        <v>535</v>
      </c>
      <c r="B116" s="14" t="s">
        <v>536</v>
      </c>
      <c r="C116" s="14" t="s">
        <v>537</v>
      </c>
      <c r="D116" s="14" t="s">
        <v>497</v>
      </c>
      <c r="E116" s="14" t="s">
        <v>443</v>
      </c>
      <c r="F116" s="14" t="s">
        <v>476</v>
      </c>
      <c r="G116" s="14" t="s">
        <v>505</v>
      </c>
      <c r="H116" s="36" t="s">
        <v>174</v>
      </c>
      <c r="I116" s="38"/>
    </row>
    <row r="117" ht="42" customHeight="1" spans="1:9">
      <c r="A117" s="12"/>
      <c r="B117" s="14"/>
      <c r="C117" s="14"/>
      <c r="D117" s="14"/>
      <c r="E117" s="14" t="s">
        <v>499</v>
      </c>
      <c r="F117" s="14"/>
      <c r="G117" s="14"/>
      <c r="H117" s="36"/>
      <c r="I117" s="38"/>
    </row>
    <row r="118" ht="37" customHeight="1" spans="1:9">
      <c r="A118" s="12"/>
      <c r="B118" s="14"/>
      <c r="C118" s="14"/>
      <c r="D118" s="14"/>
      <c r="E118" s="14" t="s">
        <v>500</v>
      </c>
      <c r="F118" s="14"/>
      <c r="G118" s="14"/>
      <c r="H118" s="36"/>
      <c r="I118" s="38"/>
    </row>
    <row r="119" ht="33.5" customHeight="1" spans="1:9">
      <c r="A119" s="12"/>
      <c r="B119" s="14"/>
      <c r="C119" s="14"/>
      <c r="D119" s="14"/>
      <c r="E119" s="14" t="s">
        <v>515</v>
      </c>
      <c r="F119" s="14"/>
      <c r="G119" s="14"/>
      <c r="H119" s="36"/>
      <c r="I119" s="38"/>
    </row>
    <row r="120" ht="167.5" customHeight="1" spans="1:9">
      <c r="A120" s="12"/>
      <c r="B120" s="14"/>
      <c r="C120" s="14"/>
      <c r="D120" s="14"/>
      <c r="E120" s="14" t="s">
        <v>538</v>
      </c>
      <c r="F120" s="14"/>
      <c r="G120" s="14"/>
      <c r="H120" s="36"/>
      <c r="I120" s="38"/>
    </row>
    <row r="121" ht="45.5" customHeight="1" spans="1:9">
      <c r="A121" s="12"/>
      <c r="B121" s="14"/>
      <c r="C121" s="14"/>
      <c r="D121" s="14"/>
      <c r="E121" s="14" t="s">
        <v>517</v>
      </c>
      <c r="F121" s="14"/>
      <c r="G121" s="14"/>
      <c r="H121" s="36"/>
      <c r="I121" s="38"/>
    </row>
    <row r="122" ht="36.5" customHeight="1" spans="1:9">
      <c r="A122" s="12"/>
      <c r="B122" s="14"/>
      <c r="C122" s="14"/>
      <c r="D122" s="14"/>
      <c r="E122" s="14" t="s">
        <v>518</v>
      </c>
      <c r="F122" s="14"/>
      <c r="G122" s="14"/>
      <c r="H122" s="36"/>
      <c r="I122" s="38"/>
    </row>
    <row r="123" ht="42" customHeight="1" spans="1:9">
      <c r="A123" s="12" t="s">
        <v>539</v>
      </c>
      <c r="B123" s="14" t="s">
        <v>540</v>
      </c>
      <c r="C123" s="14" t="s">
        <v>541</v>
      </c>
      <c r="D123" s="14" t="s">
        <v>497</v>
      </c>
      <c r="E123" s="14" t="s">
        <v>443</v>
      </c>
      <c r="F123" s="14" t="s">
        <v>482</v>
      </c>
      <c r="G123" s="14" t="s">
        <v>505</v>
      </c>
      <c r="H123" s="36" t="s">
        <v>174</v>
      </c>
      <c r="I123" s="27"/>
    </row>
    <row r="124" ht="42" customHeight="1" spans="1:9">
      <c r="A124" s="12"/>
      <c r="B124" s="14"/>
      <c r="C124" s="14"/>
      <c r="D124" s="14"/>
      <c r="E124" s="14" t="s">
        <v>499</v>
      </c>
      <c r="F124" s="14"/>
      <c r="G124" s="14"/>
      <c r="H124" s="36"/>
      <c r="I124" s="29"/>
    </row>
    <row r="125" ht="37" customHeight="1" spans="1:9">
      <c r="A125" s="12"/>
      <c r="B125" s="14"/>
      <c r="C125" s="14"/>
      <c r="D125" s="14"/>
      <c r="E125" s="14" t="s">
        <v>500</v>
      </c>
      <c r="F125" s="14"/>
      <c r="G125" s="14"/>
      <c r="H125" s="36"/>
      <c r="I125" s="29"/>
    </row>
    <row r="126" ht="33.5" customHeight="1" spans="1:9">
      <c r="A126" s="12"/>
      <c r="B126" s="14"/>
      <c r="C126" s="14"/>
      <c r="D126" s="14"/>
      <c r="E126" s="14" t="s">
        <v>515</v>
      </c>
      <c r="F126" s="14"/>
      <c r="G126" s="14"/>
      <c r="H126" s="36"/>
      <c r="I126" s="29"/>
    </row>
    <row r="127" ht="167.5" customHeight="1" spans="1:9">
      <c r="A127" s="12"/>
      <c r="B127" s="14"/>
      <c r="C127" s="14"/>
      <c r="D127" s="14"/>
      <c r="E127" s="14" t="s">
        <v>542</v>
      </c>
      <c r="F127" s="14"/>
      <c r="G127" s="14"/>
      <c r="H127" s="36"/>
      <c r="I127" s="29"/>
    </row>
    <row r="128" ht="45.5" customHeight="1" spans="1:9">
      <c r="A128" s="12"/>
      <c r="B128" s="14"/>
      <c r="C128" s="14"/>
      <c r="D128" s="14"/>
      <c r="E128" s="14" t="s">
        <v>517</v>
      </c>
      <c r="F128" s="14"/>
      <c r="G128" s="14"/>
      <c r="H128" s="36"/>
      <c r="I128" s="29"/>
    </row>
    <row r="129" ht="36.5" customHeight="1" spans="1:9">
      <c r="A129" s="12"/>
      <c r="B129" s="14"/>
      <c r="C129" s="14"/>
      <c r="D129" s="14"/>
      <c r="E129" s="14" t="s">
        <v>518</v>
      </c>
      <c r="F129" s="14"/>
      <c r="G129" s="14"/>
      <c r="H129" s="36"/>
      <c r="I129" s="28"/>
    </row>
    <row r="130" ht="42" customHeight="1" spans="1:9">
      <c r="A130" s="12" t="s">
        <v>543</v>
      </c>
      <c r="B130" s="14" t="s">
        <v>544</v>
      </c>
      <c r="C130" s="14" t="s">
        <v>545</v>
      </c>
      <c r="D130" s="14" t="s">
        <v>497</v>
      </c>
      <c r="E130" s="14" t="s">
        <v>443</v>
      </c>
      <c r="F130" s="14" t="s">
        <v>492</v>
      </c>
      <c r="G130" s="14" t="s">
        <v>505</v>
      </c>
      <c r="H130" s="36" t="s">
        <v>174</v>
      </c>
      <c r="I130" s="38"/>
    </row>
    <row r="131" ht="42" customHeight="1" spans="1:9">
      <c r="A131" s="12"/>
      <c r="B131" s="14"/>
      <c r="C131" s="14"/>
      <c r="D131" s="14"/>
      <c r="E131" s="14" t="s">
        <v>499</v>
      </c>
      <c r="F131" s="14"/>
      <c r="G131" s="14"/>
      <c r="H131" s="36"/>
      <c r="I131" s="38"/>
    </row>
    <row r="132" ht="37" customHeight="1" spans="1:9">
      <c r="A132" s="12"/>
      <c r="B132" s="14"/>
      <c r="C132" s="14"/>
      <c r="D132" s="14"/>
      <c r="E132" s="14" t="s">
        <v>500</v>
      </c>
      <c r="F132" s="14"/>
      <c r="G132" s="14"/>
      <c r="H132" s="36"/>
      <c r="I132" s="38"/>
    </row>
    <row r="133" ht="33.5" customHeight="1" spans="1:9">
      <c r="A133" s="12"/>
      <c r="B133" s="14"/>
      <c r="C133" s="14"/>
      <c r="D133" s="14"/>
      <c r="E133" s="14" t="s">
        <v>515</v>
      </c>
      <c r="F133" s="14"/>
      <c r="G133" s="14"/>
      <c r="H133" s="36"/>
      <c r="I133" s="38"/>
    </row>
    <row r="134" ht="167.5" customHeight="1" spans="1:9">
      <c r="A134" s="12"/>
      <c r="B134" s="14"/>
      <c r="C134" s="14"/>
      <c r="D134" s="14"/>
      <c r="E134" s="14" t="s">
        <v>546</v>
      </c>
      <c r="F134" s="14"/>
      <c r="G134" s="14"/>
      <c r="H134" s="36"/>
      <c r="I134" s="38"/>
    </row>
    <row r="135" ht="45.5" customHeight="1" spans="1:9">
      <c r="A135" s="12"/>
      <c r="B135" s="14"/>
      <c r="C135" s="14"/>
      <c r="D135" s="14"/>
      <c r="E135" s="14" t="s">
        <v>517</v>
      </c>
      <c r="F135" s="14"/>
      <c r="G135" s="14"/>
      <c r="H135" s="36"/>
      <c r="I135" s="38"/>
    </row>
    <row r="136" ht="36.5" customHeight="1" spans="1:9">
      <c r="A136" s="12"/>
      <c r="B136" s="14"/>
      <c r="C136" s="14"/>
      <c r="D136" s="14"/>
      <c r="E136" s="14" t="s">
        <v>518</v>
      </c>
      <c r="F136" s="14"/>
      <c r="G136" s="14"/>
      <c r="H136" s="36"/>
      <c r="I136" s="38"/>
    </row>
    <row r="137" ht="42" customHeight="1" spans="1:9">
      <c r="A137" s="12" t="s">
        <v>547</v>
      </c>
      <c r="B137" s="14" t="s">
        <v>548</v>
      </c>
      <c r="C137" s="14" t="s">
        <v>549</v>
      </c>
      <c r="D137" s="14" t="s">
        <v>550</v>
      </c>
      <c r="E137" s="14" t="s">
        <v>443</v>
      </c>
      <c r="F137" s="14" t="s">
        <v>551</v>
      </c>
      <c r="G137" s="14" t="s">
        <v>551</v>
      </c>
      <c r="H137" s="15" t="s">
        <v>41</v>
      </c>
      <c r="I137" s="38"/>
    </row>
    <row r="138" ht="42" customHeight="1" spans="1:9">
      <c r="A138" s="12"/>
      <c r="B138" s="14"/>
      <c r="C138" s="14"/>
      <c r="D138" s="14"/>
      <c r="E138" s="14" t="s">
        <v>499</v>
      </c>
      <c r="F138" s="14"/>
      <c r="G138" s="14"/>
      <c r="H138" s="15"/>
      <c r="I138" s="38"/>
    </row>
    <row r="139" ht="37" customHeight="1" spans="1:9">
      <c r="A139" s="12"/>
      <c r="B139" s="14"/>
      <c r="C139" s="14"/>
      <c r="D139" s="14"/>
      <c r="E139" s="14" t="s">
        <v>552</v>
      </c>
      <c r="F139" s="14"/>
      <c r="G139" s="14"/>
      <c r="H139" s="15"/>
      <c r="I139" s="38"/>
    </row>
    <row r="140" ht="33.5" customHeight="1" spans="1:9">
      <c r="A140" s="12"/>
      <c r="B140" s="14"/>
      <c r="C140" s="14"/>
      <c r="D140" s="14"/>
      <c r="E140" s="14" t="s">
        <v>553</v>
      </c>
      <c r="F140" s="14"/>
      <c r="G140" s="14"/>
      <c r="H140" s="15"/>
      <c r="I140" s="38"/>
    </row>
  </sheetData>
  <mergeCells count="176">
    <mergeCell ref="A5:A10"/>
    <mergeCell ref="A11:A16"/>
    <mergeCell ref="A17:A22"/>
    <mergeCell ref="A23:A28"/>
    <mergeCell ref="A29:A34"/>
    <mergeCell ref="A35:A40"/>
    <mergeCell ref="A41:A46"/>
    <mergeCell ref="A47:A52"/>
    <mergeCell ref="A53:A58"/>
    <mergeCell ref="A59:A64"/>
    <mergeCell ref="A65:A70"/>
    <mergeCell ref="A71:A75"/>
    <mergeCell ref="A76:A80"/>
    <mergeCell ref="A81:A87"/>
    <mergeCell ref="A88:A94"/>
    <mergeCell ref="A95:A101"/>
    <mergeCell ref="A102:A108"/>
    <mergeCell ref="A109:A115"/>
    <mergeCell ref="A116:A122"/>
    <mergeCell ref="A123:A129"/>
    <mergeCell ref="A130:A136"/>
    <mergeCell ref="A137:A140"/>
    <mergeCell ref="B5:B10"/>
    <mergeCell ref="B11:B16"/>
    <mergeCell ref="B17:B22"/>
    <mergeCell ref="B23:B28"/>
    <mergeCell ref="B29:B34"/>
    <mergeCell ref="B35:B40"/>
    <mergeCell ref="B41:B46"/>
    <mergeCell ref="B47:B52"/>
    <mergeCell ref="B53:B58"/>
    <mergeCell ref="B59:B64"/>
    <mergeCell ref="B65:B70"/>
    <mergeCell ref="B71:B75"/>
    <mergeCell ref="B76:B80"/>
    <mergeCell ref="B81:B87"/>
    <mergeCell ref="B88:B94"/>
    <mergeCell ref="B95:B101"/>
    <mergeCell ref="B102:B108"/>
    <mergeCell ref="B109:B115"/>
    <mergeCell ref="B116:B122"/>
    <mergeCell ref="B123:B129"/>
    <mergeCell ref="B130:B136"/>
    <mergeCell ref="B137:B140"/>
    <mergeCell ref="C5:C10"/>
    <mergeCell ref="C11:C16"/>
    <mergeCell ref="C17:C22"/>
    <mergeCell ref="C23:C28"/>
    <mergeCell ref="C29:C34"/>
    <mergeCell ref="C35:C40"/>
    <mergeCell ref="C41:C46"/>
    <mergeCell ref="C47:C52"/>
    <mergeCell ref="C53:C58"/>
    <mergeCell ref="C59:C64"/>
    <mergeCell ref="C65:C70"/>
    <mergeCell ref="C71:C75"/>
    <mergeCell ref="C76:C80"/>
    <mergeCell ref="C81:C87"/>
    <mergeCell ref="C88:C94"/>
    <mergeCell ref="C95:C101"/>
    <mergeCell ref="C102:C108"/>
    <mergeCell ref="C109:C115"/>
    <mergeCell ref="C116:C122"/>
    <mergeCell ref="C123:C129"/>
    <mergeCell ref="C130:C136"/>
    <mergeCell ref="C137:C140"/>
    <mergeCell ref="D5:D10"/>
    <mergeCell ref="D11:D16"/>
    <mergeCell ref="D17:D22"/>
    <mergeCell ref="D23:D28"/>
    <mergeCell ref="D29:D34"/>
    <mergeCell ref="D35:D40"/>
    <mergeCell ref="D41:D46"/>
    <mergeCell ref="D47:D52"/>
    <mergeCell ref="D53:D58"/>
    <mergeCell ref="D59:D64"/>
    <mergeCell ref="D65:D70"/>
    <mergeCell ref="D71:D75"/>
    <mergeCell ref="D76:D80"/>
    <mergeCell ref="D81:D87"/>
    <mergeCell ref="D88:D94"/>
    <mergeCell ref="D95:D101"/>
    <mergeCell ref="D102:D108"/>
    <mergeCell ref="D109:D115"/>
    <mergeCell ref="D116:D122"/>
    <mergeCell ref="D123:D129"/>
    <mergeCell ref="D130:D136"/>
    <mergeCell ref="D137:D140"/>
    <mergeCell ref="F5:F10"/>
    <mergeCell ref="F11:F16"/>
    <mergeCell ref="F17:F22"/>
    <mergeCell ref="F23:F28"/>
    <mergeCell ref="F29:F34"/>
    <mergeCell ref="F35:F40"/>
    <mergeCell ref="F41:F46"/>
    <mergeCell ref="F47:F52"/>
    <mergeCell ref="F53:F58"/>
    <mergeCell ref="F59:F64"/>
    <mergeCell ref="F65:F70"/>
    <mergeCell ref="F71:F75"/>
    <mergeCell ref="F76:F80"/>
    <mergeCell ref="F81:F87"/>
    <mergeCell ref="F88:F94"/>
    <mergeCell ref="F95:F101"/>
    <mergeCell ref="F102:F108"/>
    <mergeCell ref="F109:F115"/>
    <mergeCell ref="F116:F122"/>
    <mergeCell ref="F123:F129"/>
    <mergeCell ref="F130:F136"/>
    <mergeCell ref="F137:F140"/>
    <mergeCell ref="G5:G10"/>
    <mergeCell ref="G11:G16"/>
    <mergeCell ref="G17:G22"/>
    <mergeCell ref="G23:G28"/>
    <mergeCell ref="G29:G34"/>
    <mergeCell ref="G35:G40"/>
    <mergeCell ref="G41:G46"/>
    <mergeCell ref="G47:G52"/>
    <mergeCell ref="G53:G58"/>
    <mergeCell ref="G59:G64"/>
    <mergeCell ref="G65:G70"/>
    <mergeCell ref="G71:G75"/>
    <mergeCell ref="G76:G80"/>
    <mergeCell ref="G81:G87"/>
    <mergeCell ref="G88:G94"/>
    <mergeCell ref="G95:G101"/>
    <mergeCell ref="G102:G108"/>
    <mergeCell ref="G109:G115"/>
    <mergeCell ref="G116:G122"/>
    <mergeCell ref="G123:G129"/>
    <mergeCell ref="G130:G136"/>
    <mergeCell ref="G137:G140"/>
    <mergeCell ref="H5:H10"/>
    <mergeCell ref="H11:H16"/>
    <mergeCell ref="H17:H22"/>
    <mergeCell ref="H23:H28"/>
    <mergeCell ref="H29:H34"/>
    <mergeCell ref="H35:H40"/>
    <mergeCell ref="H41:H46"/>
    <mergeCell ref="H47:H52"/>
    <mergeCell ref="H53:H58"/>
    <mergeCell ref="H59:H64"/>
    <mergeCell ref="H65:H70"/>
    <mergeCell ref="H71:H75"/>
    <mergeCell ref="H76:H80"/>
    <mergeCell ref="H81:H87"/>
    <mergeCell ref="H88:H94"/>
    <mergeCell ref="H95:H101"/>
    <mergeCell ref="H102:H108"/>
    <mergeCell ref="H109:H115"/>
    <mergeCell ref="H116:H122"/>
    <mergeCell ref="H123:H129"/>
    <mergeCell ref="H130:H136"/>
    <mergeCell ref="H137:H140"/>
    <mergeCell ref="I5:I10"/>
    <mergeCell ref="I11:I16"/>
    <mergeCell ref="I17:I22"/>
    <mergeCell ref="I23:I28"/>
    <mergeCell ref="I29:I34"/>
    <mergeCell ref="I35:I40"/>
    <mergeCell ref="I41:I46"/>
    <mergeCell ref="I47:I52"/>
    <mergeCell ref="I53:I58"/>
    <mergeCell ref="I59:I64"/>
    <mergeCell ref="I65:I70"/>
    <mergeCell ref="I71:I75"/>
    <mergeCell ref="I76:I80"/>
    <mergeCell ref="I81:I87"/>
    <mergeCell ref="I88:I94"/>
    <mergeCell ref="I95:I101"/>
    <mergeCell ref="I102:I108"/>
    <mergeCell ref="I109:I115"/>
    <mergeCell ref="I116:I122"/>
    <mergeCell ref="I123:I129"/>
    <mergeCell ref="I130:I136"/>
    <mergeCell ref="I137:I140"/>
  </mergeCells>
  <hyperlinks>
    <hyperlink ref="A1" location="'Test report'!A1" display="Back to TestReport"/>
    <hyperlink ref="B1" location="BugList!A1" display="To Buglist"/>
  </hyperlink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Chung</vt:lpstr>
      <vt:lpstr>DangNhap</vt:lpstr>
      <vt:lpstr>DangKy</vt:lpstr>
      <vt:lpstr>Quên mật khẩu</vt:lpstr>
      <vt:lpstr>Liên hệ với cửa hàng</vt:lpstr>
      <vt:lpstr>TimKiemSanPham</vt:lpstr>
      <vt:lpstr>GioHang</vt:lpstr>
      <vt:lpstr>Đặt hàng</vt:lpstr>
      <vt:lpstr>Thông tin cá nhân</vt:lpstr>
      <vt:lpstr>DanhGia_DatCauHoi</vt:lpstr>
      <vt:lpstr>Xem thông tin chi tiết sản phẩm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2024-12-12T06:08:00Z</dcterms:created>
  <dcterms:modified xsi:type="dcterms:W3CDTF">2025-01-13T18:01:14Z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24A842CA1D9B477A8D99CD51D0F05B73_13</vt:lpwstr>
  </property>
  <property fmtid="{D5CDD505-2E9C-101B-9397-08002B2CF9AE}" pid="3" name="KSOProductBuildVer">
    <vt:lpwstr>1033-12.2.0.19307</vt:lpwstr>
  </property>
</Properties>
</file>